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potential\"/>
    </mc:Choice>
  </mc:AlternateContent>
  <xr:revisionPtr revIDLastSave="0" documentId="13_ncr:1_{C3CDF4EA-F1A3-46E1-9C01-CEEADFEDB470}" xr6:coauthVersionLast="47" xr6:coauthVersionMax="47" xr10:uidLastSave="{00000000-0000-0000-0000-000000000000}"/>
  <bookViews>
    <workbookView xWindow="-1305" yWindow="390" windowWidth="28365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8" i="1"/>
  <c r="M49" i="1"/>
  <c r="M54" i="1"/>
  <c r="M55" i="1"/>
  <c r="M56" i="1"/>
  <c r="M83" i="1"/>
  <c r="M84" i="1"/>
  <c r="M175" i="1"/>
  <c r="M176" i="1"/>
  <c r="M177" i="1"/>
  <c r="M178" i="1"/>
  <c r="M179" i="1"/>
  <c r="M180" i="1"/>
  <c r="M206" i="1"/>
  <c r="M207" i="1"/>
  <c r="M208" i="1"/>
  <c r="M209" i="1"/>
  <c r="M279" i="1"/>
  <c r="M280" i="1"/>
  <c r="M281" i="1"/>
  <c r="M286" i="1"/>
  <c r="M293" i="1"/>
  <c r="M294" i="1"/>
  <c r="M295" i="1"/>
  <c r="M319" i="1"/>
  <c r="M320" i="1"/>
  <c r="M321" i="1"/>
  <c r="M363" i="1"/>
  <c r="M386" i="1"/>
  <c r="M387" i="1"/>
  <c r="M388" i="1"/>
  <c r="M389" i="1"/>
  <c r="M393" i="1"/>
  <c r="M394" i="1"/>
  <c r="M395" i="1"/>
  <c r="M418" i="1"/>
  <c r="M419" i="1"/>
  <c r="M460" i="1"/>
  <c r="M461" i="1"/>
  <c r="M462" i="1"/>
  <c r="M485" i="1"/>
  <c r="M486" i="1"/>
  <c r="M487" i="1"/>
  <c r="M488" i="1"/>
  <c r="M489" i="1"/>
  <c r="M493" i="1"/>
  <c r="M494" i="1"/>
  <c r="D11" i="1"/>
  <c r="B15" i="1"/>
  <c r="F22" i="1"/>
  <c r="F21" i="1"/>
  <c r="C23" i="1"/>
  <c r="F23" i="1" s="1"/>
  <c r="M85" i="1" s="1"/>
  <c r="B23" i="1"/>
  <c r="E23" i="1" s="1"/>
  <c r="E22" i="1"/>
  <c r="E21" i="1"/>
  <c r="C15" i="1"/>
  <c r="D15" i="1"/>
  <c r="D4" i="1"/>
  <c r="E4" i="1" s="1"/>
  <c r="D7" i="1"/>
  <c r="E7" i="1" s="1"/>
  <c r="D6" i="1"/>
  <c r="E6" i="1" s="1"/>
  <c r="D5" i="1"/>
  <c r="E5" i="1" s="1"/>
  <c r="M433" i="1" l="1"/>
  <c r="M348" i="1"/>
  <c r="M247" i="1"/>
  <c r="M127" i="1"/>
  <c r="M459" i="1"/>
  <c r="M362" i="1"/>
  <c r="M255" i="1"/>
  <c r="M136" i="1"/>
  <c r="M458" i="1"/>
  <c r="M361" i="1"/>
  <c r="M254" i="1"/>
  <c r="M135" i="1"/>
  <c r="M457" i="1"/>
  <c r="M358" i="1"/>
  <c r="M253" i="1"/>
  <c r="M134" i="1"/>
  <c r="M456" i="1"/>
  <c r="M353" i="1"/>
  <c r="M249" i="1"/>
  <c r="M129" i="1"/>
  <c r="M22" i="1"/>
  <c r="M453" i="1"/>
  <c r="M349" i="1"/>
  <c r="M248" i="1"/>
  <c r="M128" i="1"/>
  <c r="M427" i="1"/>
  <c r="M325" i="1"/>
  <c r="M246" i="1"/>
  <c r="M100" i="1"/>
  <c r="M422" i="1"/>
  <c r="M324" i="1"/>
  <c r="M222" i="1"/>
  <c r="M99" i="1"/>
  <c r="M421" i="1"/>
  <c r="M323" i="1"/>
  <c r="M221" i="1"/>
  <c r="M98" i="1"/>
  <c r="M420" i="1"/>
  <c r="M322" i="1"/>
  <c r="M217" i="1"/>
  <c r="M126" i="1"/>
  <c r="M385" i="1"/>
  <c r="M161" i="1"/>
  <c r="M445" i="1"/>
  <c r="M346" i="1"/>
  <c r="M204" i="1"/>
  <c r="M415" i="1"/>
  <c r="M79" i="1"/>
  <c r="M414" i="1"/>
  <c r="M275" i="1"/>
  <c r="M158" i="1"/>
  <c r="M442" i="1"/>
  <c r="M274" i="1"/>
  <c r="M303" i="1"/>
  <c r="M302" i="1"/>
  <c r="M155" i="1"/>
  <c r="M75" i="1"/>
  <c r="M27" i="1"/>
  <c r="M174" i="1"/>
  <c r="M318" i="1"/>
  <c r="M125" i="1"/>
  <c r="M384" i="1"/>
  <c r="M160" i="1"/>
  <c r="M345" i="1"/>
  <c r="M159" i="1"/>
  <c r="M344" i="1"/>
  <c r="M78" i="1"/>
  <c r="M375" i="1"/>
  <c r="M157" i="1"/>
  <c r="M342" i="1"/>
  <c r="M156" i="1"/>
  <c r="M476" i="1"/>
  <c r="M269" i="1"/>
  <c r="M407" i="1"/>
  <c r="M268" i="1"/>
  <c r="M154" i="1"/>
  <c r="M74" i="1"/>
  <c r="M46" i="1"/>
  <c r="M417" i="1"/>
  <c r="M245" i="1"/>
  <c r="M37" i="1"/>
  <c r="M416" i="1"/>
  <c r="M244" i="1"/>
  <c r="M36" i="1"/>
  <c r="M482" i="1"/>
  <c r="M381" i="1"/>
  <c r="M316" i="1"/>
  <c r="M203" i="1"/>
  <c r="M376" i="1"/>
  <c r="M34" i="1"/>
  <c r="M413" i="1"/>
  <c r="M234" i="1"/>
  <c r="M109" i="1"/>
  <c r="M409" i="1"/>
  <c r="M200" i="1"/>
  <c r="M76" i="1"/>
  <c r="M408" i="1"/>
  <c r="M107" i="1"/>
  <c r="M506" i="1"/>
  <c r="M468" i="1"/>
  <c r="M439" i="1"/>
  <c r="M369" i="1"/>
  <c r="M340" i="1"/>
  <c r="M301" i="1"/>
  <c r="M228" i="1"/>
  <c r="M198" i="1"/>
  <c r="M106" i="1"/>
  <c r="M26" i="1"/>
  <c r="M505" i="1"/>
  <c r="M467" i="1"/>
  <c r="M438" i="1"/>
  <c r="M404" i="1"/>
  <c r="M368" i="1"/>
  <c r="M339" i="1"/>
  <c r="M300" i="1"/>
  <c r="M267" i="1"/>
  <c r="M227" i="1"/>
  <c r="M185" i="1"/>
  <c r="M149" i="1"/>
  <c r="M105" i="1"/>
  <c r="M61" i="1"/>
  <c r="M25" i="1"/>
  <c r="M82" i="1"/>
  <c r="M484" i="1"/>
  <c r="M278" i="1"/>
  <c r="M81" i="1"/>
  <c r="M483" i="1"/>
  <c r="M317" i="1"/>
  <c r="M124" i="1"/>
  <c r="M444" i="1"/>
  <c r="M240" i="1"/>
  <c r="M35" i="1"/>
  <c r="M481" i="1"/>
  <c r="M309" i="1"/>
  <c r="M202" i="1"/>
  <c r="M122" i="1"/>
  <c r="M480" i="1"/>
  <c r="M343" i="1"/>
  <c r="M77" i="1"/>
  <c r="M441" i="1"/>
  <c r="M273" i="1"/>
  <c r="M28" i="1"/>
  <c r="M440" i="1"/>
  <c r="M341" i="1"/>
  <c r="M229" i="1"/>
  <c r="M504" i="1"/>
  <c r="M437" i="1"/>
  <c r="M367" i="1"/>
  <c r="M299" i="1"/>
  <c r="M226" i="1"/>
  <c r="M184" i="1"/>
  <c r="M104" i="1"/>
  <c r="M60" i="1"/>
  <c r="M503" i="1"/>
  <c r="M436" i="1"/>
  <c r="M366" i="1"/>
  <c r="M335" i="1"/>
  <c r="M258" i="1"/>
  <c r="M225" i="1"/>
  <c r="M183" i="1"/>
  <c r="M147" i="1"/>
  <c r="M103" i="1"/>
  <c r="M23" i="1"/>
  <c r="M502" i="1"/>
  <c r="M464" i="1"/>
  <c r="M435" i="1"/>
  <c r="M397" i="1"/>
  <c r="M365" i="1"/>
  <c r="M327" i="1"/>
  <c r="M297" i="1"/>
  <c r="M257" i="1"/>
  <c r="M224" i="1"/>
  <c r="M182" i="1"/>
  <c r="M146" i="1"/>
  <c r="M102" i="1"/>
  <c r="M58" i="1"/>
  <c r="M13" i="1"/>
  <c r="M33" i="1"/>
  <c r="M53" i="1"/>
  <c r="M73" i="1"/>
  <c r="M93" i="1"/>
  <c r="M113" i="1"/>
  <c r="M133" i="1"/>
  <c r="M153" i="1"/>
  <c r="M173" i="1"/>
  <c r="M193" i="1"/>
  <c r="M14" i="1"/>
  <c r="M38" i="1"/>
  <c r="M62" i="1"/>
  <c r="M86" i="1"/>
  <c r="M114" i="1"/>
  <c r="M138" i="1"/>
  <c r="M162" i="1"/>
  <c r="M186" i="1"/>
  <c r="M213" i="1"/>
  <c r="M236" i="1"/>
  <c r="M259" i="1"/>
  <c r="M282" i="1"/>
  <c r="M305" i="1"/>
  <c r="M328" i="1"/>
  <c r="M354" i="1"/>
  <c r="M377" i="1"/>
  <c r="M400" i="1"/>
  <c r="M423" i="1"/>
  <c r="M446" i="1"/>
  <c r="M469" i="1"/>
  <c r="M495" i="1"/>
  <c r="M15" i="1"/>
  <c r="M39" i="1"/>
  <c r="M63" i="1"/>
  <c r="M87" i="1"/>
  <c r="M115" i="1"/>
  <c r="M139" i="1"/>
  <c r="M163" i="1"/>
  <c r="M187" i="1"/>
  <c r="M214" i="1"/>
  <c r="M237" i="1"/>
  <c r="M260" i="1"/>
  <c r="M283" i="1"/>
  <c r="M306" i="1"/>
  <c r="M329" i="1"/>
  <c r="M355" i="1"/>
  <c r="M378" i="1"/>
  <c r="M401" i="1"/>
  <c r="M424" i="1"/>
  <c r="M447" i="1"/>
  <c r="M473" i="1"/>
  <c r="M496" i="1"/>
  <c r="M16" i="1"/>
  <c r="M40" i="1"/>
  <c r="M64" i="1"/>
  <c r="M88" i="1"/>
  <c r="M116" i="1"/>
  <c r="M140" i="1"/>
  <c r="M164" i="1"/>
  <c r="M188" i="1"/>
  <c r="M215" i="1"/>
  <c r="M238" i="1"/>
  <c r="M261" i="1"/>
  <c r="M284" i="1"/>
  <c r="M307" i="1"/>
  <c r="M333" i="1"/>
  <c r="M356" i="1"/>
  <c r="M379" i="1"/>
  <c r="M402" i="1"/>
  <c r="M425" i="1"/>
  <c r="M448" i="1"/>
  <c r="M474" i="1"/>
  <c r="M497" i="1"/>
  <c r="M17" i="1"/>
  <c r="M41" i="1"/>
  <c r="M65" i="1"/>
  <c r="M89" i="1"/>
  <c r="M117" i="1"/>
  <c r="M141" i="1"/>
  <c r="M165" i="1"/>
  <c r="M189" i="1"/>
  <c r="M216" i="1"/>
  <c r="M239" i="1"/>
  <c r="M262" i="1"/>
  <c r="M285" i="1"/>
  <c r="M308" i="1"/>
  <c r="M334" i="1"/>
  <c r="M357" i="1"/>
  <c r="M380" i="1"/>
  <c r="M403" i="1"/>
  <c r="M426" i="1"/>
  <c r="M449" i="1"/>
  <c r="M475" i="1"/>
  <c r="M498" i="1"/>
  <c r="M194" i="1"/>
  <c r="M18" i="1"/>
  <c r="M42" i="1"/>
  <c r="M66" i="1"/>
  <c r="M94" i="1"/>
  <c r="M118" i="1"/>
  <c r="M142" i="1"/>
  <c r="M166" i="1"/>
  <c r="M19" i="1"/>
  <c r="M43" i="1"/>
  <c r="M67" i="1"/>
  <c r="M95" i="1"/>
  <c r="M119" i="1"/>
  <c r="M143" i="1"/>
  <c r="M167" i="1"/>
  <c r="M195" i="1"/>
  <c r="M218" i="1"/>
  <c r="M241" i="1"/>
  <c r="M264" i="1"/>
  <c r="M287" i="1"/>
  <c r="M313" i="1"/>
  <c r="M336" i="1"/>
  <c r="M359" i="1"/>
  <c r="M382" i="1"/>
  <c r="M405" i="1"/>
  <c r="M428" i="1"/>
  <c r="M454" i="1"/>
  <c r="M477" i="1"/>
  <c r="M500" i="1"/>
  <c r="M501" i="1"/>
  <c r="M21" i="1"/>
  <c r="M69" i="1"/>
  <c r="M121" i="1"/>
  <c r="M169" i="1"/>
  <c r="M197" i="1"/>
  <c r="M243" i="1"/>
  <c r="M289" i="1"/>
  <c r="M20" i="1"/>
  <c r="M44" i="1"/>
  <c r="M68" i="1"/>
  <c r="M96" i="1"/>
  <c r="M120" i="1"/>
  <c r="M144" i="1"/>
  <c r="M168" i="1"/>
  <c r="M196" i="1"/>
  <c r="M219" i="1"/>
  <c r="M242" i="1"/>
  <c r="M265" i="1"/>
  <c r="M288" i="1"/>
  <c r="M314" i="1"/>
  <c r="M337" i="1"/>
  <c r="M360" i="1"/>
  <c r="M383" i="1"/>
  <c r="M406" i="1"/>
  <c r="M429" i="1"/>
  <c r="M455" i="1"/>
  <c r="M478" i="1"/>
  <c r="M45" i="1"/>
  <c r="M97" i="1"/>
  <c r="M145" i="1"/>
  <c r="M220" i="1"/>
  <c r="M266" i="1"/>
  <c r="M315" i="1"/>
  <c r="M347" i="1"/>
  <c r="M205" i="1"/>
  <c r="M9" i="1"/>
  <c r="M277" i="1"/>
  <c r="M80" i="1"/>
  <c r="M276" i="1"/>
  <c r="M123" i="1"/>
  <c r="M443" i="1"/>
  <c r="M235" i="1"/>
  <c r="M304" i="1"/>
  <c r="M201" i="1"/>
  <c r="M29" i="1"/>
  <c r="M479" i="1"/>
  <c r="M374" i="1"/>
  <c r="M233" i="1"/>
  <c r="M108" i="1"/>
  <c r="M7" i="1"/>
  <c r="M373" i="1"/>
  <c r="M199" i="1"/>
  <c r="M466" i="1"/>
  <c r="M399" i="1"/>
  <c r="M338" i="1"/>
  <c r="M263" i="1"/>
  <c r="M148" i="1"/>
  <c r="M24" i="1"/>
  <c r="M465" i="1"/>
  <c r="M398" i="1"/>
  <c r="M298" i="1"/>
  <c r="M59" i="1"/>
  <c r="M499" i="1"/>
  <c r="M463" i="1"/>
  <c r="M434" i="1"/>
  <c r="M396" i="1"/>
  <c r="M364" i="1"/>
  <c r="M326" i="1"/>
  <c r="M296" i="1"/>
  <c r="M256" i="1"/>
  <c r="M223" i="1"/>
  <c r="M181" i="1"/>
  <c r="M137" i="1"/>
  <c r="M101" i="1"/>
  <c r="M57" i="1"/>
  <c r="M8" i="1"/>
  <c r="M492" i="1"/>
  <c r="M472" i="1"/>
  <c r="M452" i="1"/>
  <c r="M432" i="1"/>
  <c r="M412" i="1"/>
  <c r="M392" i="1"/>
  <c r="M372" i="1"/>
  <c r="M35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M491" i="1"/>
  <c r="M471" i="1"/>
  <c r="M451" i="1"/>
  <c r="M431" i="1"/>
  <c r="M411" i="1"/>
  <c r="M391" i="1"/>
  <c r="M371" i="1"/>
  <c r="M351" i="1"/>
  <c r="M331" i="1"/>
  <c r="M311" i="1"/>
  <c r="M291" i="1"/>
  <c r="M271" i="1"/>
  <c r="M251" i="1"/>
  <c r="M231" i="1"/>
  <c r="M211" i="1"/>
  <c r="M191" i="1"/>
  <c r="M171" i="1"/>
  <c r="M151" i="1"/>
  <c r="M131" i="1"/>
  <c r="M111" i="1"/>
  <c r="M91" i="1"/>
  <c r="M71" i="1"/>
  <c r="M51" i="1"/>
  <c r="M31" i="1"/>
  <c r="M11" i="1"/>
  <c r="M490" i="1"/>
  <c r="M470" i="1"/>
  <c r="M450" i="1"/>
  <c r="M430" i="1"/>
  <c r="M410" i="1"/>
  <c r="M390" i="1"/>
  <c r="M370" i="1"/>
  <c r="M350" i="1"/>
  <c r="M330" i="1"/>
  <c r="M310" i="1"/>
  <c r="M290" i="1"/>
  <c r="M270" i="1"/>
  <c r="M250" i="1"/>
  <c r="M230" i="1"/>
  <c r="M210" i="1"/>
  <c r="M190" i="1"/>
  <c r="M170" i="1"/>
  <c r="M150" i="1"/>
  <c r="M130" i="1"/>
  <c r="M110" i="1"/>
  <c r="M90" i="1"/>
  <c r="M70" i="1"/>
  <c r="M50" i="1"/>
  <c r="M30" i="1"/>
  <c r="M10" i="1"/>
  <c r="O7" i="1"/>
  <c r="E15" i="1"/>
  <c r="K9" i="1" s="1"/>
  <c r="E35" i="1"/>
  <c r="N477" i="1"/>
  <c r="N445" i="1"/>
  <c r="N390" i="1"/>
  <c r="N355" i="1"/>
  <c r="N296" i="1"/>
  <c r="N261" i="1"/>
  <c r="N225" i="1"/>
  <c r="N171" i="1"/>
  <c r="N41" i="1"/>
  <c r="N18" i="1"/>
  <c r="N14" i="1"/>
  <c r="N474" i="1"/>
  <c r="N439" i="1"/>
  <c r="N265" i="1"/>
  <c r="N476" i="1"/>
  <c r="N451" i="1"/>
  <c r="N386" i="1"/>
  <c r="N379" i="1"/>
  <c r="N295" i="1"/>
  <c r="N290" i="1"/>
  <c r="N199" i="1"/>
  <c r="N111" i="1"/>
  <c r="N101" i="1"/>
  <c r="N40" i="1"/>
  <c r="N17" i="1"/>
  <c r="N13" i="1"/>
  <c r="N381" i="1"/>
  <c r="N293" i="1"/>
  <c r="N226" i="1"/>
  <c r="N134" i="1"/>
  <c r="N106" i="1"/>
  <c r="N38" i="1"/>
  <c r="N15" i="1"/>
  <c r="N450" i="1"/>
  <c r="N378" i="1"/>
  <c r="N353" i="1"/>
  <c r="N294" i="1"/>
  <c r="N286" i="1"/>
  <c r="N259" i="1"/>
  <c r="N174" i="1"/>
  <c r="N110" i="1"/>
  <c r="N100" i="1"/>
  <c r="N16" i="1"/>
  <c r="N11" i="1"/>
  <c r="N79" i="1"/>
  <c r="N357" i="1"/>
  <c r="N22" i="1"/>
  <c r="N80" i="1"/>
  <c r="N114" i="1"/>
  <c r="N141" i="1"/>
  <c r="N175" i="1"/>
  <c r="N205" i="1"/>
  <c r="N266" i="1"/>
  <c r="N330" i="1"/>
  <c r="N358" i="1"/>
  <c r="N419" i="1"/>
  <c r="N453" i="1"/>
  <c r="N20" i="1"/>
  <c r="N81" i="1"/>
  <c r="N145" i="1"/>
  <c r="N237" i="1"/>
  <c r="N270" i="1"/>
  <c r="N298" i="1"/>
  <c r="N331" i="1"/>
  <c r="N359" i="1"/>
  <c r="N454" i="1"/>
  <c r="N21" i="1"/>
  <c r="N55" i="1"/>
  <c r="N116" i="1"/>
  <c r="N146" i="1"/>
  <c r="N210" i="1"/>
  <c r="N238" i="1"/>
  <c r="N299" i="1"/>
  <c r="N394" i="1"/>
  <c r="N421" i="1"/>
  <c r="N455" i="1"/>
  <c r="N485" i="1"/>
  <c r="N25" i="1"/>
  <c r="N86" i="1"/>
  <c r="N150" i="1"/>
  <c r="N178" i="1"/>
  <c r="N239" i="1"/>
  <c r="N273" i="1"/>
  <c r="N334" i="1"/>
  <c r="N361" i="1"/>
  <c r="N425" i="1"/>
  <c r="N181" i="1"/>
  <c r="N431" i="1"/>
  <c r="N33" i="1"/>
  <c r="N60" i="1"/>
  <c r="N94" i="1"/>
  <c r="N155" i="1"/>
  <c r="N246" i="1"/>
  <c r="N277" i="1"/>
  <c r="N338" i="1"/>
  <c r="N371" i="1"/>
  <c r="N433" i="1"/>
  <c r="N460" i="1"/>
  <c r="N341" i="1"/>
  <c r="N133" i="1"/>
  <c r="N316" i="1"/>
  <c r="N54" i="1"/>
  <c r="N420" i="1"/>
  <c r="N216" i="1"/>
  <c r="N57" i="1"/>
  <c r="N118" i="1"/>
  <c r="N151" i="1"/>
  <c r="N213" i="1"/>
  <c r="N240" i="1"/>
  <c r="N301" i="1"/>
  <c r="N335" i="1"/>
  <c r="N396" i="1"/>
  <c r="N490" i="1"/>
  <c r="N30" i="1"/>
  <c r="N58" i="1"/>
  <c r="N91" i="1"/>
  <c r="N119" i="1"/>
  <c r="N180" i="1"/>
  <c r="N241" i="1"/>
  <c r="N275" i="1"/>
  <c r="N336" i="1"/>
  <c r="N366" i="1"/>
  <c r="N430" i="1"/>
  <c r="N458" i="1"/>
  <c r="N31" i="1"/>
  <c r="N120" i="1"/>
  <c r="N154" i="1"/>
  <c r="N215" i="1"/>
  <c r="N245" i="1"/>
  <c r="N276" i="1"/>
  <c r="N337" i="1"/>
  <c r="N398" i="1"/>
  <c r="N459" i="1"/>
  <c r="N494" i="1"/>
  <c r="N70" i="1"/>
  <c r="N281" i="1"/>
  <c r="N376" i="1"/>
  <c r="N10" i="1"/>
  <c r="N34" i="1"/>
  <c r="N61" i="1"/>
  <c r="N95" i="1"/>
  <c r="N125" i="1"/>
  <c r="N156" i="1"/>
  <c r="N217" i="1"/>
  <c r="N278" i="1"/>
  <c r="N311" i="1"/>
  <c r="N373" i="1"/>
  <c r="N400" i="1"/>
  <c r="N461" i="1"/>
  <c r="N495" i="1"/>
  <c r="N65" i="1"/>
  <c r="N157" i="1"/>
  <c r="N190" i="1"/>
  <c r="N218" i="1"/>
  <c r="N251" i="1"/>
  <c r="N279" i="1"/>
  <c r="N374" i="1"/>
  <c r="N435" i="1"/>
  <c r="N465" i="1"/>
  <c r="N66" i="1"/>
  <c r="N130" i="1"/>
  <c r="N280" i="1"/>
  <c r="N375" i="1"/>
  <c r="N98" i="1"/>
  <c r="N315" i="1"/>
  <c r="N406" i="1"/>
  <c r="N99" i="1"/>
  <c r="N194" i="1"/>
  <c r="N285" i="1"/>
  <c r="N340" i="1"/>
  <c r="N97" i="1"/>
  <c r="N158" i="1"/>
  <c r="N314" i="1"/>
  <c r="N405" i="1"/>
  <c r="N37" i="1"/>
  <c r="N131" i="1"/>
  <c r="N345" i="1"/>
  <c r="N160" i="1"/>
  <c r="N255" i="1"/>
  <c r="N377" i="1"/>
  <c r="N471" i="1"/>
  <c r="N438" i="1"/>
  <c r="N258" i="1"/>
  <c r="N77" i="1"/>
  <c r="N506" i="1"/>
  <c r="N350" i="1"/>
  <c r="N257" i="1"/>
  <c r="N76" i="1"/>
  <c r="N505" i="1"/>
  <c r="N326" i="1"/>
  <c r="N75" i="1"/>
  <c r="N501" i="1"/>
  <c r="N416" i="1"/>
  <c r="N325" i="1"/>
  <c r="N235" i="1"/>
  <c r="N74" i="1"/>
  <c r="N415" i="1"/>
  <c r="N321" i="1"/>
  <c r="N140" i="1"/>
  <c r="N73" i="1"/>
  <c r="N414" i="1"/>
  <c r="N320" i="1"/>
  <c r="N139" i="1"/>
  <c r="N413" i="1"/>
  <c r="N319" i="1"/>
  <c r="N231" i="1"/>
  <c r="N138" i="1"/>
  <c r="N50" i="1"/>
  <c r="N411" i="1"/>
  <c r="N230" i="1"/>
  <c r="N137" i="1"/>
  <c r="O21" i="1"/>
  <c r="O37" i="1"/>
  <c r="O130" i="1"/>
  <c r="O170" i="1"/>
  <c r="O250" i="1"/>
  <c r="O356" i="1"/>
  <c r="O394" i="1"/>
  <c r="O429" i="1"/>
  <c r="O459" i="1"/>
  <c r="O494" i="1"/>
  <c r="O80" i="1"/>
  <c r="O173" i="1"/>
  <c r="O213" i="1"/>
  <c r="O285" i="1"/>
  <c r="O319" i="1"/>
  <c r="O395" i="1"/>
  <c r="O430" i="1"/>
  <c r="O495" i="1"/>
  <c r="O134" i="1"/>
  <c r="O174" i="1"/>
  <c r="O214" i="1"/>
  <c r="O254" i="1"/>
  <c r="O289" i="1"/>
  <c r="O358" i="1"/>
  <c r="O433" i="1"/>
  <c r="O464" i="1"/>
  <c r="O93" i="1"/>
  <c r="O135" i="1"/>
  <c r="O215" i="1"/>
  <c r="O255" i="1"/>
  <c r="O325" i="1"/>
  <c r="O434" i="1"/>
  <c r="O465" i="1"/>
  <c r="O497" i="1"/>
  <c r="O50" i="1"/>
  <c r="O94" i="1"/>
  <c r="O176" i="1"/>
  <c r="O256" i="1"/>
  <c r="O293" i="1"/>
  <c r="O360" i="1"/>
  <c r="O398" i="1"/>
  <c r="O469" i="1"/>
  <c r="O498" i="1"/>
  <c r="O95" i="1"/>
  <c r="O217" i="1"/>
  <c r="O257" i="1"/>
  <c r="O294" i="1"/>
  <c r="O330" i="1"/>
  <c r="O365" i="1"/>
  <c r="O399" i="1"/>
  <c r="O436" i="1"/>
  <c r="O499" i="1"/>
  <c r="O10" i="1"/>
  <c r="O54" i="1"/>
  <c r="O96" i="1"/>
  <c r="O138" i="1"/>
  <c r="O218" i="1"/>
  <c r="O258" i="1"/>
  <c r="O333" i="1"/>
  <c r="O437" i="1"/>
  <c r="O473" i="1"/>
  <c r="O500" i="1"/>
  <c r="O334" i="1"/>
  <c r="O405" i="1"/>
  <c r="O474" i="1"/>
  <c r="O14" i="1"/>
  <c r="O220" i="1"/>
  <c r="O260" i="1"/>
  <c r="O297" i="1"/>
  <c r="O335" i="1"/>
  <c r="O409" i="1"/>
  <c r="O15" i="1"/>
  <c r="O185" i="1"/>
  <c r="O476" i="1"/>
  <c r="O265" i="1"/>
  <c r="O375" i="1"/>
  <c r="O477" i="1"/>
  <c r="O17" i="1"/>
  <c r="O233" i="1"/>
  <c r="O414" i="1"/>
  <c r="O113" i="1"/>
  <c r="O114" i="1"/>
  <c r="O273" i="1"/>
  <c r="O340" i="1"/>
  <c r="O450" i="1"/>
  <c r="O116" i="1"/>
  <c r="O420" i="1"/>
  <c r="O35" i="1"/>
  <c r="O205" i="1"/>
  <c r="O493" i="1"/>
  <c r="O496" i="1"/>
  <c r="O13" i="1"/>
  <c r="O55" i="1"/>
  <c r="O97" i="1"/>
  <c r="O139" i="1"/>
  <c r="O179" i="1"/>
  <c r="O259" i="1"/>
  <c r="O296" i="1"/>
  <c r="O370" i="1"/>
  <c r="O438" i="1"/>
  <c r="O504" i="1"/>
  <c r="O439" i="1"/>
  <c r="O99" i="1"/>
  <c r="O264" i="1"/>
  <c r="O58" i="1"/>
  <c r="O150" i="1"/>
  <c r="O299" i="1"/>
  <c r="O444" i="1"/>
  <c r="O59" i="1"/>
  <c r="O193" i="1"/>
  <c r="O300" i="1"/>
  <c r="O445" i="1"/>
  <c r="O194" i="1"/>
  <c r="O377" i="1"/>
  <c r="O70" i="1"/>
  <c r="O155" i="1"/>
  <c r="O416" i="1"/>
  <c r="O197" i="1"/>
  <c r="O199" i="1"/>
  <c r="O119" i="1"/>
  <c r="O316" i="1"/>
  <c r="O492" i="1"/>
  <c r="O165" i="1"/>
  <c r="O279" i="1"/>
  <c r="O458" i="1"/>
  <c r="O56" i="1"/>
  <c r="O373" i="1"/>
  <c r="O505" i="1"/>
  <c r="O57" i="1"/>
  <c r="O225" i="1"/>
  <c r="O336" i="1"/>
  <c r="O16" i="1"/>
  <c r="O230" i="1"/>
  <c r="O413" i="1"/>
  <c r="O269" i="1"/>
  <c r="O338" i="1"/>
  <c r="O478" i="1"/>
  <c r="O154" i="1"/>
  <c r="O415" i="1"/>
  <c r="O19" i="1"/>
  <c r="O235" i="1"/>
  <c r="O480" i="1"/>
  <c r="O157" i="1"/>
  <c r="O159" i="1"/>
  <c r="O353" i="1"/>
  <c r="O77" i="1"/>
  <c r="O120" i="1"/>
  <c r="O393" i="1"/>
  <c r="O60" i="1"/>
  <c r="O305" i="1"/>
  <c r="O339" i="1"/>
  <c r="O449" i="1"/>
  <c r="O195" i="1"/>
  <c r="O380" i="1"/>
  <c r="O76" i="1"/>
  <c r="O456" i="1"/>
  <c r="O390" i="1"/>
  <c r="O36" i="1"/>
  <c r="O425" i="1"/>
  <c r="O20" i="1"/>
  <c r="O73" i="1"/>
  <c r="O156" i="1"/>
  <c r="O196" i="1"/>
  <c r="O274" i="1"/>
  <c r="O379" i="1"/>
  <c r="O417" i="1"/>
  <c r="O453" i="1"/>
  <c r="O484" i="1"/>
  <c r="O30" i="1"/>
  <c r="O74" i="1"/>
  <c r="O237" i="1"/>
  <c r="O313" i="1"/>
  <c r="O349" i="1"/>
  <c r="O418" i="1"/>
  <c r="O485" i="1"/>
  <c r="O118" i="1"/>
  <c r="O200" i="1"/>
  <c r="O278" i="1"/>
  <c r="O78" i="1"/>
  <c r="O75" i="1"/>
  <c r="O117" i="1"/>
  <c r="O158" i="1"/>
  <c r="O198" i="1"/>
  <c r="O238" i="1"/>
  <c r="O276" i="1"/>
  <c r="O314" i="1"/>
  <c r="O385" i="1"/>
  <c r="O419" i="1"/>
  <c r="O455" i="1"/>
  <c r="O489" i="1"/>
  <c r="O34" i="1"/>
  <c r="O240" i="1"/>
  <c r="O472" i="1"/>
  <c r="O432" i="1"/>
  <c r="O372" i="1"/>
  <c r="O352" i="1"/>
  <c r="O332" i="1"/>
  <c r="O312" i="1"/>
  <c r="O292" i="1"/>
  <c r="O272" i="1"/>
  <c r="O252" i="1"/>
  <c r="O212" i="1"/>
  <c r="O192" i="1"/>
  <c r="O172" i="1"/>
  <c r="O152" i="1"/>
  <c r="O132" i="1"/>
  <c r="O92" i="1"/>
  <c r="O72" i="1"/>
  <c r="O32" i="1"/>
  <c r="N472" i="1"/>
  <c r="N452" i="1"/>
  <c r="N432" i="1"/>
  <c r="N412" i="1"/>
  <c r="N392" i="1"/>
  <c r="N372" i="1"/>
  <c r="N352" i="1"/>
  <c r="N312" i="1"/>
  <c r="N292" i="1"/>
  <c r="N272" i="1"/>
  <c r="N252" i="1"/>
  <c r="N232" i="1"/>
  <c r="N192" i="1"/>
  <c r="N172" i="1"/>
  <c r="N132" i="1"/>
  <c r="N72" i="1"/>
  <c r="N52" i="1"/>
  <c r="N32" i="1"/>
  <c r="N12" i="1"/>
  <c r="O491" i="1"/>
  <c r="O471" i="1"/>
  <c r="O451" i="1"/>
  <c r="O411" i="1"/>
  <c r="O391" i="1"/>
  <c r="O371" i="1"/>
  <c r="O351" i="1"/>
  <c r="O331" i="1"/>
  <c r="O291" i="1"/>
  <c r="O271" i="1"/>
  <c r="O231" i="1"/>
  <c r="O171" i="1"/>
  <c r="O151" i="1"/>
  <c r="O131" i="1"/>
  <c r="O111" i="1"/>
  <c r="O91" i="1"/>
  <c r="O71" i="1"/>
  <c r="O51" i="1"/>
  <c r="O11" i="1"/>
  <c r="O249" i="1"/>
  <c r="O229" i="1"/>
  <c r="O209" i="1"/>
  <c r="O189" i="1"/>
  <c r="O149" i="1"/>
  <c r="O129" i="1"/>
  <c r="O89" i="1"/>
  <c r="O29" i="1"/>
  <c r="O9" i="1"/>
  <c r="N469" i="1"/>
  <c r="N409" i="1"/>
  <c r="N329" i="1"/>
  <c r="N269" i="1"/>
  <c r="N209" i="1"/>
  <c r="N129" i="1"/>
  <c r="N69" i="1"/>
  <c r="O488" i="1"/>
  <c r="O428" i="1"/>
  <c r="O368" i="1"/>
  <c r="O208" i="1"/>
  <c r="O108" i="1"/>
  <c r="N489" i="1"/>
  <c r="N309" i="1"/>
  <c r="N249" i="1"/>
  <c r="N189" i="1"/>
  <c r="N109" i="1"/>
  <c r="N49" i="1"/>
  <c r="N9" i="1"/>
  <c r="O448" i="1"/>
  <c r="O348" i="1"/>
  <c r="O308" i="1"/>
  <c r="O248" i="1"/>
  <c r="O228" i="1"/>
  <c r="O168" i="1"/>
  <c r="O128" i="1"/>
  <c r="O88" i="1"/>
  <c r="O8" i="1"/>
  <c r="N448" i="1"/>
  <c r="N428" i="1"/>
  <c r="N408" i="1"/>
  <c r="N388" i="1"/>
  <c r="N368" i="1"/>
  <c r="N348" i="1"/>
  <c r="N328" i="1"/>
  <c r="N288" i="1"/>
  <c r="N268" i="1"/>
  <c r="N248" i="1"/>
  <c r="N228" i="1"/>
  <c r="N208" i="1"/>
  <c r="N168" i="1"/>
  <c r="N148" i="1"/>
  <c r="N108" i="1"/>
  <c r="N48" i="1"/>
  <c r="N28" i="1"/>
  <c r="N8" i="1"/>
  <c r="O487" i="1"/>
  <c r="O467" i="1"/>
  <c r="O447" i="1"/>
  <c r="O427" i="1"/>
  <c r="O387" i="1"/>
  <c r="O367" i="1"/>
  <c r="O347" i="1"/>
  <c r="O327" i="1"/>
  <c r="O307" i="1"/>
  <c r="O267" i="1"/>
  <c r="O247" i="1"/>
  <c r="O207" i="1"/>
  <c r="O147" i="1"/>
  <c r="O127" i="1"/>
  <c r="O107" i="1"/>
  <c r="O87" i="1"/>
  <c r="O67" i="1"/>
  <c r="O47" i="1"/>
  <c r="O27" i="1"/>
  <c r="N449" i="1"/>
  <c r="N389" i="1"/>
  <c r="N349" i="1"/>
  <c r="N289" i="1"/>
  <c r="N229" i="1"/>
  <c r="N89" i="1"/>
  <c r="N29" i="1"/>
  <c r="O388" i="1"/>
  <c r="O188" i="1"/>
  <c r="O28" i="1"/>
  <c r="N7" i="1"/>
  <c r="N487" i="1"/>
  <c r="N467" i="1"/>
  <c r="N447" i="1"/>
  <c r="N427" i="1"/>
  <c r="N387" i="1"/>
  <c r="N367" i="1"/>
  <c r="N347" i="1"/>
  <c r="N327" i="1"/>
  <c r="N307" i="1"/>
  <c r="N267" i="1"/>
  <c r="N247" i="1"/>
  <c r="N207" i="1"/>
  <c r="N147" i="1"/>
  <c r="N127" i="1"/>
  <c r="N107" i="1"/>
  <c r="N87" i="1"/>
  <c r="N67" i="1"/>
  <c r="N47" i="1"/>
  <c r="N27" i="1"/>
  <c r="O486" i="1"/>
  <c r="O466" i="1"/>
  <c r="O446" i="1"/>
  <c r="O426" i="1"/>
  <c r="O406" i="1"/>
  <c r="O366" i="1"/>
  <c r="O346" i="1"/>
  <c r="O306" i="1"/>
  <c r="O246" i="1"/>
  <c r="O226" i="1"/>
  <c r="O206" i="1"/>
  <c r="O186" i="1"/>
  <c r="O166" i="1"/>
  <c r="O146" i="1"/>
  <c r="O126" i="1"/>
  <c r="O86" i="1"/>
  <c r="O66" i="1"/>
  <c r="O46" i="1"/>
  <c r="O26" i="1"/>
  <c r="O125" i="1"/>
  <c r="O85" i="1"/>
  <c r="O65" i="1"/>
  <c r="O25" i="1"/>
  <c r="O64" i="1"/>
  <c r="O44" i="1"/>
  <c r="O24" i="1"/>
  <c r="N24" i="1"/>
  <c r="O323" i="1"/>
  <c r="O283" i="1"/>
  <c r="O263" i="1"/>
  <c r="O223" i="1"/>
  <c r="O183" i="1"/>
  <c r="O163" i="1"/>
  <c r="O143" i="1"/>
  <c r="O123" i="1"/>
  <c r="O83" i="1"/>
  <c r="O63" i="1"/>
  <c r="O23" i="1"/>
  <c r="O304" i="1"/>
  <c r="O224" i="1"/>
  <c r="O184" i="1"/>
  <c r="O84" i="1"/>
  <c r="N484" i="1"/>
  <c r="N444" i="1"/>
  <c r="N404" i="1"/>
  <c r="N324" i="1"/>
  <c r="N284" i="1"/>
  <c r="N264" i="1"/>
  <c r="N224" i="1"/>
  <c r="N204" i="1"/>
  <c r="N144" i="1"/>
  <c r="N124" i="1"/>
  <c r="N64" i="1"/>
  <c r="O483" i="1"/>
  <c r="O463" i="1"/>
  <c r="O443" i="1"/>
  <c r="O423" i="1"/>
  <c r="O403" i="1"/>
  <c r="O383" i="1"/>
  <c r="O363" i="1"/>
  <c r="O303" i="1"/>
  <c r="O203" i="1"/>
  <c r="N503" i="1"/>
  <c r="N483" i="1"/>
  <c r="N463" i="1"/>
  <c r="N423" i="1"/>
  <c r="N403" i="1"/>
  <c r="N363" i="1"/>
  <c r="N303" i="1"/>
  <c r="N283" i="1"/>
  <c r="N263" i="1"/>
  <c r="N243" i="1"/>
  <c r="N223" i="1"/>
  <c r="N203" i="1"/>
  <c r="N183" i="1"/>
  <c r="N143" i="1"/>
  <c r="N123" i="1"/>
  <c r="N103" i="1"/>
  <c r="N83" i="1"/>
  <c r="N63" i="1"/>
  <c r="N23" i="1"/>
  <c r="O502" i="1"/>
  <c r="O462" i="1"/>
  <c r="O402" i="1"/>
  <c r="O382" i="1"/>
  <c r="O362" i="1"/>
  <c r="O342" i="1"/>
  <c r="O322" i="1"/>
  <c r="O302" i="1"/>
  <c r="O282" i="1"/>
  <c r="O242" i="1"/>
  <c r="O222" i="1"/>
  <c r="O202" i="1"/>
  <c r="O182" i="1"/>
  <c r="O162" i="1"/>
  <c r="O122" i="1"/>
  <c r="O102" i="1"/>
  <c r="O62" i="1"/>
  <c r="O404" i="1"/>
  <c r="O364" i="1"/>
  <c r="O324" i="1"/>
  <c r="O284" i="1"/>
  <c r="O244" i="1"/>
  <c r="O204" i="1"/>
  <c r="O164" i="1"/>
  <c r="N504" i="1"/>
  <c r="N464" i="1"/>
  <c r="N424" i="1"/>
  <c r="N384" i="1"/>
  <c r="N344" i="1"/>
  <c r="N244" i="1"/>
  <c r="N184" i="1"/>
  <c r="N502" i="1"/>
  <c r="N442" i="1"/>
  <c r="N422" i="1"/>
  <c r="N402" i="1"/>
  <c r="N382" i="1"/>
  <c r="N362" i="1"/>
  <c r="N342" i="1"/>
  <c r="N322" i="1"/>
  <c r="N282" i="1"/>
  <c r="N262" i="1"/>
  <c r="N242" i="1"/>
  <c r="N222" i="1"/>
  <c r="N202" i="1"/>
  <c r="N162" i="1"/>
  <c r="N142" i="1"/>
  <c r="N102" i="1"/>
  <c r="N42" i="1"/>
  <c r="O501" i="1"/>
  <c r="O481" i="1"/>
  <c r="O461" i="1"/>
  <c r="O441" i="1"/>
  <c r="O421" i="1"/>
  <c r="O401" i="1"/>
  <c r="O361" i="1"/>
  <c r="O341" i="1"/>
  <c r="O321" i="1"/>
  <c r="O301" i="1"/>
  <c r="O281" i="1"/>
  <c r="O241" i="1"/>
  <c r="O221" i="1"/>
  <c r="O181" i="1"/>
  <c r="O121" i="1"/>
  <c r="O101" i="1"/>
  <c r="O81" i="1"/>
  <c r="O61" i="1"/>
  <c r="O41" i="1"/>
  <c r="P352" i="1" l="1"/>
  <c r="P458" i="1"/>
  <c r="P452" i="1"/>
  <c r="P462" i="1"/>
  <c r="P201" i="1"/>
  <c r="P424" i="1"/>
  <c r="P453" i="1"/>
  <c r="K246" i="1"/>
  <c r="K27" i="1"/>
  <c r="K35" i="1"/>
  <c r="P221" i="1"/>
  <c r="P63" i="1"/>
  <c r="K39" i="1"/>
  <c r="P90" i="1"/>
  <c r="P20" i="1"/>
  <c r="Q20" i="1" s="1"/>
  <c r="K63" i="1"/>
  <c r="P485" i="1"/>
  <c r="Q485" i="1" s="1"/>
  <c r="P262" i="1"/>
  <c r="K83" i="1"/>
  <c r="P238" i="1"/>
  <c r="Q238" i="1" s="1"/>
  <c r="P223" i="1"/>
  <c r="Q223" i="1" s="1"/>
  <c r="K275" i="1"/>
  <c r="P108" i="1"/>
  <c r="P10" i="1"/>
  <c r="P104" i="1"/>
  <c r="K291" i="1"/>
  <c r="P106" i="1"/>
  <c r="K299" i="1"/>
  <c r="K50" i="1"/>
  <c r="P228" i="1"/>
  <c r="Q228" i="1" s="1"/>
  <c r="P349" i="1"/>
  <c r="K94" i="1"/>
  <c r="K48" i="1"/>
  <c r="P73" i="1"/>
  <c r="Q73" i="1" s="1"/>
  <c r="P317" i="1"/>
  <c r="P101" i="1"/>
  <c r="Q101" i="1" s="1"/>
  <c r="K199" i="1"/>
  <c r="P85" i="1"/>
  <c r="Q85" i="1" s="1"/>
  <c r="K42" i="1"/>
  <c r="P465" i="1"/>
  <c r="Q465" i="1" s="1"/>
  <c r="K102" i="1"/>
  <c r="K104" i="1"/>
  <c r="P27" i="1"/>
  <c r="P267" i="1"/>
  <c r="Q267" i="1" s="1"/>
  <c r="P188" i="1"/>
  <c r="Q188" i="1" s="1"/>
  <c r="P285" i="1"/>
  <c r="K40" i="1"/>
  <c r="P210" i="1"/>
  <c r="P51" i="1"/>
  <c r="P170" i="1"/>
  <c r="Q170" i="1" s="1"/>
  <c r="P483" i="1"/>
  <c r="P311" i="1"/>
  <c r="P502" i="1"/>
  <c r="Q502" i="1" s="1"/>
  <c r="P390" i="1"/>
  <c r="Q390" i="1" s="1"/>
  <c r="K122" i="1"/>
  <c r="K128" i="1"/>
  <c r="P233" i="1"/>
  <c r="Q233" i="1" s="1"/>
  <c r="P339" i="1"/>
  <c r="Q339" i="1" s="1"/>
  <c r="K167" i="1"/>
  <c r="P167" i="1"/>
  <c r="P138" i="1"/>
  <c r="Q138" i="1" s="1"/>
  <c r="K187" i="1"/>
  <c r="P207" i="1"/>
  <c r="P234" i="1"/>
  <c r="P144" i="1"/>
  <c r="P255" i="1"/>
  <c r="P208" i="1"/>
  <c r="P172" i="1"/>
  <c r="Q172" i="1" s="1"/>
  <c r="P358" i="1"/>
  <c r="P143" i="1"/>
  <c r="K186" i="1"/>
  <c r="K136" i="1"/>
  <c r="P192" i="1"/>
  <c r="Q192" i="1" s="1"/>
  <c r="P202" i="1"/>
  <c r="Q202" i="1" s="1"/>
  <c r="P319" i="1"/>
  <c r="Q319" i="1" s="1"/>
  <c r="K190" i="1"/>
  <c r="K276" i="1"/>
  <c r="P332" i="1"/>
  <c r="P26" i="1"/>
  <c r="Q26" i="1" s="1"/>
  <c r="P15" i="1"/>
  <c r="Q15" i="1" s="1"/>
  <c r="K234" i="1"/>
  <c r="K288" i="1"/>
  <c r="K238" i="1"/>
  <c r="K296" i="1"/>
  <c r="K210" i="1"/>
  <c r="K115" i="1"/>
  <c r="K64" i="1"/>
  <c r="P467" i="1"/>
  <c r="Q467" i="1" s="1"/>
  <c r="P492" i="1"/>
  <c r="P504" i="1"/>
  <c r="Q504" i="1" s="1"/>
  <c r="P64" i="1"/>
  <c r="P276" i="1"/>
  <c r="K214" i="1"/>
  <c r="K119" i="1"/>
  <c r="K68" i="1"/>
  <c r="P8" i="1"/>
  <c r="Q8" i="1" s="1"/>
  <c r="P181" i="1"/>
  <c r="Q181" i="1" s="1"/>
  <c r="P397" i="1"/>
  <c r="P270" i="1"/>
  <c r="P24" i="1"/>
  <c r="Q24" i="1" s="1"/>
  <c r="K226" i="1"/>
  <c r="K127" i="1"/>
  <c r="K92" i="1"/>
  <c r="K54" i="1"/>
  <c r="K258" i="1"/>
  <c r="K219" i="1"/>
  <c r="K140" i="1"/>
  <c r="P11" i="1"/>
  <c r="Q11" i="1" s="1"/>
  <c r="P302" i="1"/>
  <c r="P430" i="1"/>
  <c r="Q430" i="1" s="1"/>
  <c r="P162" i="1"/>
  <c r="P343" i="1"/>
  <c r="K62" i="1"/>
  <c r="K290" i="1"/>
  <c r="K223" i="1"/>
  <c r="K208" i="1"/>
  <c r="K294" i="1"/>
  <c r="K231" i="1"/>
  <c r="P71" i="1"/>
  <c r="Q71" i="1" s="1"/>
  <c r="P86" i="1"/>
  <c r="Q86" i="1" s="1"/>
  <c r="K74" i="1"/>
  <c r="K252" i="1"/>
  <c r="P191" i="1"/>
  <c r="P313" i="1"/>
  <c r="Q313" i="1" s="1"/>
  <c r="P429" i="1"/>
  <c r="Q429" i="1" s="1"/>
  <c r="P357" i="1"/>
  <c r="P416" i="1"/>
  <c r="K78" i="1"/>
  <c r="K338" i="1"/>
  <c r="K243" i="1"/>
  <c r="K264" i="1"/>
  <c r="K66" i="1"/>
  <c r="K220" i="1"/>
  <c r="P96" i="1"/>
  <c r="P281" i="1"/>
  <c r="Q281" i="1" s="1"/>
  <c r="P326" i="1"/>
  <c r="K302" i="1"/>
  <c r="K239" i="1"/>
  <c r="P291" i="1"/>
  <c r="Q291" i="1" s="1"/>
  <c r="P446" i="1"/>
  <c r="Q446" i="1" s="1"/>
  <c r="P241" i="1"/>
  <c r="Q241" i="1" s="1"/>
  <c r="P356" i="1"/>
  <c r="P105" i="1"/>
  <c r="K86" i="1"/>
  <c r="K11" i="1"/>
  <c r="K247" i="1"/>
  <c r="K268" i="1"/>
  <c r="P47" i="1"/>
  <c r="P212" i="1"/>
  <c r="P57" i="1"/>
  <c r="Q57" i="1" s="1"/>
  <c r="P161" i="1"/>
  <c r="P56" i="1"/>
  <c r="K134" i="1"/>
  <c r="K51" i="1"/>
  <c r="K24" i="1"/>
  <c r="K300" i="1"/>
  <c r="P67" i="1"/>
  <c r="Q67" i="1" s="1"/>
  <c r="P312" i="1"/>
  <c r="P444" i="1"/>
  <c r="Q444" i="1" s="1"/>
  <c r="P120" i="1"/>
  <c r="Q120" i="1" s="1"/>
  <c r="P470" i="1"/>
  <c r="K142" i="1"/>
  <c r="K59" i="1"/>
  <c r="K28" i="1"/>
  <c r="V7" i="1"/>
  <c r="J7" i="1"/>
  <c r="P227" i="1"/>
  <c r="P432" i="1"/>
  <c r="Q432" i="1" s="1"/>
  <c r="P289" i="1"/>
  <c r="P273" i="1"/>
  <c r="Q273" i="1" s="1"/>
  <c r="P442" i="1"/>
  <c r="K202" i="1"/>
  <c r="K87" i="1"/>
  <c r="K56" i="1"/>
  <c r="K195" i="1"/>
  <c r="K36" i="1"/>
  <c r="K224" i="1"/>
  <c r="K106" i="1"/>
  <c r="K262" i="1"/>
  <c r="K91" i="1"/>
  <c r="K251" i="1"/>
  <c r="K108" i="1"/>
  <c r="K332" i="1"/>
  <c r="K110" i="1"/>
  <c r="K266" i="1"/>
  <c r="K107" i="1"/>
  <c r="K267" i="1"/>
  <c r="K116" i="1"/>
  <c r="K344" i="1"/>
  <c r="K146" i="1"/>
  <c r="K303" i="1"/>
  <c r="P288" i="1"/>
  <c r="P441" i="1"/>
  <c r="Q441" i="1" s="1"/>
  <c r="P121" i="1"/>
  <c r="Q121" i="1" s="1"/>
  <c r="P59" i="1"/>
  <c r="Q59" i="1" s="1"/>
  <c r="P219" i="1"/>
  <c r="K166" i="1"/>
  <c r="K314" i="1"/>
  <c r="K139" i="1"/>
  <c r="K311" i="1"/>
  <c r="K184" i="1"/>
  <c r="K306" i="1"/>
  <c r="K172" i="1"/>
  <c r="P197" i="1"/>
  <c r="Q197" i="1" s="1"/>
  <c r="P496" i="1"/>
  <c r="Q496" i="1" s="1"/>
  <c r="P35" i="1"/>
  <c r="Q35" i="1" s="1"/>
  <c r="P43" i="1"/>
  <c r="K14" i="1"/>
  <c r="K174" i="1"/>
  <c r="K318" i="1"/>
  <c r="K151" i="1"/>
  <c r="K323" i="1"/>
  <c r="K188" i="1"/>
  <c r="K7" i="1"/>
  <c r="U7" i="1"/>
  <c r="P384" i="1"/>
  <c r="P308" i="1"/>
  <c r="P370" i="1"/>
  <c r="Q370" i="1" s="1"/>
  <c r="P408" i="1"/>
  <c r="P391" i="1"/>
  <c r="Q391" i="1" s="1"/>
  <c r="P398" i="1"/>
  <c r="Q398" i="1" s="1"/>
  <c r="P461" i="1"/>
  <c r="P450" i="1"/>
  <c r="P341" i="1"/>
  <c r="Q341" i="1" s="1"/>
  <c r="K18" i="1"/>
  <c r="K178" i="1"/>
  <c r="K326" i="1"/>
  <c r="K159" i="1"/>
  <c r="K327" i="1"/>
  <c r="K196" i="1"/>
  <c r="K131" i="1"/>
  <c r="P468" i="1"/>
  <c r="P371" i="1"/>
  <c r="Q371" i="1" s="1"/>
  <c r="P325" i="1"/>
  <c r="Q325" i="1" s="1"/>
  <c r="P277" i="1"/>
  <c r="P379" i="1"/>
  <c r="Q379" i="1" s="1"/>
  <c r="P66" i="1"/>
  <c r="Q66" i="1" s="1"/>
  <c r="K22" i="1"/>
  <c r="K182" i="1"/>
  <c r="K334" i="1"/>
  <c r="K163" i="1"/>
  <c r="K331" i="1"/>
  <c r="K200" i="1"/>
  <c r="P7" i="1"/>
  <c r="Q7" i="1" s="1"/>
  <c r="P428" i="1"/>
  <c r="Q428" i="1" s="1"/>
  <c r="P46" i="1"/>
  <c r="Q46" i="1" s="1"/>
  <c r="P185" i="1"/>
  <c r="P81" i="1"/>
  <c r="Q81" i="1" s="1"/>
  <c r="P385" i="1"/>
  <c r="Q385" i="1" s="1"/>
  <c r="P425" i="1"/>
  <c r="Q425" i="1" s="1"/>
  <c r="P19" i="1"/>
  <c r="Q19" i="1" s="1"/>
  <c r="K98" i="1"/>
  <c r="K222" i="1"/>
  <c r="K342" i="1"/>
  <c r="K143" i="1"/>
  <c r="K287" i="1"/>
  <c r="K84" i="1"/>
  <c r="K228" i="1"/>
  <c r="P187" i="1"/>
  <c r="P91" i="1"/>
  <c r="Q91" i="1" s="1"/>
  <c r="P102" i="1"/>
  <c r="Q102" i="1" s="1"/>
  <c r="P54" i="1"/>
  <c r="Q54" i="1" s="1"/>
  <c r="P244" i="1"/>
  <c r="Q244" i="1" s="1"/>
  <c r="P381" i="1"/>
  <c r="P58" i="1"/>
  <c r="Q58" i="1" s="1"/>
  <c r="P294" i="1"/>
  <c r="K130" i="1"/>
  <c r="K254" i="1"/>
  <c r="K47" i="1"/>
  <c r="K171" i="1"/>
  <c r="K319" i="1"/>
  <c r="K120" i="1"/>
  <c r="K280" i="1"/>
  <c r="P307" i="1"/>
  <c r="Q307" i="1" s="1"/>
  <c r="P72" i="1"/>
  <c r="Q72" i="1" s="1"/>
  <c r="P189" i="1"/>
  <c r="Q189" i="1" s="1"/>
  <c r="P220" i="1"/>
  <c r="Q220" i="1" s="1"/>
  <c r="P77" i="1"/>
  <c r="Q77" i="1" s="1"/>
  <c r="P360" i="1"/>
  <c r="Q360" i="1" s="1"/>
  <c r="P353" i="1"/>
  <c r="Q353" i="1" s="1"/>
  <c r="P363" i="1"/>
  <c r="Q363" i="1" s="1"/>
  <c r="K26" i="1"/>
  <c r="K154" i="1"/>
  <c r="K270" i="1"/>
  <c r="K71" i="1"/>
  <c r="K207" i="1"/>
  <c r="K347" i="1"/>
  <c r="K144" i="1"/>
  <c r="K304" i="1"/>
  <c r="P407" i="1"/>
  <c r="P92" i="1"/>
  <c r="Q92" i="1" s="1"/>
  <c r="P378" i="1"/>
  <c r="P180" i="1"/>
  <c r="P33" i="1"/>
  <c r="P314" i="1"/>
  <c r="P329" i="1"/>
  <c r="P449" i="1"/>
  <c r="Q449" i="1" s="1"/>
  <c r="K30" i="1"/>
  <c r="K158" i="1"/>
  <c r="K282" i="1"/>
  <c r="K79" i="1"/>
  <c r="K211" i="1"/>
  <c r="K12" i="1"/>
  <c r="K148" i="1"/>
  <c r="K308" i="1"/>
  <c r="K60" i="1"/>
  <c r="K216" i="1"/>
  <c r="P147" i="1"/>
  <c r="P388" i="1"/>
  <c r="Q388" i="1" s="1"/>
  <c r="P272" i="1"/>
  <c r="Q272" i="1" s="1"/>
  <c r="P61" i="1"/>
  <c r="Q61" i="1" s="1"/>
  <c r="P410" i="1"/>
  <c r="P395" i="1"/>
  <c r="Q395" i="1" s="1"/>
  <c r="P75" i="1"/>
  <c r="Q75" i="1" s="1"/>
  <c r="P431" i="1"/>
  <c r="P206" i="1"/>
  <c r="Q206" i="1" s="1"/>
  <c r="P295" i="1"/>
  <c r="P136" i="1"/>
  <c r="O381" i="1"/>
  <c r="N302" i="1"/>
  <c r="O124" i="1"/>
  <c r="O262" i="1"/>
  <c r="N163" i="1"/>
  <c r="O343" i="1"/>
  <c r="N364" i="1"/>
  <c r="O243" i="1"/>
  <c r="O106" i="1"/>
  <c r="Q106" i="1" s="1"/>
  <c r="O506" i="1"/>
  <c r="N407" i="1"/>
  <c r="O407" i="1"/>
  <c r="N308" i="1"/>
  <c r="O408" i="1"/>
  <c r="N169" i="1"/>
  <c r="O31" i="1"/>
  <c r="O431" i="1"/>
  <c r="N332" i="1"/>
  <c r="O232" i="1"/>
  <c r="O350" i="1"/>
  <c r="O275" i="1"/>
  <c r="O160" i="1"/>
  <c r="O378" i="1"/>
  <c r="O180" i="1"/>
  <c r="O376" i="1"/>
  <c r="O219" i="1"/>
  <c r="O479" i="1"/>
  <c r="O140" i="1"/>
  <c r="O470" i="1"/>
  <c r="O216" i="1"/>
  <c r="O396" i="1"/>
  <c r="O133" i="1"/>
  <c r="N318" i="1"/>
  <c r="N500" i="1"/>
  <c r="N170" i="1"/>
  <c r="N36" i="1"/>
  <c r="N401" i="1"/>
  <c r="N250" i="1"/>
  <c r="N370" i="1"/>
  <c r="N214" i="1"/>
  <c r="N90" i="1"/>
  <c r="N185" i="1"/>
  <c r="N117" i="1"/>
  <c r="N481" i="1"/>
  <c r="N297" i="1"/>
  <c r="N135" i="1"/>
  <c r="N356" i="1"/>
  <c r="N173" i="1"/>
  <c r="N473" i="1"/>
  <c r="K82" i="1"/>
  <c r="K162" i="1"/>
  <c r="K242" i="1"/>
  <c r="K322" i="1"/>
  <c r="K67" i="1"/>
  <c r="K147" i="1"/>
  <c r="K227" i="1"/>
  <c r="K307" i="1"/>
  <c r="K44" i="1"/>
  <c r="K124" i="1"/>
  <c r="K204" i="1"/>
  <c r="K284" i="1"/>
  <c r="O136" i="1"/>
  <c r="O320" i="1"/>
  <c r="O38" i="1"/>
  <c r="N478" i="1"/>
  <c r="N161" i="1"/>
  <c r="N351" i="1"/>
  <c r="N410" i="1"/>
  <c r="N313" i="1"/>
  <c r="N186" i="1"/>
  <c r="N306" i="1"/>
  <c r="N153" i="1"/>
  <c r="N26" i="1"/>
  <c r="N121" i="1"/>
  <c r="N56" i="1"/>
  <c r="N393" i="1"/>
  <c r="N236" i="1"/>
  <c r="N198" i="1"/>
  <c r="N446" i="1"/>
  <c r="N317" i="1"/>
  <c r="K10" i="1"/>
  <c r="K90" i="1"/>
  <c r="K170" i="1"/>
  <c r="K250" i="1"/>
  <c r="K330" i="1"/>
  <c r="K75" i="1"/>
  <c r="K155" i="1"/>
  <c r="K235" i="1"/>
  <c r="K315" i="1"/>
  <c r="K52" i="1"/>
  <c r="K132" i="1"/>
  <c r="K212" i="1"/>
  <c r="K292" i="1"/>
  <c r="K15" i="1"/>
  <c r="K175" i="1"/>
  <c r="K255" i="1"/>
  <c r="K335" i="1"/>
  <c r="K72" i="1"/>
  <c r="K152" i="1"/>
  <c r="K312" i="1"/>
  <c r="P427" i="1"/>
  <c r="Q427" i="1" s="1"/>
  <c r="P111" i="1"/>
  <c r="Q111" i="1" s="1"/>
  <c r="P274" i="1"/>
  <c r="Q274" i="1" s="1"/>
  <c r="P401" i="1"/>
  <c r="Q401" i="1" s="1"/>
  <c r="P140" i="1"/>
  <c r="P434" i="1"/>
  <c r="Q434" i="1" s="1"/>
  <c r="P198" i="1"/>
  <c r="Q198" i="1" s="1"/>
  <c r="P38" i="1"/>
  <c r="P303" i="1"/>
  <c r="Q303" i="1" s="1"/>
  <c r="P166" i="1"/>
  <c r="Q166" i="1" s="1"/>
  <c r="O141" i="1"/>
  <c r="N62" i="1"/>
  <c r="N462" i="1"/>
  <c r="O22" i="1"/>
  <c r="O422" i="1"/>
  <c r="N323" i="1"/>
  <c r="O503" i="1"/>
  <c r="O344" i="1"/>
  <c r="O104" i="1"/>
  <c r="O266" i="1"/>
  <c r="N167" i="1"/>
  <c r="O268" i="1"/>
  <c r="O167" i="1"/>
  <c r="N68" i="1"/>
  <c r="N468" i="1"/>
  <c r="N369" i="1"/>
  <c r="O49" i="1"/>
  <c r="O191" i="1"/>
  <c r="N92" i="1"/>
  <c r="N492" i="1"/>
  <c r="O392" i="1"/>
  <c r="O33" i="1"/>
  <c r="O345" i="1"/>
  <c r="O270" i="1"/>
  <c r="O153" i="1"/>
  <c r="O490" i="1"/>
  <c r="O410" i="1"/>
  <c r="O355" i="1"/>
  <c r="O190" i="1"/>
  <c r="O400" i="1"/>
  <c r="O177" i="1"/>
  <c r="O397" i="1"/>
  <c r="Q397" i="1" s="1"/>
  <c r="O90" i="1"/>
  <c r="O318" i="1"/>
  <c r="N479" i="1"/>
  <c r="N165" i="1"/>
  <c r="N71" i="1"/>
  <c r="N220" i="1"/>
  <c r="N126" i="1"/>
  <c r="N346" i="1"/>
  <c r="N93" i="1"/>
  <c r="N457" i="1"/>
  <c r="N498" i="1"/>
  <c r="N486" i="1"/>
  <c r="N360" i="1"/>
  <c r="N206" i="1"/>
  <c r="N53" i="1"/>
  <c r="N385" i="1"/>
  <c r="N136" i="1"/>
  <c r="N105" i="1"/>
  <c r="K34" i="1"/>
  <c r="K114" i="1"/>
  <c r="K194" i="1"/>
  <c r="K274" i="1"/>
  <c r="K19" i="1"/>
  <c r="K99" i="1"/>
  <c r="K179" i="1"/>
  <c r="K259" i="1"/>
  <c r="K339" i="1"/>
  <c r="K76" i="1"/>
  <c r="K156" i="1"/>
  <c r="K236" i="1"/>
  <c r="K316" i="1"/>
  <c r="K95" i="1"/>
  <c r="K232" i="1"/>
  <c r="P447" i="1"/>
  <c r="Q447" i="1" s="1"/>
  <c r="P171" i="1"/>
  <c r="Q171" i="1" s="1"/>
  <c r="P60" i="1"/>
  <c r="Q60" i="1" s="1"/>
  <c r="P486" i="1"/>
  <c r="Q486" i="1" s="1"/>
  <c r="P97" i="1"/>
  <c r="Q97" i="1" s="1"/>
  <c r="P503" i="1"/>
  <c r="P116" i="1"/>
  <c r="Q116" i="1" s="1"/>
  <c r="P380" i="1"/>
  <c r="Q380" i="1" s="1"/>
  <c r="P279" i="1"/>
  <c r="Q279" i="1" s="1"/>
  <c r="P142" i="1"/>
  <c r="O161" i="1"/>
  <c r="N82" i="1"/>
  <c r="N482" i="1"/>
  <c r="O42" i="1"/>
  <c r="O442" i="1"/>
  <c r="N343" i="1"/>
  <c r="N44" i="1"/>
  <c r="O384" i="1"/>
  <c r="O144" i="1"/>
  <c r="O286" i="1"/>
  <c r="N187" i="1"/>
  <c r="O328" i="1"/>
  <c r="O187" i="1"/>
  <c r="N88" i="1"/>
  <c r="N488" i="1"/>
  <c r="N429" i="1"/>
  <c r="O69" i="1"/>
  <c r="O211" i="1"/>
  <c r="N112" i="1"/>
  <c r="O12" i="1"/>
  <c r="O412" i="1"/>
  <c r="O317" i="1"/>
  <c r="O310" i="1"/>
  <c r="O234" i="1"/>
  <c r="O110" i="1"/>
  <c r="O277" i="1"/>
  <c r="O374" i="1"/>
  <c r="O245" i="1"/>
  <c r="O100" i="1"/>
  <c r="O369" i="1"/>
  <c r="O137" i="1"/>
  <c r="O359" i="1"/>
  <c r="O39" i="1"/>
  <c r="O280" i="1"/>
  <c r="N51" i="1"/>
  <c r="N256" i="1"/>
  <c r="N437" i="1"/>
  <c r="N159" i="1"/>
  <c r="N96" i="1"/>
  <c r="N221" i="1"/>
  <c r="N59" i="1"/>
  <c r="N426" i="1"/>
  <c r="N436" i="1"/>
  <c r="N456" i="1"/>
  <c r="N333" i="1"/>
  <c r="N176" i="1"/>
  <c r="N19" i="1"/>
  <c r="N440" i="1"/>
  <c r="N195" i="1"/>
  <c r="N113" i="1"/>
  <c r="K38" i="1"/>
  <c r="K118" i="1"/>
  <c r="K198" i="1"/>
  <c r="K278" i="1"/>
  <c r="K23" i="1"/>
  <c r="K103" i="1"/>
  <c r="K183" i="1"/>
  <c r="K263" i="1"/>
  <c r="K343" i="1"/>
  <c r="K80" i="1"/>
  <c r="K160" i="1"/>
  <c r="K240" i="1"/>
  <c r="K320" i="1"/>
  <c r="K164" i="1"/>
  <c r="K244" i="1"/>
  <c r="K324" i="1"/>
  <c r="P487" i="1"/>
  <c r="Q487" i="1" s="1"/>
  <c r="P231" i="1"/>
  <c r="Q231" i="1" s="1"/>
  <c r="P296" i="1"/>
  <c r="Q296" i="1" s="1"/>
  <c r="P493" i="1"/>
  <c r="Q493" i="1" s="1"/>
  <c r="P362" i="1"/>
  <c r="P320" i="1"/>
  <c r="P310" i="1"/>
  <c r="P83" i="1"/>
  <c r="Q83" i="1" s="1"/>
  <c r="P103" i="1"/>
  <c r="P41" i="1"/>
  <c r="Q41" i="1" s="1"/>
  <c r="O201" i="1"/>
  <c r="Q201" i="1" s="1"/>
  <c r="N122" i="1"/>
  <c r="N84" i="1"/>
  <c r="O82" i="1"/>
  <c r="O482" i="1"/>
  <c r="N383" i="1"/>
  <c r="N104" i="1"/>
  <c r="O43" i="1"/>
  <c r="Q43" i="1" s="1"/>
  <c r="O45" i="1"/>
  <c r="O326" i="1"/>
  <c r="N227" i="1"/>
  <c r="O468" i="1"/>
  <c r="O227" i="1"/>
  <c r="N128" i="1"/>
  <c r="O68" i="1"/>
  <c r="O48" i="1"/>
  <c r="O109" i="1"/>
  <c r="O251" i="1"/>
  <c r="N152" i="1"/>
  <c r="O52" i="1"/>
  <c r="O452" i="1"/>
  <c r="Q452" i="1" s="1"/>
  <c r="O457" i="1"/>
  <c r="O236" i="1"/>
  <c r="O18" i="1"/>
  <c r="O337" i="1"/>
  <c r="O454" i="1"/>
  <c r="O145" i="1"/>
  <c r="O354" i="1"/>
  <c r="O298" i="1"/>
  <c r="O295" i="1"/>
  <c r="O53" i="1"/>
  <c r="O290" i="1"/>
  <c r="O460" i="1"/>
  <c r="O210" i="1"/>
  <c r="N233" i="1"/>
  <c r="N417" i="1"/>
  <c r="N254" i="1"/>
  <c r="N497" i="1"/>
  <c r="N35" i="1"/>
  <c r="N470" i="1"/>
  <c r="N491" i="1"/>
  <c r="N365" i="1"/>
  <c r="N219" i="1"/>
  <c r="N395" i="1"/>
  <c r="N271" i="1"/>
  <c r="N115" i="1"/>
  <c r="N200" i="1"/>
  <c r="N475" i="1"/>
  <c r="N260" i="1"/>
  <c r="N196" i="1"/>
  <c r="K46" i="1"/>
  <c r="K126" i="1"/>
  <c r="K206" i="1"/>
  <c r="K286" i="1"/>
  <c r="K31" i="1"/>
  <c r="K111" i="1"/>
  <c r="K191" i="1"/>
  <c r="K271" i="1"/>
  <c r="K8" i="1"/>
  <c r="K88" i="1"/>
  <c r="K168" i="1"/>
  <c r="K248" i="1"/>
  <c r="K328" i="1"/>
  <c r="K176" i="1"/>
  <c r="K336" i="1"/>
  <c r="K279" i="1"/>
  <c r="K16" i="1"/>
  <c r="K96" i="1"/>
  <c r="K256" i="1"/>
  <c r="P128" i="1"/>
  <c r="Q128" i="1" s="1"/>
  <c r="P12" i="1"/>
  <c r="P298" i="1"/>
  <c r="P263" i="1"/>
  <c r="Q263" i="1" s="1"/>
  <c r="P249" i="1"/>
  <c r="Q249" i="1" s="1"/>
  <c r="P164" i="1"/>
  <c r="P113" i="1"/>
  <c r="P474" i="1"/>
  <c r="Q474" i="1" s="1"/>
  <c r="P419" i="1"/>
  <c r="Q419" i="1" s="1"/>
  <c r="P260" i="1"/>
  <c r="Q260" i="1" s="1"/>
  <c r="O261" i="1"/>
  <c r="N182" i="1"/>
  <c r="N304" i="1"/>
  <c r="O142" i="1"/>
  <c r="N43" i="1"/>
  <c r="N443" i="1"/>
  <c r="N164" i="1"/>
  <c r="O103" i="1"/>
  <c r="O105" i="1"/>
  <c r="O386" i="1"/>
  <c r="N287" i="1"/>
  <c r="N149" i="1"/>
  <c r="O287" i="1"/>
  <c r="N188" i="1"/>
  <c r="O148" i="1"/>
  <c r="O288" i="1"/>
  <c r="O169" i="1"/>
  <c r="O311" i="1"/>
  <c r="Q311" i="1" s="1"/>
  <c r="N212" i="1"/>
  <c r="O112" i="1"/>
  <c r="O389" i="1"/>
  <c r="O315" i="1"/>
  <c r="O115" i="1"/>
  <c r="O424" i="1"/>
  <c r="O440" i="1"/>
  <c r="O309" i="1"/>
  <c r="O98" i="1"/>
  <c r="O239" i="1"/>
  <c r="O475" i="1"/>
  <c r="O178" i="1"/>
  <c r="O435" i="1"/>
  <c r="O175" i="1"/>
  <c r="O357" i="1"/>
  <c r="O79" i="1"/>
  <c r="N499" i="1"/>
  <c r="N166" i="1"/>
  <c r="N466" i="1"/>
  <c r="N191" i="1"/>
  <c r="N434" i="1"/>
  <c r="N193" i="1"/>
  <c r="N397" i="1"/>
  <c r="N274" i="1"/>
  <c r="N399" i="1"/>
  <c r="N300" i="1"/>
  <c r="N177" i="1"/>
  <c r="N480" i="1"/>
  <c r="N201" i="1"/>
  <c r="N45" i="1"/>
  <c r="N354" i="1"/>
  <c r="N291" i="1"/>
  <c r="K58" i="1"/>
  <c r="K138" i="1"/>
  <c r="K218" i="1"/>
  <c r="K298" i="1"/>
  <c r="K43" i="1"/>
  <c r="K123" i="1"/>
  <c r="K203" i="1"/>
  <c r="K283" i="1"/>
  <c r="K20" i="1"/>
  <c r="K100" i="1"/>
  <c r="K180" i="1"/>
  <c r="K260" i="1"/>
  <c r="K340" i="1"/>
  <c r="O329" i="1"/>
  <c r="O40" i="1"/>
  <c r="O253" i="1"/>
  <c r="N46" i="1"/>
  <c r="N234" i="1"/>
  <c r="N418" i="1"/>
  <c r="N253" i="1"/>
  <c r="N496" i="1"/>
  <c r="N339" i="1"/>
  <c r="N493" i="1"/>
  <c r="N305" i="1"/>
  <c r="N179" i="1"/>
  <c r="N310" i="1"/>
  <c r="N211" i="1"/>
  <c r="N85" i="1"/>
  <c r="N391" i="1"/>
  <c r="N39" i="1"/>
  <c r="N197" i="1"/>
  <c r="N441" i="1"/>
  <c r="N380" i="1"/>
  <c r="K70" i="1"/>
  <c r="K150" i="1"/>
  <c r="K230" i="1"/>
  <c r="K310" i="1"/>
  <c r="K55" i="1"/>
  <c r="K135" i="1"/>
  <c r="K215" i="1"/>
  <c r="K295" i="1"/>
  <c r="K32" i="1"/>
  <c r="K112" i="1"/>
  <c r="K192" i="1"/>
  <c r="K272" i="1"/>
  <c r="N78" i="1"/>
  <c r="K89" i="1"/>
  <c r="K169" i="1"/>
  <c r="K249" i="1"/>
  <c r="K329" i="1"/>
  <c r="K362" i="1"/>
  <c r="K382" i="1"/>
  <c r="K402" i="1"/>
  <c r="K422" i="1"/>
  <c r="K442" i="1"/>
  <c r="K462" i="1"/>
  <c r="K482" i="1"/>
  <c r="K502" i="1"/>
  <c r="J22" i="1"/>
  <c r="J42" i="1"/>
  <c r="J62" i="1"/>
  <c r="J82" i="1"/>
  <c r="J102" i="1"/>
  <c r="J122" i="1"/>
  <c r="J142" i="1"/>
  <c r="J162" i="1"/>
  <c r="J182" i="1"/>
  <c r="J202" i="1"/>
  <c r="J222" i="1"/>
  <c r="J242" i="1"/>
  <c r="J262" i="1"/>
  <c r="J282" i="1"/>
  <c r="J302" i="1"/>
  <c r="J322" i="1"/>
  <c r="J342" i="1"/>
  <c r="J362" i="1"/>
  <c r="J382" i="1"/>
  <c r="J402" i="1"/>
  <c r="J422" i="1"/>
  <c r="J442" i="1"/>
  <c r="J462" i="1"/>
  <c r="J482" i="1"/>
  <c r="J502" i="1"/>
  <c r="K13" i="1"/>
  <c r="K93" i="1"/>
  <c r="K173" i="1"/>
  <c r="K253" i="1"/>
  <c r="K333" i="1"/>
  <c r="K363" i="1"/>
  <c r="K383" i="1"/>
  <c r="K403" i="1"/>
  <c r="K423" i="1"/>
  <c r="K443" i="1"/>
  <c r="K463" i="1"/>
  <c r="K483" i="1"/>
  <c r="K503" i="1"/>
  <c r="J23" i="1"/>
  <c r="J43" i="1"/>
  <c r="J63" i="1"/>
  <c r="J83" i="1"/>
  <c r="J103" i="1"/>
  <c r="J123" i="1"/>
  <c r="J143" i="1"/>
  <c r="J163" i="1"/>
  <c r="J183" i="1"/>
  <c r="J203" i="1"/>
  <c r="J223" i="1"/>
  <c r="J243" i="1"/>
  <c r="J263" i="1"/>
  <c r="J283" i="1"/>
  <c r="J303" i="1"/>
  <c r="J323" i="1"/>
  <c r="J343" i="1"/>
  <c r="J363" i="1"/>
  <c r="J383" i="1"/>
  <c r="J403" i="1"/>
  <c r="J423" i="1"/>
  <c r="J443" i="1"/>
  <c r="J463" i="1"/>
  <c r="J483" i="1"/>
  <c r="J503" i="1"/>
  <c r="K17" i="1"/>
  <c r="K97" i="1"/>
  <c r="K177" i="1"/>
  <c r="K257" i="1"/>
  <c r="K337" i="1"/>
  <c r="K364" i="1"/>
  <c r="K384" i="1"/>
  <c r="K404" i="1"/>
  <c r="K424" i="1"/>
  <c r="K109" i="1"/>
  <c r="K201" i="1"/>
  <c r="K293" i="1"/>
  <c r="K356" i="1"/>
  <c r="K379" i="1"/>
  <c r="K405" i="1"/>
  <c r="K428" i="1"/>
  <c r="K450" i="1"/>
  <c r="K472" i="1"/>
  <c r="K494" i="1"/>
  <c r="J16" i="1"/>
  <c r="J38" i="1"/>
  <c r="J60" i="1"/>
  <c r="J84" i="1"/>
  <c r="J106" i="1"/>
  <c r="J128" i="1"/>
  <c r="J150" i="1"/>
  <c r="J172" i="1"/>
  <c r="J194" i="1"/>
  <c r="J216" i="1"/>
  <c r="J238" i="1"/>
  <c r="J260" i="1"/>
  <c r="J284" i="1"/>
  <c r="J306" i="1"/>
  <c r="J328" i="1"/>
  <c r="J350" i="1"/>
  <c r="J372" i="1"/>
  <c r="J394" i="1"/>
  <c r="J416" i="1"/>
  <c r="J438" i="1"/>
  <c r="J460" i="1"/>
  <c r="J484" i="1"/>
  <c r="J506" i="1"/>
  <c r="J39" i="1"/>
  <c r="J129" i="1"/>
  <c r="J173" i="1"/>
  <c r="J217" i="1"/>
  <c r="J239" i="1"/>
  <c r="J261" i="1"/>
  <c r="J285" i="1"/>
  <c r="J307" i="1"/>
  <c r="J351" i="1"/>
  <c r="J373" i="1"/>
  <c r="J395" i="1"/>
  <c r="J417" i="1"/>
  <c r="J439" i="1"/>
  <c r="J461" i="1"/>
  <c r="J485" i="1"/>
  <c r="K25" i="1"/>
  <c r="K209" i="1"/>
  <c r="K301" i="1"/>
  <c r="K381" i="1"/>
  <c r="K407" i="1"/>
  <c r="K452" i="1"/>
  <c r="K496" i="1"/>
  <c r="J40" i="1"/>
  <c r="J108" i="1"/>
  <c r="J152" i="1"/>
  <c r="J196" i="1"/>
  <c r="J240" i="1"/>
  <c r="J286" i="1"/>
  <c r="J330" i="1"/>
  <c r="J374" i="1"/>
  <c r="J418" i="1"/>
  <c r="J464" i="1"/>
  <c r="K121" i="1"/>
  <c r="K213" i="1"/>
  <c r="K305" i="1"/>
  <c r="K385" i="1"/>
  <c r="K431" i="1"/>
  <c r="K475" i="1"/>
  <c r="J19" i="1"/>
  <c r="J65" i="1"/>
  <c r="J109" i="1"/>
  <c r="J153" i="1"/>
  <c r="J197" i="1"/>
  <c r="J241" i="1"/>
  <c r="J287" i="1"/>
  <c r="J375" i="1"/>
  <c r="J441" i="1"/>
  <c r="J487" i="1"/>
  <c r="K33" i="1"/>
  <c r="K125" i="1"/>
  <c r="K21" i="1"/>
  <c r="K113" i="1"/>
  <c r="K205" i="1"/>
  <c r="K297" i="1"/>
  <c r="K357" i="1"/>
  <c r="K380" i="1"/>
  <c r="K406" i="1"/>
  <c r="K429" i="1"/>
  <c r="K451" i="1"/>
  <c r="K473" i="1"/>
  <c r="K495" i="1"/>
  <c r="J17" i="1"/>
  <c r="J61" i="1"/>
  <c r="J85" i="1"/>
  <c r="J107" i="1"/>
  <c r="J151" i="1"/>
  <c r="J195" i="1"/>
  <c r="J329" i="1"/>
  <c r="K117" i="1"/>
  <c r="K358" i="1"/>
  <c r="K430" i="1"/>
  <c r="K474" i="1"/>
  <c r="J18" i="1"/>
  <c r="J64" i="1"/>
  <c r="J86" i="1"/>
  <c r="J130" i="1"/>
  <c r="J174" i="1"/>
  <c r="J218" i="1"/>
  <c r="J264" i="1"/>
  <c r="J308" i="1"/>
  <c r="J352" i="1"/>
  <c r="J396" i="1"/>
  <c r="J440" i="1"/>
  <c r="J486" i="1"/>
  <c r="K29" i="1"/>
  <c r="K359" i="1"/>
  <c r="K408" i="1"/>
  <c r="K453" i="1"/>
  <c r="K497" i="1"/>
  <c r="J41" i="1"/>
  <c r="J87" i="1"/>
  <c r="J131" i="1"/>
  <c r="J175" i="1"/>
  <c r="J219" i="1"/>
  <c r="J265" i="1"/>
  <c r="J309" i="1"/>
  <c r="J331" i="1"/>
  <c r="J353" i="1"/>
  <c r="J397" i="1"/>
  <c r="J419" i="1"/>
  <c r="J465" i="1"/>
  <c r="K37" i="1"/>
  <c r="K129" i="1"/>
  <c r="K221" i="1"/>
  <c r="K313" i="1"/>
  <c r="K361" i="1"/>
  <c r="K387" i="1"/>
  <c r="K410" i="1"/>
  <c r="K433" i="1"/>
  <c r="K455" i="1"/>
  <c r="K477" i="1"/>
  <c r="K499" i="1"/>
  <c r="J21" i="1"/>
  <c r="J45" i="1"/>
  <c r="J67" i="1"/>
  <c r="J89" i="1"/>
  <c r="J111" i="1"/>
  <c r="J133" i="1"/>
  <c r="J155" i="1"/>
  <c r="J177" i="1"/>
  <c r="J199" i="1"/>
  <c r="J221" i="1"/>
  <c r="J245" i="1"/>
  <c r="J267" i="1"/>
  <c r="J289" i="1"/>
  <c r="J311" i="1"/>
  <c r="J333" i="1"/>
  <c r="J355" i="1"/>
  <c r="J377" i="1"/>
  <c r="J399" i="1"/>
  <c r="J421" i="1"/>
  <c r="J445" i="1"/>
  <c r="J467" i="1"/>
  <c r="J489" i="1"/>
  <c r="K41" i="1"/>
  <c r="K133" i="1"/>
  <c r="K225" i="1"/>
  <c r="K317" i="1"/>
  <c r="K365" i="1"/>
  <c r="K388" i="1"/>
  <c r="K411" i="1"/>
  <c r="K434" i="1"/>
  <c r="K456" i="1"/>
  <c r="K478" i="1"/>
  <c r="K500" i="1"/>
  <c r="J24" i="1"/>
  <c r="J46" i="1"/>
  <c r="J68" i="1"/>
  <c r="J90" i="1"/>
  <c r="J112" i="1"/>
  <c r="J134" i="1"/>
  <c r="J156" i="1"/>
  <c r="J178" i="1"/>
  <c r="J200" i="1"/>
  <c r="J224" i="1"/>
  <c r="J246" i="1"/>
  <c r="J268" i="1"/>
  <c r="J290" i="1"/>
  <c r="J312" i="1"/>
  <c r="J334" i="1"/>
  <c r="J356" i="1"/>
  <c r="J378" i="1"/>
  <c r="J400" i="1"/>
  <c r="J424" i="1"/>
  <c r="K161" i="1"/>
  <c r="K289" i="1"/>
  <c r="K370" i="1"/>
  <c r="K399" i="1"/>
  <c r="K437" i="1"/>
  <c r="K467" i="1"/>
  <c r="K501" i="1"/>
  <c r="J31" i="1"/>
  <c r="J59" i="1"/>
  <c r="J95" i="1"/>
  <c r="J125" i="1"/>
  <c r="J159" i="1"/>
  <c r="J189" i="1"/>
  <c r="J225" i="1"/>
  <c r="J253" i="1"/>
  <c r="J281" i="1"/>
  <c r="J317" i="1"/>
  <c r="J347" i="1"/>
  <c r="J381" i="1"/>
  <c r="J411" i="1"/>
  <c r="J446" i="1"/>
  <c r="J473" i="1"/>
  <c r="J500" i="1"/>
  <c r="J412" i="1"/>
  <c r="J447" i="1"/>
  <c r="J501" i="1"/>
  <c r="K49" i="1"/>
  <c r="K321" i="1"/>
  <c r="K372" i="1"/>
  <c r="K439" i="1"/>
  <c r="K505" i="1"/>
  <c r="J69" i="1"/>
  <c r="J127" i="1"/>
  <c r="J191" i="1"/>
  <c r="J349" i="1"/>
  <c r="J504" i="1"/>
  <c r="K185" i="1"/>
  <c r="K409" i="1"/>
  <c r="K470" i="1"/>
  <c r="J34" i="1"/>
  <c r="J98" i="1"/>
  <c r="J192" i="1"/>
  <c r="J256" i="1"/>
  <c r="J320" i="1"/>
  <c r="J386" i="1"/>
  <c r="J449" i="1"/>
  <c r="J505" i="1"/>
  <c r="K57" i="1"/>
  <c r="K441" i="1"/>
  <c r="J71" i="1"/>
  <c r="J193" i="1"/>
  <c r="J321" i="1"/>
  <c r="J450" i="1"/>
  <c r="K193" i="1"/>
  <c r="K345" i="1"/>
  <c r="K375" i="1"/>
  <c r="K413" i="1"/>
  <c r="K444" i="1"/>
  <c r="K476" i="1"/>
  <c r="J8" i="1"/>
  <c r="J36" i="1"/>
  <c r="J100" i="1"/>
  <c r="J136" i="1"/>
  <c r="J166" i="1"/>
  <c r="J198" i="1"/>
  <c r="J230" i="1"/>
  <c r="J294" i="1"/>
  <c r="J324" i="1"/>
  <c r="J358" i="1"/>
  <c r="J388" i="1"/>
  <c r="J420" i="1"/>
  <c r="J478" i="1"/>
  <c r="K65" i="1"/>
  <c r="K376" i="1"/>
  <c r="K479" i="1"/>
  <c r="J101" i="1"/>
  <c r="J231" i="1"/>
  <c r="J359" i="1"/>
  <c r="K415" i="1"/>
  <c r="J360" i="1"/>
  <c r="K229" i="1"/>
  <c r="K349" i="1"/>
  <c r="K378" i="1"/>
  <c r="K416" i="1"/>
  <c r="K481" i="1"/>
  <c r="J11" i="1"/>
  <c r="J47" i="1"/>
  <c r="J105" i="1"/>
  <c r="J139" i="1"/>
  <c r="J169" i="1"/>
  <c r="J205" i="1"/>
  <c r="J269" i="1"/>
  <c r="J297" i="1"/>
  <c r="J327" i="1"/>
  <c r="J391" i="1"/>
  <c r="J427" i="1"/>
  <c r="J454" i="1"/>
  <c r="K77" i="1"/>
  <c r="K417" i="1"/>
  <c r="J48" i="1"/>
  <c r="J206" i="1"/>
  <c r="J298" i="1"/>
  <c r="J392" i="1"/>
  <c r="K237" i="1"/>
  <c r="K351" i="1"/>
  <c r="K389" i="1"/>
  <c r="K418" i="1"/>
  <c r="K449" i="1"/>
  <c r="K485" i="1"/>
  <c r="J13" i="1"/>
  <c r="J77" i="1"/>
  <c r="J113" i="1"/>
  <c r="J207" i="1"/>
  <c r="J271" i="1"/>
  <c r="J299" i="1"/>
  <c r="J365" i="1"/>
  <c r="J456" i="1"/>
  <c r="K85" i="1"/>
  <c r="J50" i="1"/>
  <c r="J272" i="1"/>
  <c r="J491" i="1"/>
  <c r="K245" i="1"/>
  <c r="K457" i="1"/>
  <c r="J79" i="1"/>
  <c r="J179" i="1"/>
  <c r="J237" i="1"/>
  <c r="J337" i="1"/>
  <c r="J401" i="1"/>
  <c r="J431" i="1"/>
  <c r="J492" i="1"/>
  <c r="K105" i="1"/>
  <c r="K421" i="1"/>
  <c r="J52" i="1"/>
  <c r="J210" i="1"/>
  <c r="J368" i="1"/>
  <c r="J459" i="1"/>
  <c r="K265" i="1"/>
  <c r="K425" i="1"/>
  <c r="J81" i="1"/>
  <c r="J247" i="1"/>
  <c r="J339" i="1"/>
  <c r="J466" i="1"/>
  <c r="K141" i="1"/>
  <c r="K490" i="1"/>
  <c r="J118" i="1"/>
  <c r="J212" i="1"/>
  <c r="K45" i="1"/>
  <c r="K165" i="1"/>
  <c r="K309" i="1"/>
  <c r="K371" i="1"/>
  <c r="K400" i="1"/>
  <c r="K438" i="1"/>
  <c r="K468" i="1"/>
  <c r="K504" i="1"/>
  <c r="J32" i="1"/>
  <c r="J66" i="1"/>
  <c r="J96" i="1"/>
  <c r="J126" i="1"/>
  <c r="J160" i="1"/>
  <c r="J190" i="1"/>
  <c r="J226" i="1"/>
  <c r="J254" i="1"/>
  <c r="J288" i="1"/>
  <c r="J318" i="1"/>
  <c r="J348" i="1"/>
  <c r="J384" i="1"/>
  <c r="J474" i="1"/>
  <c r="K181" i="1"/>
  <c r="K401" i="1"/>
  <c r="K469" i="1"/>
  <c r="J33" i="1"/>
  <c r="J97" i="1"/>
  <c r="J161" i="1"/>
  <c r="J227" i="1"/>
  <c r="J255" i="1"/>
  <c r="J291" i="1"/>
  <c r="J319" i="1"/>
  <c r="J385" i="1"/>
  <c r="J413" i="1"/>
  <c r="J448" i="1"/>
  <c r="J475" i="1"/>
  <c r="K53" i="1"/>
  <c r="K325" i="1"/>
  <c r="K373" i="1"/>
  <c r="K440" i="1"/>
  <c r="K506" i="1"/>
  <c r="J70" i="1"/>
  <c r="J132" i="1"/>
  <c r="J164" i="1"/>
  <c r="J228" i="1"/>
  <c r="J292" i="1"/>
  <c r="J354" i="1"/>
  <c r="J414" i="1"/>
  <c r="J476" i="1"/>
  <c r="K189" i="1"/>
  <c r="K341" i="1"/>
  <c r="K374" i="1"/>
  <c r="K412" i="1"/>
  <c r="K471" i="1"/>
  <c r="J35" i="1"/>
  <c r="J99" i="1"/>
  <c r="J135" i="1"/>
  <c r="J165" i="1"/>
  <c r="J229" i="1"/>
  <c r="J257" i="1"/>
  <c r="J293" i="1"/>
  <c r="J357" i="1"/>
  <c r="J387" i="1"/>
  <c r="J415" i="1"/>
  <c r="J477" i="1"/>
  <c r="K61" i="1"/>
  <c r="J72" i="1"/>
  <c r="J258" i="1"/>
  <c r="J451" i="1"/>
  <c r="K197" i="1"/>
  <c r="K346" i="1"/>
  <c r="K414" i="1"/>
  <c r="K445" i="1"/>
  <c r="J9" i="1"/>
  <c r="J37" i="1"/>
  <c r="J73" i="1"/>
  <c r="J137" i="1"/>
  <c r="J167" i="1"/>
  <c r="J201" i="1"/>
  <c r="J259" i="1"/>
  <c r="J295" i="1"/>
  <c r="J325" i="1"/>
  <c r="J389" i="1"/>
  <c r="J425" i="1"/>
  <c r="J452" i="1"/>
  <c r="J479" i="1"/>
  <c r="K69" i="1"/>
  <c r="K217" i="1"/>
  <c r="K348" i="1"/>
  <c r="K377" i="1"/>
  <c r="K446" i="1"/>
  <c r="K480" i="1"/>
  <c r="J10" i="1"/>
  <c r="J44" i="1"/>
  <c r="J74" i="1"/>
  <c r="J104" i="1"/>
  <c r="J138" i="1"/>
  <c r="J168" i="1"/>
  <c r="J204" i="1"/>
  <c r="J232" i="1"/>
  <c r="J266" i="1"/>
  <c r="J296" i="1"/>
  <c r="J326" i="1"/>
  <c r="J390" i="1"/>
  <c r="J426" i="1"/>
  <c r="J453" i="1"/>
  <c r="J480" i="1"/>
  <c r="K73" i="1"/>
  <c r="K447" i="1"/>
  <c r="J75" i="1"/>
  <c r="J233" i="1"/>
  <c r="J361" i="1"/>
  <c r="J481" i="1"/>
  <c r="K233" i="1"/>
  <c r="K350" i="1"/>
  <c r="K386" i="1"/>
  <c r="K448" i="1"/>
  <c r="K484" i="1"/>
  <c r="J12" i="1"/>
  <c r="J76" i="1"/>
  <c r="J140" i="1"/>
  <c r="J234" i="1"/>
  <c r="J270" i="1"/>
  <c r="J332" i="1"/>
  <c r="J364" i="1"/>
  <c r="J428" i="1"/>
  <c r="J455" i="1"/>
  <c r="J488" i="1"/>
  <c r="K81" i="1"/>
  <c r="J49" i="1"/>
  <c r="J235" i="1"/>
  <c r="J335" i="1"/>
  <c r="J490" i="1"/>
  <c r="K241" i="1"/>
  <c r="K419" i="1"/>
  <c r="K454" i="1"/>
  <c r="K486" i="1"/>
  <c r="J14" i="1"/>
  <c r="J78" i="1"/>
  <c r="J114" i="1"/>
  <c r="J176" i="1"/>
  <c r="J236" i="1"/>
  <c r="J300" i="1"/>
  <c r="J336" i="1"/>
  <c r="J366" i="1"/>
  <c r="J430" i="1"/>
  <c r="K101" i="1"/>
  <c r="K420" i="1"/>
  <c r="J51" i="1"/>
  <c r="J209" i="1"/>
  <c r="J367" i="1"/>
  <c r="J458" i="1"/>
  <c r="K261" i="1"/>
  <c r="K458" i="1"/>
  <c r="J80" i="1"/>
  <c r="J180" i="1"/>
  <c r="J244" i="1"/>
  <c r="J304" i="1"/>
  <c r="J404" i="1"/>
  <c r="J432" i="1"/>
  <c r="K137" i="1"/>
  <c r="J25" i="1"/>
  <c r="J211" i="1"/>
  <c r="J369" i="1"/>
  <c r="J494" i="1"/>
  <c r="K269" i="1"/>
  <c r="K426" i="1"/>
  <c r="J54" i="1"/>
  <c r="J184" i="1"/>
  <c r="J276" i="1"/>
  <c r="J170" i="1"/>
  <c r="J141" i="1"/>
  <c r="J429" i="1"/>
  <c r="K390" i="1"/>
  <c r="J144" i="1"/>
  <c r="J398" i="1"/>
  <c r="K353" i="1"/>
  <c r="J15" i="1"/>
  <c r="J145" i="1"/>
  <c r="J273" i="1"/>
  <c r="K392" i="1"/>
  <c r="K488" i="1"/>
  <c r="J116" i="1"/>
  <c r="J274" i="1"/>
  <c r="J493" i="1"/>
  <c r="K393" i="1"/>
  <c r="K459" i="1"/>
  <c r="J53" i="1"/>
  <c r="J147" i="1"/>
  <c r="J275" i="1"/>
  <c r="J405" i="1"/>
  <c r="K394" i="1"/>
  <c r="K460" i="1"/>
  <c r="J88" i="1"/>
  <c r="J110" i="1"/>
  <c r="J171" i="1"/>
  <c r="J393" i="1"/>
  <c r="K352" i="1"/>
  <c r="J208" i="1"/>
  <c r="J457" i="1"/>
  <c r="K391" i="1"/>
  <c r="K487" i="1"/>
  <c r="J115" i="1"/>
  <c r="J301" i="1"/>
  <c r="K354" i="1"/>
  <c r="J20" i="1"/>
  <c r="J146" i="1"/>
  <c r="J338" i="1"/>
  <c r="K355" i="1"/>
  <c r="K489" i="1"/>
  <c r="J117" i="1"/>
  <c r="J181" i="1"/>
  <c r="J305" i="1"/>
  <c r="J433" i="1"/>
  <c r="K360" i="1"/>
  <c r="J26" i="1"/>
  <c r="J148" i="1"/>
  <c r="K436" i="1"/>
  <c r="J94" i="1"/>
  <c r="J251" i="1"/>
  <c r="J380" i="1"/>
  <c r="J499" i="1"/>
  <c r="J252" i="1"/>
  <c r="J406" i="1"/>
  <c r="K149" i="1"/>
  <c r="K464" i="1"/>
  <c r="J120" i="1"/>
  <c r="J277" i="1"/>
  <c r="J407" i="1"/>
  <c r="K153" i="1"/>
  <c r="K465" i="1"/>
  <c r="J121" i="1"/>
  <c r="J408" i="1"/>
  <c r="K466" i="1"/>
  <c r="J124" i="1"/>
  <c r="J409" i="1"/>
  <c r="K273" i="1"/>
  <c r="J149" i="1"/>
  <c r="J410" i="1"/>
  <c r="K492" i="1"/>
  <c r="J154" i="1"/>
  <c r="J434" i="1"/>
  <c r="K493" i="1"/>
  <c r="J313" i="1"/>
  <c r="K285" i="1"/>
  <c r="J314" i="1"/>
  <c r="J27" i="1"/>
  <c r="J185" i="1"/>
  <c r="J437" i="1"/>
  <c r="J28" i="1"/>
  <c r="J316" i="1"/>
  <c r="K368" i="1"/>
  <c r="J340" i="1"/>
  <c r="J30" i="1"/>
  <c r="J188" i="1"/>
  <c r="J469" i="1"/>
  <c r="J55" i="1"/>
  <c r="J213" i="1"/>
  <c r="J470" i="1"/>
  <c r="J56" i="1"/>
  <c r="J214" i="1"/>
  <c r="J471" i="1"/>
  <c r="J57" i="1"/>
  <c r="J346" i="1"/>
  <c r="J472" i="1"/>
  <c r="J58" i="1"/>
  <c r="J370" i="1"/>
  <c r="K427" i="1"/>
  <c r="J371" i="1"/>
  <c r="J92" i="1"/>
  <c r="J249" i="1"/>
  <c r="J497" i="1"/>
  <c r="K435" i="1"/>
  <c r="J379" i="1"/>
  <c r="K145" i="1"/>
  <c r="K461" i="1"/>
  <c r="J119" i="1"/>
  <c r="J278" i="1"/>
  <c r="K157" i="1"/>
  <c r="J279" i="1"/>
  <c r="K491" i="1"/>
  <c r="J280" i="1"/>
  <c r="K277" i="1"/>
  <c r="J310" i="1"/>
  <c r="K281" i="1"/>
  <c r="J157" i="1"/>
  <c r="J435" i="1"/>
  <c r="K498" i="1"/>
  <c r="J158" i="1"/>
  <c r="J436" i="1"/>
  <c r="K366" i="1"/>
  <c r="J315" i="1"/>
  <c r="K367" i="1"/>
  <c r="J186" i="1"/>
  <c r="J444" i="1"/>
  <c r="J29" i="1"/>
  <c r="J187" i="1"/>
  <c r="J468" i="1"/>
  <c r="K369" i="1"/>
  <c r="J341" i="1"/>
  <c r="K395" i="1"/>
  <c r="J344" i="1"/>
  <c r="K396" i="1"/>
  <c r="J345" i="1"/>
  <c r="K397" i="1"/>
  <c r="J215" i="1"/>
  <c r="K398" i="1"/>
  <c r="J220" i="1"/>
  <c r="J495" i="1"/>
  <c r="J91" i="1"/>
  <c r="J248" i="1"/>
  <c r="J496" i="1"/>
  <c r="K432" i="1"/>
  <c r="J376" i="1"/>
  <c r="J93" i="1"/>
  <c r="J250" i="1"/>
  <c r="J498" i="1"/>
  <c r="V9" i="1"/>
  <c r="V29" i="1"/>
  <c r="V49" i="1"/>
  <c r="V69" i="1"/>
  <c r="V89" i="1"/>
  <c r="V109" i="1"/>
  <c r="V129" i="1"/>
  <c r="V149" i="1"/>
  <c r="V169" i="1"/>
  <c r="V189" i="1"/>
  <c r="V209" i="1"/>
  <c r="V229" i="1"/>
  <c r="V249" i="1"/>
  <c r="V269" i="1"/>
  <c r="V289" i="1"/>
  <c r="V309" i="1"/>
  <c r="V329" i="1"/>
  <c r="V349" i="1"/>
  <c r="V369" i="1"/>
  <c r="V389" i="1"/>
  <c r="V409" i="1"/>
  <c r="V429" i="1"/>
  <c r="V449" i="1"/>
  <c r="V469" i="1"/>
  <c r="V489" i="1"/>
  <c r="AA10" i="1"/>
  <c r="AA30" i="1"/>
  <c r="AA50" i="1"/>
  <c r="AA70" i="1"/>
  <c r="AA90" i="1"/>
  <c r="AA110" i="1"/>
  <c r="AA130" i="1"/>
  <c r="AA150" i="1"/>
  <c r="AA170" i="1"/>
  <c r="AA190" i="1"/>
  <c r="AA210" i="1"/>
  <c r="AA230" i="1"/>
  <c r="AA250" i="1"/>
  <c r="AA270" i="1"/>
  <c r="AA290" i="1"/>
  <c r="AA310" i="1"/>
  <c r="AA330" i="1"/>
  <c r="AA350" i="1"/>
  <c r="AA370" i="1"/>
  <c r="AA390" i="1"/>
  <c r="AA410" i="1"/>
  <c r="AA430" i="1"/>
  <c r="AA450" i="1"/>
  <c r="AA470" i="1"/>
  <c r="AA490" i="1"/>
  <c r="U9" i="1"/>
  <c r="U29" i="1"/>
  <c r="U49" i="1"/>
  <c r="U69" i="1"/>
  <c r="U89" i="1"/>
  <c r="U109" i="1"/>
  <c r="U129" i="1"/>
  <c r="U149" i="1"/>
  <c r="U169" i="1"/>
  <c r="U189" i="1"/>
  <c r="U209" i="1"/>
  <c r="U229" i="1"/>
  <c r="U249" i="1"/>
  <c r="U269" i="1"/>
  <c r="U289" i="1"/>
  <c r="U309" i="1"/>
  <c r="U329" i="1"/>
  <c r="U349" i="1"/>
  <c r="U369" i="1"/>
  <c r="U389" i="1"/>
  <c r="U409" i="1"/>
  <c r="U429" i="1"/>
  <c r="U449" i="1"/>
  <c r="U469" i="1"/>
  <c r="U489" i="1"/>
  <c r="Z506" i="1"/>
  <c r="Z486" i="1"/>
  <c r="Z466" i="1"/>
  <c r="Z446" i="1"/>
  <c r="Z426" i="1"/>
  <c r="Z406" i="1"/>
  <c r="Z386" i="1"/>
  <c r="Z366" i="1"/>
  <c r="Z346" i="1"/>
  <c r="Z326" i="1"/>
  <c r="V11" i="1"/>
  <c r="V31" i="1"/>
  <c r="V51" i="1"/>
  <c r="V71" i="1"/>
  <c r="V91" i="1"/>
  <c r="V111" i="1"/>
  <c r="V131" i="1"/>
  <c r="V151" i="1"/>
  <c r="V171" i="1"/>
  <c r="V191" i="1"/>
  <c r="V211" i="1"/>
  <c r="V231" i="1"/>
  <c r="V251" i="1"/>
  <c r="V271" i="1"/>
  <c r="V291" i="1"/>
  <c r="V311" i="1"/>
  <c r="V331" i="1"/>
  <c r="V351" i="1"/>
  <c r="V371" i="1"/>
  <c r="V391" i="1"/>
  <c r="V411" i="1"/>
  <c r="V431" i="1"/>
  <c r="V451" i="1"/>
  <c r="V471" i="1"/>
  <c r="V491" i="1"/>
  <c r="AA12" i="1"/>
  <c r="AA32" i="1"/>
  <c r="AA52" i="1"/>
  <c r="AA72" i="1"/>
  <c r="AA92" i="1"/>
  <c r="AA112" i="1"/>
  <c r="AA132" i="1"/>
  <c r="AA152" i="1"/>
  <c r="AA172" i="1"/>
  <c r="AA192" i="1"/>
  <c r="AA212" i="1"/>
  <c r="AA232" i="1"/>
  <c r="AA252" i="1"/>
  <c r="AA272" i="1"/>
  <c r="AA292" i="1"/>
  <c r="AA312" i="1"/>
  <c r="AA332" i="1"/>
  <c r="AA352" i="1"/>
  <c r="AA372" i="1"/>
  <c r="AA392" i="1"/>
  <c r="AA412" i="1"/>
  <c r="AA432" i="1"/>
  <c r="AA452" i="1"/>
  <c r="AA472" i="1"/>
  <c r="AA492" i="1"/>
  <c r="U11" i="1"/>
  <c r="U31" i="1"/>
  <c r="U51" i="1"/>
  <c r="U71" i="1"/>
  <c r="U91" i="1"/>
  <c r="U111" i="1"/>
  <c r="U131" i="1"/>
  <c r="U151" i="1"/>
  <c r="U171" i="1"/>
  <c r="U191" i="1"/>
  <c r="U211" i="1"/>
  <c r="U231" i="1"/>
  <c r="U251" i="1"/>
  <c r="U271" i="1"/>
  <c r="U291" i="1"/>
  <c r="U311" i="1"/>
  <c r="U331" i="1"/>
  <c r="U351" i="1"/>
  <c r="U371" i="1"/>
  <c r="U391" i="1"/>
  <c r="U411" i="1"/>
  <c r="U431" i="1"/>
  <c r="U451" i="1"/>
  <c r="U471" i="1"/>
  <c r="U491" i="1"/>
  <c r="Z504" i="1"/>
  <c r="Z484" i="1"/>
  <c r="Z464" i="1"/>
  <c r="Z444" i="1"/>
  <c r="Z424" i="1"/>
  <c r="Z404" i="1"/>
  <c r="Z384" i="1"/>
  <c r="V8" i="1"/>
  <c r="V32" i="1"/>
  <c r="V54" i="1"/>
  <c r="V76" i="1"/>
  <c r="V98" i="1"/>
  <c r="V120" i="1"/>
  <c r="V142" i="1"/>
  <c r="V164" i="1"/>
  <c r="V186" i="1"/>
  <c r="V208" i="1"/>
  <c r="V232" i="1"/>
  <c r="V254" i="1"/>
  <c r="V276" i="1"/>
  <c r="V298" i="1"/>
  <c r="V320" i="1"/>
  <c r="V342" i="1"/>
  <c r="V364" i="1"/>
  <c r="V386" i="1"/>
  <c r="V408" i="1"/>
  <c r="V432" i="1"/>
  <c r="V454" i="1"/>
  <c r="V476" i="1"/>
  <c r="V498" i="1"/>
  <c r="AA21" i="1"/>
  <c r="AA43" i="1"/>
  <c r="AA65" i="1"/>
  <c r="AA87" i="1"/>
  <c r="AA109" i="1"/>
  <c r="AA133" i="1"/>
  <c r="AA155" i="1"/>
  <c r="AA177" i="1"/>
  <c r="AA199" i="1"/>
  <c r="AA221" i="1"/>
  <c r="AA243" i="1"/>
  <c r="AA265" i="1"/>
  <c r="AA287" i="1"/>
  <c r="AA309" i="1"/>
  <c r="AA333" i="1"/>
  <c r="AA355" i="1"/>
  <c r="AA377" i="1"/>
  <c r="AA399" i="1"/>
  <c r="AA421" i="1"/>
  <c r="AA443" i="1"/>
  <c r="AA465" i="1"/>
  <c r="AA487" i="1"/>
  <c r="U8" i="1"/>
  <c r="U32" i="1"/>
  <c r="U54" i="1"/>
  <c r="U76" i="1"/>
  <c r="U98" i="1"/>
  <c r="U120" i="1"/>
  <c r="U142" i="1"/>
  <c r="U164" i="1"/>
  <c r="U186" i="1"/>
  <c r="U208" i="1"/>
  <c r="U232" i="1"/>
  <c r="U254" i="1"/>
  <c r="U276" i="1"/>
  <c r="U298" i="1"/>
  <c r="U320" i="1"/>
  <c r="U342" i="1"/>
  <c r="U364" i="1"/>
  <c r="U386" i="1"/>
  <c r="U408" i="1"/>
  <c r="U432" i="1"/>
  <c r="U454" i="1"/>
  <c r="U476" i="1"/>
  <c r="U498" i="1"/>
  <c r="Z495" i="1"/>
  <c r="Z473" i="1"/>
  <c r="Z451" i="1"/>
  <c r="Z429" i="1"/>
  <c r="Z407" i="1"/>
  <c r="Z383" i="1"/>
  <c r="Z362" i="1"/>
  <c r="Z341" i="1"/>
  <c r="Z320" i="1"/>
  <c r="Z300" i="1"/>
  <c r="Z280" i="1"/>
  <c r="Z260" i="1"/>
  <c r="Z240" i="1"/>
  <c r="Z220" i="1"/>
  <c r="Z200" i="1"/>
  <c r="Z180" i="1"/>
  <c r="Z160" i="1"/>
  <c r="V10" i="1"/>
  <c r="V33" i="1"/>
  <c r="V55" i="1"/>
  <c r="V77" i="1"/>
  <c r="V99" i="1"/>
  <c r="V121" i="1"/>
  <c r="V143" i="1"/>
  <c r="V165" i="1"/>
  <c r="V187" i="1"/>
  <c r="V210" i="1"/>
  <c r="V233" i="1"/>
  <c r="V255" i="1"/>
  <c r="V277" i="1"/>
  <c r="V299" i="1"/>
  <c r="V321" i="1"/>
  <c r="V343" i="1"/>
  <c r="V365" i="1"/>
  <c r="V387" i="1"/>
  <c r="V410" i="1"/>
  <c r="V433" i="1"/>
  <c r="V455" i="1"/>
  <c r="V477" i="1"/>
  <c r="V499" i="1"/>
  <c r="AA22" i="1"/>
  <c r="AA44" i="1"/>
  <c r="AA66" i="1"/>
  <c r="AA88" i="1"/>
  <c r="AA111" i="1"/>
  <c r="AA134" i="1"/>
  <c r="AA156" i="1"/>
  <c r="AA178" i="1"/>
  <c r="AA200" i="1"/>
  <c r="AA222" i="1"/>
  <c r="AA244" i="1"/>
  <c r="AA266" i="1"/>
  <c r="AA288" i="1"/>
  <c r="AA311" i="1"/>
  <c r="AA334" i="1"/>
  <c r="AA356" i="1"/>
  <c r="AA378" i="1"/>
  <c r="AA400" i="1"/>
  <c r="AA422" i="1"/>
  <c r="AA444" i="1"/>
  <c r="AA466" i="1"/>
  <c r="AA488" i="1"/>
  <c r="U10" i="1"/>
  <c r="U33" i="1"/>
  <c r="U55" i="1"/>
  <c r="U77" i="1"/>
  <c r="U99" i="1"/>
  <c r="U121" i="1"/>
  <c r="U143" i="1"/>
  <c r="U165" i="1"/>
  <c r="U187" i="1"/>
  <c r="U210" i="1"/>
  <c r="U233" i="1"/>
  <c r="U255" i="1"/>
  <c r="U277" i="1"/>
  <c r="U299" i="1"/>
  <c r="U321" i="1"/>
  <c r="U343" i="1"/>
  <c r="U365" i="1"/>
  <c r="U387" i="1"/>
  <c r="U410" i="1"/>
  <c r="U433" i="1"/>
  <c r="U455" i="1"/>
  <c r="U477" i="1"/>
  <c r="U499" i="1"/>
  <c r="Z494" i="1"/>
  <c r="Z472" i="1"/>
  <c r="Z450" i="1"/>
  <c r="Z428" i="1"/>
  <c r="Z405" i="1"/>
  <c r="Z382" i="1"/>
  <c r="Z361" i="1"/>
  <c r="Z340" i="1"/>
  <c r="Z319" i="1"/>
  <c r="Z299" i="1"/>
  <c r="Z279" i="1"/>
  <c r="Z259" i="1"/>
  <c r="Z239" i="1"/>
  <c r="Z219" i="1"/>
  <c r="V13" i="1"/>
  <c r="V35" i="1"/>
  <c r="V57" i="1"/>
  <c r="V79" i="1"/>
  <c r="V101" i="1"/>
  <c r="V123" i="1"/>
  <c r="V145" i="1"/>
  <c r="V167" i="1"/>
  <c r="V190" i="1"/>
  <c r="V213" i="1"/>
  <c r="V235" i="1"/>
  <c r="V257" i="1"/>
  <c r="V279" i="1"/>
  <c r="V301" i="1"/>
  <c r="V323" i="1"/>
  <c r="V345" i="1"/>
  <c r="V367" i="1"/>
  <c r="V390" i="1"/>
  <c r="V413" i="1"/>
  <c r="V435" i="1"/>
  <c r="V457" i="1"/>
  <c r="V479" i="1"/>
  <c r="V501" i="1"/>
  <c r="AA24" i="1"/>
  <c r="AA46" i="1"/>
  <c r="AA68" i="1"/>
  <c r="AA91" i="1"/>
  <c r="AA114" i="1"/>
  <c r="AA136" i="1"/>
  <c r="AA158" i="1"/>
  <c r="AA180" i="1"/>
  <c r="AA202" i="1"/>
  <c r="AA224" i="1"/>
  <c r="AA246" i="1"/>
  <c r="AA268" i="1"/>
  <c r="AA291" i="1"/>
  <c r="AA314" i="1"/>
  <c r="AA336" i="1"/>
  <c r="AA358" i="1"/>
  <c r="AA380" i="1"/>
  <c r="AA402" i="1"/>
  <c r="AA424" i="1"/>
  <c r="AA446" i="1"/>
  <c r="AA468" i="1"/>
  <c r="AA491" i="1"/>
  <c r="U13" i="1"/>
  <c r="U35" i="1"/>
  <c r="U57" i="1"/>
  <c r="U79" i="1"/>
  <c r="U101" i="1"/>
  <c r="U123" i="1"/>
  <c r="U145" i="1"/>
  <c r="U167" i="1"/>
  <c r="U190" i="1"/>
  <c r="U213" i="1"/>
  <c r="U235" i="1"/>
  <c r="U257" i="1"/>
  <c r="U279" i="1"/>
  <c r="U301" i="1"/>
  <c r="U323" i="1"/>
  <c r="U345" i="1"/>
  <c r="U367" i="1"/>
  <c r="U390" i="1"/>
  <c r="U413" i="1"/>
  <c r="U435" i="1"/>
  <c r="U457" i="1"/>
  <c r="U479" i="1"/>
  <c r="U501" i="1"/>
  <c r="Z492" i="1"/>
  <c r="Z470" i="1"/>
  <c r="Z448" i="1"/>
  <c r="Z425" i="1"/>
  <c r="Z402" i="1"/>
  <c r="Z380" i="1"/>
  <c r="Z359" i="1"/>
  <c r="Z338" i="1"/>
  <c r="Z317" i="1"/>
  <c r="V12" i="1"/>
  <c r="V38" i="1"/>
  <c r="V63" i="1"/>
  <c r="V88" i="1"/>
  <c r="V115" i="1"/>
  <c r="V140" i="1"/>
  <c r="V168" i="1"/>
  <c r="V195" i="1"/>
  <c r="V220" i="1"/>
  <c r="V245" i="1"/>
  <c r="V272" i="1"/>
  <c r="V297" i="1"/>
  <c r="V325" i="1"/>
  <c r="V352" i="1"/>
  <c r="V377" i="1"/>
  <c r="V402" i="1"/>
  <c r="V427" i="1"/>
  <c r="V456" i="1"/>
  <c r="V482" i="1"/>
  <c r="AA8" i="1"/>
  <c r="AA35" i="1"/>
  <c r="AA60" i="1"/>
  <c r="AA85" i="1"/>
  <c r="AA115" i="1"/>
  <c r="AA140" i="1"/>
  <c r="AA165" i="1"/>
  <c r="AA191" i="1"/>
  <c r="AA217" i="1"/>
  <c r="AA242" i="1"/>
  <c r="AA271" i="1"/>
  <c r="AA297" i="1"/>
  <c r="AA322" i="1"/>
  <c r="AA347" i="1"/>
  <c r="AA374" i="1"/>
  <c r="AA401" i="1"/>
  <c r="AA427" i="1"/>
  <c r="AA454" i="1"/>
  <c r="AA479" i="1"/>
  <c r="AA504" i="1"/>
  <c r="U28" i="1"/>
  <c r="U58" i="1"/>
  <c r="U83" i="1"/>
  <c r="U108" i="1"/>
  <c r="U135" i="1"/>
  <c r="U160" i="1"/>
  <c r="U185" i="1"/>
  <c r="U215" i="1"/>
  <c r="U240" i="1"/>
  <c r="U265" i="1"/>
  <c r="U292" i="1"/>
  <c r="U317" i="1"/>
  <c r="U344" i="1"/>
  <c r="U372" i="1"/>
  <c r="U397" i="1"/>
  <c r="U422" i="1"/>
  <c r="U447" i="1"/>
  <c r="U474" i="1"/>
  <c r="V14" i="1"/>
  <c r="V39" i="1"/>
  <c r="V64" i="1"/>
  <c r="V90" i="1"/>
  <c r="V116" i="1"/>
  <c r="V141" i="1"/>
  <c r="V170" i="1"/>
  <c r="V196" i="1"/>
  <c r="V221" i="1"/>
  <c r="V246" i="1"/>
  <c r="V273" i="1"/>
  <c r="V300" i="1"/>
  <c r="V326" i="1"/>
  <c r="V353" i="1"/>
  <c r="V378" i="1"/>
  <c r="V403" i="1"/>
  <c r="V428" i="1"/>
  <c r="V458" i="1"/>
  <c r="V483" i="1"/>
  <c r="AA9" i="1"/>
  <c r="AA36" i="1"/>
  <c r="AA61" i="1"/>
  <c r="AA86" i="1"/>
  <c r="AA116" i="1"/>
  <c r="AA141" i="1"/>
  <c r="AA166" i="1"/>
  <c r="AA193" i="1"/>
  <c r="AA218" i="1"/>
  <c r="AA245" i="1"/>
  <c r="AA273" i="1"/>
  <c r="AA298" i="1"/>
  <c r="AA323" i="1"/>
  <c r="AA348" i="1"/>
  <c r="AA375" i="1"/>
  <c r="AA403" i="1"/>
  <c r="AA428" i="1"/>
  <c r="AA455" i="1"/>
  <c r="AA480" i="1"/>
  <c r="AA505" i="1"/>
  <c r="U30" i="1"/>
  <c r="U59" i="1"/>
  <c r="U84" i="1"/>
  <c r="U110" i="1"/>
  <c r="U136" i="1"/>
  <c r="U161" i="1"/>
  <c r="U188" i="1"/>
  <c r="U216" i="1"/>
  <c r="U241" i="1"/>
  <c r="U266" i="1"/>
  <c r="U293" i="1"/>
  <c r="U318" i="1"/>
  <c r="U346" i="1"/>
  <c r="U373" i="1"/>
  <c r="U398" i="1"/>
  <c r="U423" i="1"/>
  <c r="U448" i="1"/>
  <c r="U475" i="1"/>
  <c r="U503" i="1"/>
  <c r="Z487" i="1"/>
  <c r="Z460" i="1"/>
  <c r="Z435" i="1"/>
  <c r="Z410" i="1"/>
  <c r="Z381" i="1"/>
  <c r="Z356" i="1"/>
  <c r="Z332" i="1"/>
  <c r="Z308" i="1"/>
  <c r="Z286" i="1"/>
  <c r="Z264" i="1"/>
  <c r="Z242" i="1"/>
  <c r="Z218" i="1"/>
  <c r="Z197" i="1"/>
  <c r="Z176" i="1"/>
  <c r="Z155" i="1"/>
  <c r="Z135" i="1"/>
  <c r="Z115" i="1"/>
  <c r="Z95" i="1"/>
  <c r="Z75" i="1"/>
  <c r="Z55" i="1"/>
  <c r="Z35" i="1"/>
  <c r="Z15" i="1"/>
  <c r="V15" i="1"/>
  <c r="V40" i="1"/>
  <c r="V65" i="1"/>
  <c r="V92" i="1"/>
  <c r="V117" i="1"/>
  <c r="V144" i="1"/>
  <c r="V172" i="1"/>
  <c r="V197" i="1"/>
  <c r="V222" i="1"/>
  <c r="V247" i="1"/>
  <c r="V274" i="1"/>
  <c r="V302" i="1"/>
  <c r="V327" i="1"/>
  <c r="V354" i="1"/>
  <c r="V379" i="1"/>
  <c r="V404" i="1"/>
  <c r="V430" i="1"/>
  <c r="V459" i="1"/>
  <c r="V484" i="1"/>
  <c r="AA11" i="1"/>
  <c r="AA37" i="1"/>
  <c r="V16" i="1"/>
  <c r="V41" i="1"/>
  <c r="V66" i="1"/>
  <c r="V93" i="1"/>
  <c r="V118" i="1"/>
  <c r="V146" i="1"/>
  <c r="V173" i="1"/>
  <c r="V198" i="1"/>
  <c r="V223" i="1"/>
  <c r="V248" i="1"/>
  <c r="V275" i="1"/>
  <c r="V303" i="1"/>
  <c r="V328" i="1"/>
  <c r="V355" i="1"/>
  <c r="V380" i="1"/>
  <c r="V405" i="1"/>
  <c r="V434" i="1"/>
  <c r="V460" i="1"/>
  <c r="V485" i="1"/>
  <c r="AA13" i="1"/>
  <c r="AA38" i="1"/>
  <c r="AA63" i="1"/>
  <c r="AA93" i="1"/>
  <c r="AA118" i="1"/>
  <c r="AA143" i="1"/>
  <c r="AA168" i="1"/>
  <c r="AA195" i="1"/>
  <c r="AA220" i="1"/>
  <c r="AA248" i="1"/>
  <c r="AA275" i="1"/>
  <c r="AA300" i="1"/>
  <c r="AA325" i="1"/>
  <c r="AA351" i="1"/>
  <c r="AA379" i="1"/>
  <c r="AA405" i="1"/>
  <c r="AA431" i="1"/>
  <c r="AA457" i="1"/>
  <c r="AA482" i="1"/>
  <c r="AA7" i="1"/>
  <c r="U36" i="1"/>
  <c r="U61" i="1"/>
  <c r="U86" i="1"/>
  <c r="U113" i="1"/>
  <c r="U138" i="1"/>
  <c r="U163" i="1"/>
  <c r="U193" i="1"/>
  <c r="U218" i="1"/>
  <c r="U243" i="1"/>
  <c r="U268" i="1"/>
  <c r="U295" i="1"/>
  <c r="U322" i="1"/>
  <c r="U348" i="1"/>
  <c r="U375" i="1"/>
  <c r="U400" i="1"/>
  <c r="U425" i="1"/>
  <c r="U452" i="1"/>
  <c r="U480" i="1"/>
  <c r="U505" i="1"/>
  <c r="Z483" i="1"/>
  <c r="Z458" i="1"/>
  <c r="Z433" i="1"/>
  <c r="Z408" i="1"/>
  <c r="Z378" i="1"/>
  <c r="Z354" i="1"/>
  <c r="Z330" i="1"/>
  <c r="Z306" i="1"/>
  <c r="Z284" i="1"/>
  <c r="Z262" i="1"/>
  <c r="Z238" i="1"/>
  <c r="Z216" i="1"/>
  <c r="Z195" i="1"/>
  <c r="Z174" i="1"/>
  <c r="Z153" i="1"/>
  <c r="Z133" i="1"/>
  <c r="Z113" i="1"/>
  <c r="Z93" i="1"/>
  <c r="Z73" i="1"/>
  <c r="Z53" i="1"/>
  <c r="Z33" i="1"/>
  <c r="Z13" i="1"/>
  <c r="V330" i="1"/>
  <c r="AA433" i="1"/>
  <c r="U114" i="1"/>
  <c r="U194" i="1"/>
  <c r="U244" i="1"/>
  <c r="V17" i="1"/>
  <c r="V42" i="1"/>
  <c r="V67" i="1"/>
  <c r="V94" i="1"/>
  <c r="V119" i="1"/>
  <c r="V147" i="1"/>
  <c r="V174" i="1"/>
  <c r="V199" i="1"/>
  <c r="V224" i="1"/>
  <c r="V250" i="1"/>
  <c r="V278" i="1"/>
  <c r="V304" i="1"/>
  <c r="V356" i="1"/>
  <c r="V381" i="1"/>
  <c r="V406" i="1"/>
  <c r="V436" i="1"/>
  <c r="V461" i="1"/>
  <c r="V486" i="1"/>
  <c r="AA14" i="1"/>
  <c r="AA39" i="1"/>
  <c r="AA64" i="1"/>
  <c r="AA94" i="1"/>
  <c r="AA119" i="1"/>
  <c r="AA144" i="1"/>
  <c r="AA169" i="1"/>
  <c r="AA196" i="1"/>
  <c r="AA223" i="1"/>
  <c r="AA249" i="1"/>
  <c r="AA276" i="1"/>
  <c r="AA301" i="1"/>
  <c r="AA326" i="1"/>
  <c r="AA353" i="1"/>
  <c r="AA381" i="1"/>
  <c r="AA406" i="1"/>
  <c r="AA458" i="1"/>
  <c r="AA483" i="1"/>
  <c r="U37" i="1"/>
  <c r="U62" i="1"/>
  <c r="U87" i="1"/>
  <c r="U139" i="1"/>
  <c r="U166" i="1"/>
  <c r="U219" i="1"/>
  <c r="V20" i="1"/>
  <c r="V45" i="1"/>
  <c r="V72" i="1"/>
  <c r="V97" i="1"/>
  <c r="V125" i="1"/>
  <c r="V152" i="1"/>
  <c r="V177" i="1"/>
  <c r="V202" i="1"/>
  <c r="V227" i="1"/>
  <c r="V256" i="1"/>
  <c r="V282" i="1"/>
  <c r="V307" i="1"/>
  <c r="V334" i="1"/>
  <c r="V359" i="1"/>
  <c r="V384" i="1"/>
  <c r="V414" i="1"/>
  <c r="V439" i="1"/>
  <c r="V464" i="1"/>
  <c r="V490" i="1"/>
  <c r="AA17" i="1"/>
  <c r="AA42" i="1"/>
  <c r="AA71" i="1"/>
  <c r="AA97" i="1"/>
  <c r="V21" i="1"/>
  <c r="V46" i="1"/>
  <c r="V73" i="1"/>
  <c r="V100" i="1"/>
  <c r="V126" i="1"/>
  <c r="V153" i="1"/>
  <c r="V178" i="1"/>
  <c r="V203" i="1"/>
  <c r="V228" i="1"/>
  <c r="V258" i="1"/>
  <c r="V283" i="1"/>
  <c r="V308" i="1"/>
  <c r="V335" i="1"/>
  <c r="V360" i="1"/>
  <c r="V385" i="1"/>
  <c r="V415" i="1"/>
  <c r="V440" i="1"/>
  <c r="V465" i="1"/>
  <c r="V492" i="1"/>
  <c r="AA18" i="1"/>
  <c r="AA45" i="1"/>
  <c r="AA73" i="1"/>
  <c r="AA98" i="1"/>
  <c r="AA123" i="1"/>
  <c r="AA148" i="1"/>
  <c r="AA175" i="1"/>
  <c r="AA203" i="1"/>
  <c r="AA228" i="1"/>
  <c r="AA255" i="1"/>
  <c r="AA280" i="1"/>
  <c r="AA305" i="1"/>
  <c r="AA331" i="1"/>
  <c r="V22" i="1"/>
  <c r="V47" i="1"/>
  <c r="V74" i="1"/>
  <c r="V102" i="1"/>
  <c r="V127" i="1"/>
  <c r="V154" i="1"/>
  <c r="V179" i="1"/>
  <c r="V204" i="1"/>
  <c r="V230" i="1"/>
  <c r="V259" i="1"/>
  <c r="V284" i="1"/>
  <c r="V310" i="1"/>
  <c r="V336" i="1"/>
  <c r="V361" i="1"/>
  <c r="V388" i="1"/>
  <c r="V416" i="1"/>
  <c r="V441" i="1"/>
  <c r="V466" i="1"/>
  <c r="V493" i="1"/>
  <c r="AA19" i="1"/>
  <c r="AA47" i="1"/>
  <c r="AA74" i="1"/>
  <c r="AA99" i="1"/>
  <c r="AA124" i="1"/>
  <c r="AA149" i="1"/>
  <c r="AA176" i="1"/>
  <c r="AA204" i="1"/>
  <c r="AA229" i="1"/>
  <c r="AA256" i="1"/>
  <c r="AA281" i="1"/>
  <c r="AA306" i="1"/>
  <c r="AA335" i="1"/>
  <c r="V24" i="1"/>
  <c r="V50" i="1"/>
  <c r="V78" i="1"/>
  <c r="V104" i="1"/>
  <c r="V130" i="1"/>
  <c r="V156" i="1"/>
  <c r="V181" i="1"/>
  <c r="V206" i="1"/>
  <c r="V236" i="1"/>
  <c r="V261" i="1"/>
  <c r="V286" i="1"/>
  <c r="V313" i="1"/>
  <c r="V338" i="1"/>
  <c r="V363" i="1"/>
  <c r="V393" i="1"/>
  <c r="V418" i="1"/>
  <c r="V443" i="1"/>
  <c r="V468" i="1"/>
  <c r="V495" i="1"/>
  <c r="AA23" i="1"/>
  <c r="AA49" i="1"/>
  <c r="AA76" i="1"/>
  <c r="V34" i="1"/>
  <c r="V60" i="1"/>
  <c r="V85" i="1"/>
  <c r="V112" i="1"/>
  <c r="V18" i="1"/>
  <c r="V68" i="1"/>
  <c r="V122" i="1"/>
  <c r="V163" i="1"/>
  <c r="V216" i="1"/>
  <c r="V264" i="1"/>
  <c r="V314" i="1"/>
  <c r="V358" i="1"/>
  <c r="V401" i="1"/>
  <c r="V450" i="1"/>
  <c r="V502" i="1"/>
  <c r="AA53" i="1"/>
  <c r="AA95" i="1"/>
  <c r="AA129" i="1"/>
  <c r="AA167" i="1"/>
  <c r="AA207" i="1"/>
  <c r="AA240" i="1"/>
  <c r="AA282" i="1"/>
  <c r="AA318" i="1"/>
  <c r="AA357" i="1"/>
  <c r="AA387" i="1"/>
  <c r="AA418" i="1"/>
  <c r="AA451" i="1"/>
  <c r="AA485" i="1"/>
  <c r="U18" i="1"/>
  <c r="U47" i="1"/>
  <c r="U81" i="1"/>
  <c r="U116" i="1"/>
  <c r="U148" i="1"/>
  <c r="U179" i="1"/>
  <c r="U212" i="1"/>
  <c r="U246" i="1"/>
  <c r="U278" i="1"/>
  <c r="U307" i="1"/>
  <c r="U337" i="1"/>
  <c r="U368" i="1"/>
  <c r="U401" i="1"/>
  <c r="U430" i="1"/>
  <c r="U462" i="1"/>
  <c r="U492" i="1"/>
  <c r="Z496" i="1"/>
  <c r="Z465" i="1"/>
  <c r="Z437" i="1"/>
  <c r="Z409" i="1"/>
  <c r="Z376" i="1"/>
  <c r="Z350" i="1"/>
  <c r="Z323" i="1"/>
  <c r="Z296" i="1"/>
  <c r="Z272" i="1"/>
  <c r="Z248" i="1"/>
  <c r="Z224" i="1"/>
  <c r="Z199" i="1"/>
  <c r="Z175" i="1"/>
  <c r="Z151" i="1"/>
  <c r="Z129" i="1"/>
  <c r="Z107" i="1"/>
  <c r="Z85" i="1"/>
  <c r="Z63" i="1"/>
  <c r="Z41" i="1"/>
  <c r="Z19" i="1"/>
  <c r="V412" i="1"/>
  <c r="V19" i="1"/>
  <c r="V70" i="1"/>
  <c r="V124" i="1"/>
  <c r="V166" i="1"/>
  <c r="V217" i="1"/>
  <c r="V265" i="1"/>
  <c r="V315" i="1"/>
  <c r="V362" i="1"/>
  <c r="V407" i="1"/>
  <c r="V452" i="1"/>
  <c r="V503" i="1"/>
  <c r="AA54" i="1"/>
  <c r="AA96" i="1"/>
  <c r="AA131" i="1"/>
  <c r="AA171" i="1"/>
  <c r="AA208" i="1"/>
  <c r="AA241" i="1"/>
  <c r="AA283" i="1"/>
  <c r="AA319" i="1"/>
  <c r="AA359" i="1"/>
  <c r="AA388" i="1"/>
  <c r="AA419" i="1"/>
  <c r="AA453" i="1"/>
  <c r="AA486" i="1"/>
  <c r="U19" i="1"/>
  <c r="U48" i="1"/>
  <c r="U82" i="1"/>
  <c r="U117" i="1"/>
  <c r="U150" i="1"/>
  <c r="U180" i="1"/>
  <c r="U214" i="1"/>
  <c r="U247" i="1"/>
  <c r="U280" i="1"/>
  <c r="U308" i="1"/>
  <c r="U338" i="1"/>
  <c r="U370" i="1"/>
  <c r="U402" i="1"/>
  <c r="U434" i="1"/>
  <c r="U463" i="1"/>
  <c r="U493" i="1"/>
  <c r="Z493" i="1"/>
  <c r="Z463" i="1"/>
  <c r="Z436" i="1"/>
  <c r="Z403" i="1"/>
  <c r="Z375" i="1"/>
  <c r="Z349" i="1"/>
  <c r="Z322" i="1"/>
  <c r="Z295" i="1"/>
  <c r="Z271" i="1"/>
  <c r="Z247" i="1"/>
  <c r="Z223" i="1"/>
  <c r="Z198" i="1"/>
  <c r="Z173" i="1"/>
  <c r="Z150" i="1"/>
  <c r="Z128" i="1"/>
  <c r="Z106" i="1"/>
  <c r="Z84" i="1"/>
  <c r="Z62" i="1"/>
  <c r="Z40" i="1"/>
  <c r="Z18" i="1"/>
  <c r="V23" i="1"/>
  <c r="V75" i="1"/>
  <c r="V128" i="1"/>
  <c r="V175" i="1"/>
  <c r="V218" i="1"/>
  <c r="V266" i="1"/>
  <c r="V316" i="1"/>
  <c r="V366" i="1"/>
  <c r="V453" i="1"/>
  <c r="V504" i="1"/>
  <c r="AA55" i="1"/>
  <c r="AA100" i="1"/>
  <c r="AA135" i="1"/>
  <c r="AA173" i="1"/>
  <c r="AA209" i="1"/>
  <c r="AA247" i="1"/>
  <c r="AA284" i="1"/>
  <c r="AA320" i="1"/>
  <c r="AA360" i="1"/>
  <c r="AA389" i="1"/>
  <c r="AA420" i="1"/>
  <c r="AA456" i="1"/>
  <c r="AA489" i="1"/>
  <c r="U20" i="1"/>
  <c r="U50" i="1"/>
  <c r="U85" i="1"/>
  <c r="U118" i="1"/>
  <c r="U152" i="1"/>
  <c r="U181" i="1"/>
  <c r="U217" i="1"/>
  <c r="U248" i="1"/>
  <c r="U281" i="1"/>
  <c r="U310" i="1"/>
  <c r="U339" i="1"/>
  <c r="U374" i="1"/>
  <c r="U403" i="1"/>
  <c r="U436" i="1"/>
  <c r="U464" i="1"/>
  <c r="U494" i="1"/>
  <c r="Z491" i="1"/>
  <c r="Z462" i="1"/>
  <c r="Z434" i="1"/>
  <c r="Z401" i="1"/>
  <c r="Z374" i="1"/>
  <c r="Z348" i="1"/>
  <c r="Z321" i="1"/>
  <c r="Z294" i="1"/>
  <c r="Z270" i="1"/>
  <c r="Z246" i="1"/>
  <c r="Z222" i="1"/>
  <c r="Z196" i="1"/>
  <c r="Z172" i="1"/>
  <c r="Z149" i="1"/>
  <c r="Z127" i="1"/>
  <c r="Z105" i="1"/>
  <c r="Z83" i="1"/>
  <c r="Z61" i="1"/>
  <c r="Z39" i="1"/>
  <c r="Z17" i="1"/>
  <c r="U56" i="1"/>
  <c r="Z291" i="1"/>
  <c r="V135" i="1"/>
  <c r="V25" i="1"/>
  <c r="V80" i="1"/>
  <c r="V132" i="1"/>
  <c r="V176" i="1"/>
  <c r="V219" i="1"/>
  <c r="V267" i="1"/>
  <c r="V317" i="1"/>
  <c r="V368" i="1"/>
  <c r="V417" i="1"/>
  <c r="V462" i="1"/>
  <c r="V505" i="1"/>
  <c r="AA56" i="1"/>
  <c r="AA101" i="1"/>
  <c r="AA137" i="1"/>
  <c r="AA174" i="1"/>
  <c r="AA211" i="1"/>
  <c r="AA251" i="1"/>
  <c r="AA285" i="1"/>
  <c r="AA321" i="1"/>
  <c r="AA361" i="1"/>
  <c r="AA391" i="1"/>
  <c r="AA423" i="1"/>
  <c r="AA459" i="1"/>
  <c r="AA493" i="1"/>
  <c r="U21" i="1"/>
  <c r="U52" i="1"/>
  <c r="U88" i="1"/>
  <c r="U119" i="1"/>
  <c r="U153" i="1"/>
  <c r="U182" i="1"/>
  <c r="U220" i="1"/>
  <c r="U250" i="1"/>
  <c r="U282" i="1"/>
  <c r="U312" i="1"/>
  <c r="U340" i="1"/>
  <c r="U376" i="1"/>
  <c r="U404" i="1"/>
  <c r="U437" i="1"/>
  <c r="U465" i="1"/>
  <c r="U495" i="1"/>
  <c r="Z490" i="1"/>
  <c r="Z461" i="1"/>
  <c r="Z432" i="1"/>
  <c r="Z400" i="1"/>
  <c r="Z373" i="1"/>
  <c r="Z347" i="1"/>
  <c r="Z318" i="1"/>
  <c r="Z293" i="1"/>
  <c r="Z269" i="1"/>
  <c r="Z245" i="1"/>
  <c r="Z221" i="1"/>
  <c r="Z194" i="1"/>
  <c r="Z171" i="1"/>
  <c r="Z148" i="1"/>
  <c r="Z126" i="1"/>
  <c r="Z104" i="1"/>
  <c r="Z82" i="1"/>
  <c r="Z60" i="1"/>
  <c r="Z38" i="1"/>
  <c r="Z16" i="1"/>
  <c r="Z489" i="1"/>
  <c r="Z217" i="1"/>
  <c r="Z170" i="1"/>
  <c r="Z125" i="1"/>
  <c r="Z103" i="1"/>
  <c r="Z81" i="1"/>
  <c r="Z37" i="1"/>
  <c r="Z14" i="1"/>
  <c r="V27" i="1"/>
  <c r="V134" i="1"/>
  <c r="V182" i="1"/>
  <c r="V226" i="1"/>
  <c r="V270" i="1"/>
  <c r="V319" i="1"/>
  <c r="V372" i="1"/>
  <c r="V420" i="1"/>
  <c r="V467" i="1"/>
  <c r="AA15" i="1"/>
  <c r="AA58" i="1"/>
  <c r="AA103" i="1"/>
  <c r="AA139" i="1"/>
  <c r="AA181" i="1"/>
  <c r="AA214" i="1"/>
  <c r="AA289" i="1"/>
  <c r="AA327" i="1"/>
  <c r="AA363" i="1"/>
  <c r="AA394" i="1"/>
  <c r="AA426" i="1"/>
  <c r="AA461" i="1"/>
  <c r="AA495" i="1"/>
  <c r="U23" i="1"/>
  <c r="U92" i="1"/>
  <c r="U124" i="1"/>
  <c r="U184" i="1"/>
  <c r="U222" i="1"/>
  <c r="U253" i="1"/>
  <c r="U314" i="1"/>
  <c r="U347" i="1"/>
  <c r="U378" i="1"/>
  <c r="U406" i="1"/>
  <c r="U467" i="1"/>
  <c r="U497" i="1"/>
  <c r="Z488" i="1"/>
  <c r="Z457" i="1"/>
  <c r="Z430" i="1"/>
  <c r="Z398" i="1"/>
  <c r="Z371" i="1"/>
  <c r="Z315" i="1"/>
  <c r="Z267" i="1"/>
  <c r="Z243" i="1"/>
  <c r="Z215" i="1"/>
  <c r="Z169" i="1"/>
  <c r="Z146" i="1"/>
  <c r="Z124" i="1"/>
  <c r="Z102" i="1"/>
  <c r="Z80" i="1"/>
  <c r="Z36" i="1"/>
  <c r="Z12" i="1"/>
  <c r="V28" i="1"/>
  <c r="V234" i="1"/>
  <c r="V280" i="1"/>
  <c r="V322" i="1"/>
  <c r="V373" i="1"/>
  <c r="V421" i="1"/>
  <c r="AA16" i="1"/>
  <c r="AA142" i="1"/>
  <c r="AA182" i="1"/>
  <c r="V26" i="1"/>
  <c r="V81" i="1"/>
  <c r="V133" i="1"/>
  <c r="V180" i="1"/>
  <c r="V225" i="1"/>
  <c r="V268" i="1"/>
  <c r="V318" i="1"/>
  <c r="V370" i="1"/>
  <c r="V419" i="1"/>
  <c r="V463" i="1"/>
  <c r="V506" i="1"/>
  <c r="AA57" i="1"/>
  <c r="AA102" i="1"/>
  <c r="AA138" i="1"/>
  <c r="AA179" i="1"/>
  <c r="AA213" i="1"/>
  <c r="AA253" i="1"/>
  <c r="AA286" i="1"/>
  <c r="AA324" i="1"/>
  <c r="AA362" i="1"/>
  <c r="AA393" i="1"/>
  <c r="AA425" i="1"/>
  <c r="AA460" i="1"/>
  <c r="AA494" i="1"/>
  <c r="U22" i="1"/>
  <c r="U53" i="1"/>
  <c r="U90" i="1"/>
  <c r="U122" i="1"/>
  <c r="U154" i="1"/>
  <c r="U183" i="1"/>
  <c r="U221" i="1"/>
  <c r="U252" i="1"/>
  <c r="U283" i="1"/>
  <c r="U313" i="1"/>
  <c r="U341" i="1"/>
  <c r="U377" i="1"/>
  <c r="U405" i="1"/>
  <c r="U438" i="1"/>
  <c r="U466" i="1"/>
  <c r="U496" i="1"/>
  <c r="Z459" i="1"/>
  <c r="Z431" i="1"/>
  <c r="Z399" i="1"/>
  <c r="Z372" i="1"/>
  <c r="Z345" i="1"/>
  <c r="Z316" i="1"/>
  <c r="Z292" i="1"/>
  <c r="Z268" i="1"/>
  <c r="Z244" i="1"/>
  <c r="Z193" i="1"/>
  <c r="Z147" i="1"/>
  <c r="Z59" i="1"/>
  <c r="V82" i="1"/>
  <c r="AA254" i="1"/>
  <c r="U155" i="1"/>
  <c r="U439" i="1"/>
  <c r="Z344" i="1"/>
  <c r="Z192" i="1"/>
  <c r="Z58" i="1"/>
  <c r="V83" i="1"/>
  <c r="U284" i="1"/>
  <c r="V36" i="1"/>
  <c r="V86" i="1"/>
  <c r="V137" i="1"/>
  <c r="V185" i="1"/>
  <c r="V238" i="1"/>
  <c r="V285" i="1"/>
  <c r="V332" i="1"/>
  <c r="V375" i="1"/>
  <c r="V423" i="1"/>
  <c r="V473" i="1"/>
  <c r="AA25" i="1"/>
  <c r="AA67" i="1"/>
  <c r="AA106" i="1"/>
  <c r="AA146" i="1"/>
  <c r="AA184" i="1"/>
  <c r="AA219" i="1"/>
  <c r="AA259" i="1"/>
  <c r="AA295" i="1"/>
  <c r="AA337" i="1"/>
  <c r="AA366" i="1"/>
  <c r="AA397" i="1"/>
  <c r="AA435" i="1"/>
  <c r="AA464" i="1"/>
  <c r="AA498" i="1"/>
  <c r="U26" i="1"/>
  <c r="U64" i="1"/>
  <c r="U95" i="1"/>
  <c r="U127" i="1"/>
  <c r="U158" i="1"/>
  <c r="U196" i="1"/>
  <c r="U225" i="1"/>
  <c r="U259" i="1"/>
  <c r="U287" i="1"/>
  <c r="U319" i="1"/>
  <c r="U353" i="1"/>
  <c r="U381" i="1"/>
  <c r="U414" i="1"/>
  <c r="U442" i="1"/>
  <c r="U472" i="1"/>
  <c r="U504" i="1"/>
  <c r="Z481" i="1"/>
  <c r="Z454" i="1"/>
  <c r="Z422" i="1"/>
  <c r="Z395" i="1"/>
  <c r="Z368" i="1"/>
  <c r="Z339" i="1"/>
  <c r="Z312" i="1"/>
  <c r="Z288" i="1"/>
  <c r="Z263" i="1"/>
  <c r="Z236" i="1"/>
  <c r="Z212" i="1"/>
  <c r="Z189" i="1"/>
  <c r="Z166" i="1"/>
  <c r="Z143" i="1"/>
  <c r="Z121" i="1"/>
  <c r="Z99" i="1"/>
  <c r="Z77" i="1"/>
  <c r="Z54" i="1"/>
  <c r="Z31" i="1"/>
  <c r="Z9" i="1"/>
  <c r="U288" i="1"/>
  <c r="Z367" i="1"/>
  <c r="Z287" i="1"/>
  <c r="Z235" i="1"/>
  <c r="Z188" i="1"/>
  <c r="Z142" i="1"/>
  <c r="Z98" i="1"/>
  <c r="Z76" i="1"/>
  <c r="Z30" i="1"/>
  <c r="Z8" i="1"/>
  <c r="V43" i="1"/>
  <c r="V139" i="1"/>
  <c r="V192" i="1"/>
  <c r="V288" i="1"/>
  <c r="V382" i="1"/>
  <c r="V475" i="1"/>
  <c r="AA75" i="1"/>
  <c r="AA151" i="1"/>
  <c r="AA226" i="1"/>
  <c r="AA299" i="1"/>
  <c r="AA368" i="1"/>
  <c r="AA404" i="1"/>
  <c r="AA469" i="1"/>
  <c r="AA500" i="1"/>
  <c r="U66" i="1"/>
  <c r="V37" i="1"/>
  <c r="V87" i="1"/>
  <c r="V138" i="1"/>
  <c r="V188" i="1"/>
  <c r="V239" i="1"/>
  <c r="V287" i="1"/>
  <c r="V333" i="1"/>
  <c r="V376" i="1"/>
  <c r="V424" i="1"/>
  <c r="V474" i="1"/>
  <c r="AA26" i="1"/>
  <c r="AA69" i="1"/>
  <c r="AA107" i="1"/>
  <c r="AA147" i="1"/>
  <c r="AA185" i="1"/>
  <c r="AA225" i="1"/>
  <c r="AA260" i="1"/>
  <c r="AA296" i="1"/>
  <c r="AA338" i="1"/>
  <c r="AA367" i="1"/>
  <c r="AA398" i="1"/>
  <c r="AA436" i="1"/>
  <c r="AA467" i="1"/>
  <c r="AA499" i="1"/>
  <c r="U27" i="1"/>
  <c r="U65" i="1"/>
  <c r="U96" i="1"/>
  <c r="U128" i="1"/>
  <c r="U159" i="1"/>
  <c r="U197" i="1"/>
  <c r="U226" i="1"/>
  <c r="U260" i="1"/>
  <c r="U324" i="1"/>
  <c r="U354" i="1"/>
  <c r="U382" i="1"/>
  <c r="U415" i="1"/>
  <c r="U443" i="1"/>
  <c r="U473" i="1"/>
  <c r="U506" i="1"/>
  <c r="Z480" i="1"/>
  <c r="Z453" i="1"/>
  <c r="Z421" i="1"/>
  <c r="Z394" i="1"/>
  <c r="Z337" i="1"/>
  <c r="Z311" i="1"/>
  <c r="Z261" i="1"/>
  <c r="Z211" i="1"/>
  <c r="Z165" i="1"/>
  <c r="Z120" i="1"/>
  <c r="Z52" i="1"/>
  <c r="V95" i="1"/>
  <c r="V240" i="1"/>
  <c r="V337" i="1"/>
  <c r="V425" i="1"/>
  <c r="AA27" i="1"/>
  <c r="AA108" i="1"/>
  <c r="AA186" i="1"/>
  <c r="AA261" i="1"/>
  <c r="AA339" i="1"/>
  <c r="AA437" i="1"/>
  <c r="U34" i="1"/>
  <c r="U97" i="1"/>
  <c r="V59" i="1"/>
  <c r="V110" i="1"/>
  <c r="V160" i="1"/>
  <c r="V212" i="1"/>
  <c r="V260" i="1"/>
  <c r="V305" i="1"/>
  <c r="V348" i="1"/>
  <c r="V398" i="1"/>
  <c r="V446" i="1"/>
  <c r="V496" i="1"/>
  <c r="AA41" i="1"/>
  <c r="AA83" i="1"/>
  <c r="AA126" i="1"/>
  <c r="AA162" i="1"/>
  <c r="AA201" i="1"/>
  <c r="AA237" i="1"/>
  <c r="AA277" i="1"/>
  <c r="AA315" i="1"/>
  <c r="AA346" i="1"/>
  <c r="AA384" i="1"/>
  <c r="AA415" i="1"/>
  <c r="AA447" i="1"/>
  <c r="AA478" i="1"/>
  <c r="U15" i="1"/>
  <c r="U44" i="1"/>
  <c r="U75" i="1"/>
  <c r="U107" i="1"/>
  <c r="U144" i="1"/>
  <c r="U176" i="1"/>
  <c r="U205" i="1"/>
  <c r="U239" i="1"/>
  <c r="U273" i="1"/>
  <c r="U304" i="1"/>
  <c r="U334" i="1"/>
  <c r="U362" i="1"/>
  <c r="U395" i="1"/>
  <c r="U426" i="1"/>
  <c r="U459" i="1"/>
  <c r="U487" i="1"/>
  <c r="Z499" i="1"/>
  <c r="Z469" i="1"/>
  <c r="Z440" i="1"/>
  <c r="Z413" i="1"/>
  <c r="Z385" i="1"/>
  <c r="Z353" i="1"/>
  <c r="Z327" i="1"/>
  <c r="Z301" i="1"/>
  <c r="Z275" i="1"/>
  <c r="Z251" i="1"/>
  <c r="Z227" i="1"/>
  <c r="Z203" i="1"/>
  <c r="Z179" i="1"/>
  <c r="Z156" i="1"/>
  <c r="Z132" i="1"/>
  <c r="Z110" i="1"/>
  <c r="Z88" i="1"/>
  <c r="Z66" i="1"/>
  <c r="Z44" i="1"/>
  <c r="Z22" i="1"/>
  <c r="V44" i="1"/>
  <c r="V155" i="1"/>
  <c r="V244" i="1"/>
  <c r="V347" i="1"/>
  <c r="V448" i="1"/>
  <c r="AA59" i="1"/>
  <c r="AA145" i="1"/>
  <c r="AA227" i="1"/>
  <c r="AA302" i="1"/>
  <c r="AA369" i="1"/>
  <c r="AA438" i="1"/>
  <c r="AA501" i="1"/>
  <c r="U67" i="1"/>
  <c r="U130" i="1"/>
  <c r="U192" i="1"/>
  <c r="U242" i="1"/>
  <c r="U302" i="1"/>
  <c r="U358" i="1"/>
  <c r="U417" i="1"/>
  <c r="U470" i="1"/>
  <c r="Z497" i="1"/>
  <c r="Z441" i="1"/>
  <c r="Z389" i="1"/>
  <c r="Z334" i="1"/>
  <c r="Z285" i="1"/>
  <c r="Z241" i="1"/>
  <c r="Z202" i="1"/>
  <c r="Z158" i="1"/>
  <c r="Z116" i="1"/>
  <c r="Z72" i="1"/>
  <c r="Z32" i="1"/>
  <c r="V481" i="1"/>
  <c r="U140" i="1"/>
  <c r="Z420" i="1"/>
  <c r="Z108" i="1"/>
  <c r="V394" i="1"/>
  <c r="U16" i="1"/>
  <c r="Z419" i="1"/>
  <c r="Z65" i="1"/>
  <c r="U270" i="1"/>
  <c r="Z363" i="1"/>
  <c r="V500" i="1"/>
  <c r="Z181" i="1"/>
  <c r="AA263" i="1"/>
  <c r="Z214" i="1"/>
  <c r="AA189" i="1"/>
  <c r="Z49" i="1"/>
  <c r="AA117" i="1"/>
  <c r="Z131" i="1"/>
  <c r="AA344" i="1"/>
  <c r="V48" i="1"/>
  <c r="V157" i="1"/>
  <c r="V252" i="1"/>
  <c r="V350" i="1"/>
  <c r="V470" i="1"/>
  <c r="AA62" i="1"/>
  <c r="AA153" i="1"/>
  <c r="AA231" i="1"/>
  <c r="AA303" i="1"/>
  <c r="AA371" i="1"/>
  <c r="AA439" i="1"/>
  <c r="AA502" i="1"/>
  <c r="U68" i="1"/>
  <c r="U132" i="1"/>
  <c r="U195" i="1"/>
  <c r="U245" i="1"/>
  <c r="U303" i="1"/>
  <c r="U359" i="1"/>
  <c r="U418" i="1"/>
  <c r="U478" i="1"/>
  <c r="Z485" i="1"/>
  <c r="Z439" i="1"/>
  <c r="Z388" i="1"/>
  <c r="Z333" i="1"/>
  <c r="Z283" i="1"/>
  <c r="Z237" i="1"/>
  <c r="Z201" i="1"/>
  <c r="Z157" i="1"/>
  <c r="Z114" i="1"/>
  <c r="Z71" i="1"/>
  <c r="Z29" i="1"/>
  <c r="Z112" i="1"/>
  <c r="Z28" i="1"/>
  <c r="Z152" i="1"/>
  <c r="Z69" i="1"/>
  <c r="V281" i="1"/>
  <c r="AA236" i="1"/>
  <c r="U14" i="1"/>
  <c r="U316" i="1"/>
  <c r="Z477" i="1"/>
  <c r="Z277" i="1"/>
  <c r="Z67" i="1"/>
  <c r="V61" i="1"/>
  <c r="AA161" i="1"/>
  <c r="U141" i="1"/>
  <c r="Z476" i="1"/>
  <c r="Z141" i="1"/>
  <c r="U94" i="1"/>
  <c r="U490" i="1"/>
  <c r="Z182" i="1"/>
  <c r="V399" i="1"/>
  <c r="U157" i="1"/>
  <c r="Z415" i="1"/>
  <c r="V296" i="1"/>
  <c r="AA341" i="1"/>
  <c r="U162" i="1"/>
  <c r="U332" i="1"/>
  <c r="U388" i="1"/>
  <c r="Z467" i="1"/>
  <c r="Z307" i="1"/>
  <c r="Z258" i="1"/>
  <c r="Z50" i="1"/>
  <c r="V106" i="1"/>
  <c r="U168" i="1"/>
  <c r="Z305" i="1"/>
  <c r="V312" i="1"/>
  <c r="AA411" i="1"/>
  <c r="U227" i="1"/>
  <c r="Z7" i="1"/>
  <c r="Z256" i="1"/>
  <c r="AA31" i="1"/>
  <c r="U228" i="1"/>
  <c r="V52" i="1"/>
  <c r="V158" i="1"/>
  <c r="V253" i="1"/>
  <c r="V357" i="1"/>
  <c r="V472" i="1"/>
  <c r="AA77" i="1"/>
  <c r="AA154" i="1"/>
  <c r="AA233" i="1"/>
  <c r="AA304" i="1"/>
  <c r="AA373" i="1"/>
  <c r="AA440" i="1"/>
  <c r="AA503" i="1"/>
  <c r="U70" i="1"/>
  <c r="U133" i="1"/>
  <c r="U198" i="1"/>
  <c r="U256" i="1"/>
  <c r="U305" i="1"/>
  <c r="U360" i="1"/>
  <c r="U419" i="1"/>
  <c r="U481" i="1"/>
  <c r="Z482" i="1"/>
  <c r="Z438" i="1"/>
  <c r="Z387" i="1"/>
  <c r="Z331" i="1"/>
  <c r="Z282" i="1"/>
  <c r="Z234" i="1"/>
  <c r="Z191" i="1"/>
  <c r="Z154" i="1"/>
  <c r="Z70" i="1"/>
  <c r="V58" i="1"/>
  <c r="AA445" i="1"/>
  <c r="U424" i="1"/>
  <c r="Z231" i="1"/>
  <c r="V183" i="1"/>
  <c r="AA238" i="1"/>
  <c r="U263" i="1"/>
  <c r="Z324" i="1"/>
  <c r="Z24" i="1"/>
  <c r="U25" i="1"/>
  <c r="Z471" i="1"/>
  <c r="Z56" i="1"/>
  <c r="V103" i="1"/>
  <c r="U38" i="1"/>
  <c r="U500" i="1"/>
  <c r="Z51" i="1"/>
  <c r="V400" i="1"/>
  <c r="AA408" i="1"/>
  <c r="U223" i="1"/>
  <c r="U502" i="1"/>
  <c r="Z136" i="1"/>
  <c r="V306" i="1"/>
  <c r="AA342" i="1"/>
  <c r="U333" i="1"/>
  <c r="Z91" i="1"/>
  <c r="AA29" i="1"/>
  <c r="AA475" i="1"/>
  <c r="U393" i="1"/>
  <c r="Z304" i="1"/>
  <c r="V108" i="1"/>
  <c r="AA413" i="1"/>
  <c r="U336" i="1"/>
  <c r="V53" i="1"/>
  <c r="V159" i="1"/>
  <c r="V262" i="1"/>
  <c r="V374" i="1"/>
  <c r="V478" i="1"/>
  <c r="AA78" i="1"/>
  <c r="AA157" i="1"/>
  <c r="AA234" i="1"/>
  <c r="AA307" i="1"/>
  <c r="AA376" i="1"/>
  <c r="AA441" i="1"/>
  <c r="AA506" i="1"/>
  <c r="U72" i="1"/>
  <c r="U134" i="1"/>
  <c r="U199" i="1"/>
  <c r="U258" i="1"/>
  <c r="U306" i="1"/>
  <c r="U361" i="1"/>
  <c r="U420" i="1"/>
  <c r="U482" i="1"/>
  <c r="Z479" i="1"/>
  <c r="Z427" i="1"/>
  <c r="Z379" i="1"/>
  <c r="Z329" i="1"/>
  <c r="Z281" i="1"/>
  <c r="Z233" i="1"/>
  <c r="Z190" i="1"/>
  <c r="Z111" i="1"/>
  <c r="Z27" i="1"/>
  <c r="V392" i="1"/>
  <c r="AA80" i="1"/>
  <c r="AA160" i="1"/>
  <c r="AA313" i="1"/>
  <c r="U74" i="1"/>
  <c r="U201" i="1"/>
  <c r="U366" i="1"/>
  <c r="Z370" i="1"/>
  <c r="Z186" i="1"/>
  <c r="Z25" i="1"/>
  <c r="V487" i="1"/>
  <c r="AA385" i="1"/>
  <c r="U325" i="1"/>
  <c r="Z276" i="1"/>
  <c r="U156" i="1"/>
  <c r="Z266" i="1"/>
  <c r="AA104" i="1"/>
  <c r="Z265" i="1"/>
  <c r="AA188" i="1"/>
  <c r="Z92" i="1"/>
  <c r="AA264" i="1"/>
  <c r="Z213" i="1"/>
  <c r="AA194" i="1"/>
  <c r="Z210" i="1"/>
  <c r="AA269" i="1"/>
  <c r="V56" i="1"/>
  <c r="V161" i="1"/>
  <c r="V263" i="1"/>
  <c r="V383" i="1"/>
  <c r="V480" i="1"/>
  <c r="AA79" i="1"/>
  <c r="AA159" i="1"/>
  <c r="AA235" i="1"/>
  <c r="AA308" i="1"/>
  <c r="AA382" i="1"/>
  <c r="AA442" i="1"/>
  <c r="U12" i="1"/>
  <c r="U73" i="1"/>
  <c r="U137" i="1"/>
  <c r="U200" i="1"/>
  <c r="U261" i="1"/>
  <c r="U315" i="1"/>
  <c r="U363" i="1"/>
  <c r="U421" i="1"/>
  <c r="U483" i="1"/>
  <c r="Z478" i="1"/>
  <c r="Z423" i="1"/>
  <c r="Z377" i="1"/>
  <c r="Z328" i="1"/>
  <c r="Z278" i="1"/>
  <c r="Z232" i="1"/>
  <c r="Z187" i="1"/>
  <c r="Z145" i="1"/>
  <c r="Z109" i="1"/>
  <c r="Z68" i="1"/>
  <c r="Z26" i="1"/>
  <c r="V162" i="1"/>
  <c r="AA383" i="1"/>
  <c r="U262" i="1"/>
  <c r="U484" i="1"/>
  <c r="Z325" i="1"/>
  <c r="Z144" i="1"/>
  <c r="V290" i="1"/>
  <c r="AA81" i="1"/>
  <c r="AA316" i="1"/>
  <c r="AA448" i="1"/>
  <c r="U78" i="1"/>
  <c r="U202" i="1"/>
  <c r="U379" i="1"/>
  <c r="U427" i="1"/>
  <c r="U485" i="1"/>
  <c r="Z369" i="1"/>
  <c r="Z230" i="1"/>
  <c r="Z185" i="1"/>
  <c r="Z101" i="1"/>
  <c r="AA89" i="1"/>
  <c r="Z226" i="1"/>
  <c r="AA187" i="1"/>
  <c r="AA340" i="1"/>
  <c r="AA471" i="1"/>
  <c r="U100" i="1"/>
  <c r="U207" i="1"/>
  <c r="U330" i="1"/>
  <c r="U444" i="1"/>
  <c r="Z468" i="1"/>
  <c r="Z309" i="1"/>
  <c r="Z225" i="1"/>
  <c r="Z11" i="1"/>
  <c r="V105" i="1"/>
  <c r="AA473" i="1"/>
  <c r="U445" i="1"/>
  <c r="Z10" i="1"/>
  <c r="AA113" i="1"/>
  <c r="AA409" i="1"/>
  <c r="U224" i="1"/>
  <c r="U275" i="1"/>
  <c r="U392" i="1"/>
  <c r="Z456" i="1"/>
  <c r="Z357" i="1"/>
  <c r="Z257" i="1"/>
  <c r="Z134" i="1"/>
  <c r="V107" i="1"/>
  <c r="AA267" i="1"/>
  <c r="U41" i="1"/>
  <c r="U285" i="1"/>
  <c r="U450" i="1"/>
  <c r="Z411" i="1"/>
  <c r="Z168" i="1"/>
  <c r="V214" i="1"/>
  <c r="AA476" i="1"/>
  <c r="AA262" i="1"/>
  <c r="Z137" i="1"/>
  <c r="AA105" i="1"/>
  <c r="U274" i="1"/>
  <c r="Z178" i="1"/>
  <c r="V422" i="1"/>
  <c r="U103" i="1"/>
  <c r="Z412" i="1"/>
  <c r="V426" i="1"/>
  <c r="AA343" i="1"/>
  <c r="U104" i="1"/>
  <c r="U335" i="1"/>
  <c r="Z355" i="1"/>
  <c r="Z90" i="1"/>
  <c r="V324" i="1"/>
  <c r="U105" i="1"/>
  <c r="V62" i="1"/>
  <c r="V184" i="1"/>
  <c r="V292" i="1"/>
  <c r="V395" i="1"/>
  <c r="V488" i="1"/>
  <c r="AA82" i="1"/>
  <c r="AA163" i="1"/>
  <c r="AA239" i="1"/>
  <c r="AA317" i="1"/>
  <c r="AA386" i="1"/>
  <c r="AA449" i="1"/>
  <c r="U17" i="1"/>
  <c r="U80" i="1"/>
  <c r="U146" i="1"/>
  <c r="U203" i="1"/>
  <c r="U264" i="1"/>
  <c r="U326" i="1"/>
  <c r="U380" i="1"/>
  <c r="U428" i="1"/>
  <c r="U486" i="1"/>
  <c r="Z475" i="1"/>
  <c r="Z418" i="1"/>
  <c r="Z365" i="1"/>
  <c r="Z314" i="1"/>
  <c r="Z274" i="1"/>
  <c r="Z229" i="1"/>
  <c r="Z184" i="1"/>
  <c r="Z140" i="1"/>
  <c r="Z100" i="1"/>
  <c r="Z64" i="1"/>
  <c r="Z23" i="1"/>
  <c r="U383" i="1"/>
  <c r="Z474" i="1"/>
  <c r="Z364" i="1"/>
  <c r="Z313" i="1"/>
  <c r="Z228" i="1"/>
  <c r="Z183" i="1"/>
  <c r="Z139" i="1"/>
  <c r="Z57" i="1"/>
  <c r="Z21" i="1"/>
  <c r="V96" i="1"/>
  <c r="V294" i="1"/>
  <c r="V397" i="1"/>
  <c r="V497" i="1"/>
  <c r="AA258" i="1"/>
  <c r="AA329" i="1"/>
  <c r="AA463" i="1"/>
  <c r="U328" i="1"/>
  <c r="Z416" i="1"/>
  <c r="Z96" i="1"/>
  <c r="V200" i="1"/>
  <c r="AA407" i="1"/>
  <c r="U272" i="1"/>
  <c r="Z360" i="1"/>
  <c r="V201" i="1"/>
  <c r="U39" i="1"/>
  <c r="Z358" i="1"/>
  <c r="V205" i="1"/>
  <c r="AA474" i="1"/>
  <c r="U446" i="1"/>
  <c r="AA120" i="1"/>
  <c r="U172" i="1"/>
  <c r="U453" i="1"/>
  <c r="V84" i="1"/>
  <c r="V193" i="1"/>
  <c r="V293" i="1"/>
  <c r="V396" i="1"/>
  <c r="V494" i="1"/>
  <c r="AA84" i="1"/>
  <c r="AA164" i="1"/>
  <c r="AA257" i="1"/>
  <c r="AA328" i="1"/>
  <c r="AA395" i="1"/>
  <c r="AA462" i="1"/>
  <c r="U24" i="1"/>
  <c r="U93" i="1"/>
  <c r="U147" i="1"/>
  <c r="U204" i="1"/>
  <c r="U267" i="1"/>
  <c r="U327" i="1"/>
  <c r="U440" i="1"/>
  <c r="U488" i="1"/>
  <c r="Z417" i="1"/>
  <c r="Z273" i="1"/>
  <c r="Z97" i="1"/>
  <c r="V194" i="1"/>
  <c r="AA183" i="1"/>
  <c r="AA396" i="1"/>
  <c r="U206" i="1"/>
  <c r="U384" i="1"/>
  <c r="U441" i="1"/>
  <c r="Z310" i="1"/>
  <c r="Z138" i="1"/>
  <c r="Z20" i="1"/>
  <c r="V295" i="1"/>
  <c r="U385" i="1"/>
  <c r="Z94" i="1"/>
  <c r="AA20" i="1"/>
  <c r="U102" i="1"/>
  <c r="Z414" i="1"/>
  <c r="AA28" i="1"/>
  <c r="U40" i="1"/>
  <c r="Z177" i="1"/>
  <c r="V207" i="1"/>
  <c r="U170" i="1"/>
  <c r="Z455" i="1"/>
  <c r="Z48" i="1"/>
  <c r="V437" i="1"/>
  <c r="U42" i="1"/>
  <c r="U286" i="1"/>
  <c r="AA197" i="1"/>
  <c r="V114" i="1"/>
  <c r="V237" i="1"/>
  <c r="V340" i="1"/>
  <c r="V442" i="1"/>
  <c r="AA34" i="1"/>
  <c r="AA122" i="1"/>
  <c r="AA205" i="1"/>
  <c r="AA278" i="1"/>
  <c r="AA349" i="1"/>
  <c r="AA416" i="1"/>
  <c r="AA481" i="1"/>
  <c r="U45" i="1"/>
  <c r="U112" i="1"/>
  <c r="U174" i="1"/>
  <c r="U234" i="1"/>
  <c r="U294" i="1"/>
  <c r="U352" i="1"/>
  <c r="U399" i="1"/>
  <c r="U458" i="1"/>
  <c r="Z502" i="1"/>
  <c r="Z447" i="1"/>
  <c r="Z393" i="1"/>
  <c r="Z343" i="1"/>
  <c r="Z298" i="1"/>
  <c r="Z253" i="1"/>
  <c r="Z207" i="1"/>
  <c r="Z163" i="1"/>
  <c r="Z122" i="1"/>
  <c r="V113" i="1"/>
  <c r="AA121" i="1"/>
  <c r="AA477" i="1"/>
  <c r="U290" i="1"/>
  <c r="Z500" i="1"/>
  <c r="Z290" i="1"/>
  <c r="Z118" i="1"/>
  <c r="V136" i="1"/>
  <c r="AA125" i="1"/>
  <c r="AA484" i="1"/>
  <c r="U296" i="1"/>
  <c r="Z498" i="1"/>
  <c r="Z289" i="1"/>
  <c r="Z117" i="1"/>
  <c r="U297" i="1"/>
  <c r="Z255" i="1"/>
  <c r="Z89" i="1"/>
  <c r="V215" i="1"/>
  <c r="AA198" i="1"/>
  <c r="U350" i="1"/>
  <c r="Z445" i="1"/>
  <c r="V242" i="1"/>
  <c r="Z249" i="1"/>
  <c r="U63" i="1"/>
  <c r="Z74" i="1"/>
  <c r="AA274" i="1"/>
  <c r="Z396" i="1"/>
  <c r="U115" i="1"/>
  <c r="Z206" i="1"/>
  <c r="AA293" i="1"/>
  <c r="Z205" i="1"/>
  <c r="U412" i="1"/>
  <c r="Z204" i="1"/>
  <c r="AA345" i="1"/>
  <c r="Z352" i="1"/>
  <c r="AA354" i="1"/>
  <c r="Z351" i="1"/>
  <c r="V445" i="1"/>
  <c r="U460" i="1"/>
  <c r="V447" i="1"/>
  <c r="Z336" i="1"/>
  <c r="U230" i="1"/>
  <c r="Z159" i="1"/>
  <c r="AA417" i="1"/>
  <c r="Z303" i="1"/>
  <c r="AA48" i="1"/>
  <c r="U237" i="1"/>
  <c r="Z302" i="1"/>
  <c r="V30" i="1"/>
  <c r="V148" i="1"/>
  <c r="AA127" i="1"/>
  <c r="AA496" i="1"/>
  <c r="Z452" i="1"/>
  <c r="U356" i="1"/>
  <c r="AA216" i="1"/>
  <c r="U394" i="1"/>
  <c r="AA279" i="1"/>
  <c r="U407" i="1"/>
  <c r="V346" i="1"/>
  <c r="U173" i="1"/>
  <c r="Z42" i="1"/>
  <c r="U456" i="1"/>
  <c r="Z34" i="1"/>
  <c r="U177" i="1"/>
  <c r="U178" i="1"/>
  <c r="U468" i="1"/>
  <c r="AA40" i="1"/>
  <c r="Z130" i="1"/>
  <c r="AA429" i="1"/>
  <c r="AA51" i="1"/>
  <c r="Z501" i="1"/>
  <c r="V150" i="1"/>
  <c r="AA128" i="1"/>
  <c r="AA497" i="1"/>
  <c r="U300" i="1"/>
  <c r="Z449" i="1"/>
  <c r="Z254" i="1"/>
  <c r="Z87" i="1"/>
  <c r="U43" i="1"/>
  <c r="Z86" i="1"/>
  <c r="U60" i="1"/>
  <c r="Z442" i="1"/>
  <c r="V243" i="1"/>
  <c r="Z397" i="1"/>
  <c r="U106" i="1"/>
  <c r="Z208" i="1"/>
  <c r="U396" i="1"/>
  <c r="Z46" i="1"/>
  <c r="U125" i="1"/>
  <c r="Z252" i="1"/>
  <c r="V341" i="1"/>
  <c r="Z391" i="1"/>
  <c r="AA294" i="1"/>
  <c r="Z43" i="1"/>
  <c r="Z167" i="1"/>
  <c r="V444" i="1"/>
  <c r="Z164" i="1"/>
  <c r="Z162" i="1"/>
  <c r="AA365" i="1"/>
  <c r="AA414" i="1"/>
  <c r="Z123" i="1"/>
  <c r="AA434" i="1"/>
  <c r="Z119" i="1"/>
  <c r="V241" i="1"/>
  <c r="AA206" i="1"/>
  <c r="U46" i="1"/>
  <c r="U355" i="1"/>
  <c r="Z443" i="1"/>
  <c r="Z250" i="1"/>
  <c r="Z79" i="1"/>
  <c r="AA215" i="1"/>
  <c r="Z78" i="1"/>
  <c r="U357" i="1"/>
  <c r="Z209" i="1"/>
  <c r="V339" i="1"/>
  <c r="Z47" i="1"/>
  <c r="Z392" i="1"/>
  <c r="V344" i="1"/>
  <c r="Z45" i="1"/>
  <c r="U126" i="1"/>
  <c r="Z390" i="1"/>
  <c r="V438" i="1"/>
  <c r="U416" i="1"/>
  <c r="U175" i="1"/>
  <c r="AA364" i="1"/>
  <c r="Z342" i="1"/>
  <c r="U461" i="1"/>
  <c r="Z161" i="1"/>
  <c r="AA33" i="1"/>
  <c r="Z335" i="1"/>
  <c r="U236" i="1"/>
  <c r="Z505" i="1"/>
  <c r="Z503" i="1"/>
  <c r="U238" i="1"/>
  <c r="Z297" i="1"/>
  <c r="P367" i="1"/>
  <c r="Q367" i="1" s="1"/>
  <c r="P348" i="1"/>
  <c r="Q348" i="1" s="1"/>
  <c r="P132" i="1"/>
  <c r="Q132" i="1" s="1"/>
  <c r="P457" i="1"/>
  <c r="P178" i="1"/>
  <c r="P299" i="1"/>
  <c r="Q299" i="1" s="1"/>
  <c r="P297" i="1"/>
  <c r="Q297" i="1" s="1"/>
  <c r="P125" i="1"/>
  <c r="Q125" i="1" s="1"/>
  <c r="P386" i="1"/>
  <c r="Q386" i="1" s="1"/>
  <c r="P275" i="1"/>
  <c r="P491" i="1"/>
  <c r="Q491" i="1" s="1"/>
  <c r="P209" i="1"/>
  <c r="Q209" i="1" s="1"/>
  <c r="P176" i="1"/>
  <c r="Q176" i="1" s="1"/>
  <c r="P119" i="1"/>
  <c r="Q119" i="1" s="1"/>
  <c r="P218" i="1"/>
  <c r="Q218" i="1" s="1"/>
  <c r="P387" i="1"/>
  <c r="Q387" i="1" s="1"/>
  <c r="P368" i="1"/>
  <c r="Q368" i="1" s="1"/>
  <c r="P152" i="1"/>
  <c r="Q152" i="1" s="1"/>
  <c r="P278" i="1"/>
  <c r="Q278" i="1" s="1"/>
  <c r="P222" i="1"/>
  <c r="Q222" i="1" s="1"/>
  <c r="P257" i="1"/>
  <c r="Q257" i="1" s="1"/>
  <c r="P351" i="1"/>
  <c r="Q351" i="1" s="1"/>
  <c r="P237" i="1"/>
  <c r="Q237" i="1" s="1"/>
  <c r="P418" i="1"/>
  <c r="Q418" i="1" s="1"/>
  <c r="P109" i="1"/>
  <c r="P76" i="1"/>
  <c r="Q76" i="1" s="1"/>
  <c r="P95" i="1"/>
  <c r="Q95" i="1" s="1"/>
  <c r="P194" i="1"/>
  <c r="Q194" i="1" s="1"/>
  <c r="P44" i="1"/>
  <c r="Q44" i="1" s="1"/>
  <c r="P366" i="1"/>
  <c r="Q366" i="1" s="1"/>
  <c r="P87" i="1"/>
  <c r="Q87" i="1" s="1"/>
  <c r="P48" i="1"/>
  <c r="P131" i="1"/>
  <c r="Q131" i="1" s="1"/>
  <c r="P392" i="1"/>
  <c r="Q392" i="1" s="1"/>
  <c r="P290" i="1"/>
  <c r="P70" i="1"/>
  <c r="Q70" i="1" s="1"/>
  <c r="P471" i="1"/>
  <c r="Q471" i="1" s="1"/>
  <c r="P39" i="1"/>
  <c r="P323" i="1"/>
  <c r="Q323" i="1" s="1"/>
  <c r="P214" i="1"/>
  <c r="Q214" i="1" s="1"/>
  <c r="P333" i="1"/>
  <c r="Q333" i="1" s="1"/>
  <c r="P422" i="1"/>
  <c r="Q422" i="1" s="1"/>
  <c r="P253" i="1"/>
  <c r="P139" i="1"/>
  <c r="Q139" i="1" s="1"/>
  <c r="P127" i="1"/>
  <c r="Q127" i="1" s="1"/>
  <c r="P88" i="1"/>
  <c r="Q88" i="1" s="1"/>
  <c r="P151" i="1"/>
  <c r="Q151" i="1" s="1"/>
  <c r="P412" i="1"/>
  <c r="P473" i="1"/>
  <c r="Q473" i="1" s="1"/>
  <c r="P89" i="1"/>
  <c r="Q89" i="1" s="1"/>
  <c r="P484" i="1"/>
  <c r="Q484" i="1" s="1"/>
  <c r="P435" i="1"/>
  <c r="P500" i="1"/>
  <c r="Q500" i="1" s="1"/>
  <c r="P186" i="1"/>
  <c r="Q186" i="1" s="1"/>
  <c r="P282" i="1"/>
  <c r="Q282" i="1" s="1"/>
  <c r="P376" i="1"/>
  <c r="P146" i="1"/>
  <c r="Q146" i="1" s="1"/>
  <c r="P247" i="1"/>
  <c r="Q247" i="1" s="1"/>
  <c r="P248" i="1"/>
  <c r="Q248" i="1" s="1"/>
  <c r="P32" i="1"/>
  <c r="Q32" i="1" s="1"/>
  <c r="P499" i="1"/>
  <c r="Q499" i="1" s="1"/>
  <c r="P476" i="1"/>
  <c r="Q476" i="1" s="1"/>
  <c r="P404" i="1"/>
  <c r="Q404" i="1" s="1"/>
  <c r="P145" i="1"/>
  <c r="P174" i="1"/>
  <c r="Q174" i="1" s="1"/>
  <c r="P284" i="1"/>
  <c r="Q284" i="1" s="1"/>
  <c r="P78" i="1"/>
  <c r="Q78" i="1" s="1"/>
  <c r="P122" i="1"/>
  <c r="Q122" i="1" s="1"/>
  <c r="P451" i="1"/>
  <c r="Q451" i="1" s="1"/>
  <c r="P203" i="1"/>
  <c r="Q203" i="1" s="1"/>
  <c r="P373" i="1"/>
  <c r="Q373" i="1" s="1"/>
  <c r="P414" i="1"/>
  <c r="Q414" i="1" s="1"/>
  <c r="P413" i="1"/>
  <c r="Q413" i="1" s="1"/>
  <c r="P336" i="1"/>
  <c r="Q336" i="1" s="1"/>
  <c r="P225" i="1"/>
  <c r="Q225" i="1" s="1"/>
  <c r="P347" i="1"/>
  <c r="Q347" i="1" s="1"/>
  <c r="P328" i="1"/>
  <c r="P112" i="1"/>
  <c r="P369" i="1"/>
  <c r="P477" i="1"/>
  <c r="Q477" i="1" s="1"/>
  <c r="P13" i="1"/>
  <c r="Q13" i="1" s="1"/>
  <c r="P374" i="1"/>
  <c r="Q374" i="1" s="1"/>
  <c r="P335" i="1"/>
  <c r="Q335" i="1" s="1"/>
  <c r="P322" i="1"/>
  <c r="Q322" i="1" s="1"/>
  <c r="P423" i="1"/>
  <c r="Q423" i="1" s="1"/>
  <c r="P315" i="1"/>
  <c r="P259" i="1"/>
  <c r="Q259" i="1" s="1"/>
  <c r="P200" i="1"/>
  <c r="Q200" i="1" s="1"/>
  <c r="P169" i="1"/>
  <c r="P242" i="1"/>
  <c r="Q242" i="1" s="1"/>
  <c r="P354" i="1"/>
  <c r="P226" i="1"/>
  <c r="Q226" i="1" s="1"/>
  <c r="P69" i="1"/>
  <c r="P118" i="1"/>
  <c r="Q118" i="1" s="1"/>
  <c r="P115" i="1"/>
  <c r="P84" i="1"/>
  <c r="Q84" i="1" s="1"/>
  <c r="P154" i="1"/>
  <c r="Q154" i="1" s="1"/>
  <c r="P193" i="1"/>
  <c r="Q193" i="1" s="1"/>
  <c r="P159" i="1"/>
  <c r="Q159" i="1" s="1"/>
  <c r="P155" i="1"/>
  <c r="Q155" i="1" s="1"/>
  <c r="P396" i="1"/>
  <c r="P415" i="1"/>
  <c r="Q415" i="1" s="1"/>
  <c r="P107" i="1"/>
  <c r="Q107" i="1" s="1"/>
  <c r="P268" i="1"/>
  <c r="P31" i="1"/>
  <c r="Q31" i="1" s="1"/>
  <c r="P52" i="1"/>
  <c r="P472" i="1"/>
  <c r="Q472" i="1" s="1"/>
  <c r="P400" i="1"/>
  <c r="P216" i="1"/>
  <c r="Q216" i="1" s="1"/>
  <c r="P301" i="1"/>
  <c r="Q301" i="1" s="1"/>
  <c r="P99" i="1"/>
  <c r="Q99" i="1" s="1"/>
  <c r="P405" i="1"/>
  <c r="Q405" i="1" s="1"/>
  <c r="P246" i="1"/>
  <c r="Q246" i="1" s="1"/>
  <c r="P37" i="1"/>
  <c r="Q37" i="1" s="1"/>
  <c r="P355" i="1"/>
  <c r="P421" i="1"/>
  <c r="Q421" i="1" s="1"/>
  <c r="P456" i="1"/>
  <c r="Q456" i="1" s="1"/>
  <c r="P230" i="1"/>
  <c r="Q230" i="1" s="1"/>
  <c r="P337" i="1"/>
  <c r="P183" i="1"/>
  <c r="Q183" i="1" s="1"/>
  <c r="P34" i="1"/>
  <c r="Q34" i="1" s="1"/>
  <c r="P80" i="1"/>
  <c r="Q80" i="1" s="1"/>
  <c r="P445" i="1"/>
  <c r="Q445" i="1" s="1"/>
  <c r="P342" i="1"/>
  <c r="Q342" i="1" s="1"/>
  <c r="P506" i="1"/>
  <c r="Q506" i="1" s="1"/>
  <c r="P318" i="1"/>
  <c r="P137" i="1"/>
  <c r="P280" i="1"/>
  <c r="P163" i="1"/>
  <c r="Q163" i="1" s="1"/>
  <c r="P350" i="1"/>
  <c r="P382" i="1"/>
  <c r="Q382" i="1" s="1"/>
  <c r="P110" i="1"/>
  <c r="P286" i="1"/>
  <c r="P135" i="1"/>
  <c r="Q135" i="1" s="1"/>
  <c r="P399" i="1"/>
  <c r="Q399" i="1" s="1"/>
  <c r="P490" i="1"/>
  <c r="P243" i="1"/>
  <c r="P365" i="1"/>
  <c r="Q365" i="1" s="1"/>
  <c r="P266" i="1"/>
  <c r="P256" i="1"/>
  <c r="Q256" i="1" s="1"/>
  <c r="P157" i="1"/>
  <c r="Q157" i="1" s="1"/>
  <c r="P330" i="1"/>
  <c r="Q330" i="1" s="1"/>
  <c r="P175" i="1"/>
  <c r="P287" i="1"/>
  <c r="P28" i="1"/>
  <c r="Q28" i="1" s="1"/>
  <c r="P448" i="1"/>
  <c r="Q448" i="1" s="1"/>
  <c r="P211" i="1"/>
  <c r="P252" i="1"/>
  <c r="Q252" i="1" s="1"/>
  <c r="P480" i="1"/>
  <c r="Q480" i="1" s="1"/>
  <c r="P217" i="1"/>
  <c r="Q217" i="1" s="1"/>
  <c r="P49" i="1"/>
  <c r="P213" i="1"/>
  <c r="Q213" i="1" s="1"/>
  <c r="P126" i="1"/>
  <c r="Q126" i="1" s="1"/>
  <c r="P394" i="1"/>
  <c r="Q394" i="1" s="1"/>
  <c r="P316" i="1"/>
  <c r="Q316" i="1" s="1"/>
  <c r="P23" i="1"/>
  <c r="Q23" i="1" s="1"/>
  <c r="P21" i="1"/>
  <c r="Q21" i="1" s="1"/>
  <c r="P114" i="1"/>
  <c r="Q114" i="1" s="1"/>
  <c r="P475" i="1"/>
  <c r="P306" i="1"/>
  <c r="Q306" i="1" s="1"/>
  <c r="P229" i="1"/>
  <c r="Q229" i="1" s="1"/>
  <c r="P300" i="1"/>
  <c r="Q300" i="1" s="1"/>
  <c r="P94" i="1"/>
  <c r="Q94" i="1" s="1"/>
  <c r="P65" i="1"/>
  <c r="Q65" i="1" s="1"/>
  <c r="P254" i="1"/>
  <c r="Q254" i="1" s="1"/>
  <c r="P327" i="1"/>
  <c r="Q327" i="1" s="1"/>
  <c r="P68" i="1"/>
  <c r="P488" i="1"/>
  <c r="Q488" i="1" s="1"/>
  <c r="P271" i="1"/>
  <c r="Q271" i="1" s="1"/>
  <c r="P292" i="1"/>
  <c r="Q292" i="1" s="1"/>
  <c r="P177" i="1"/>
  <c r="P98" i="1"/>
  <c r="P481" i="1"/>
  <c r="Q481" i="1" s="1"/>
  <c r="P133" i="1"/>
  <c r="P321" i="1"/>
  <c r="Q321" i="1" s="1"/>
  <c r="P199" i="1"/>
  <c r="Q199" i="1" s="1"/>
  <c r="P62" i="1"/>
  <c r="Q62" i="1" s="1"/>
  <c r="P426" i="1"/>
  <c r="Q426" i="1" s="1"/>
  <c r="P258" i="1"/>
  <c r="Q258" i="1" s="1"/>
  <c r="P179" i="1"/>
  <c r="Q179" i="1" s="1"/>
  <c r="P250" i="1"/>
  <c r="Q250" i="1" s="1"/>
  <c r="P42" i="1"/>
  <c r="P17" i="1"/>
  <c r="Q17" i="1" s="1"/>
  <c r="P439" i="1"/>
  <c r="Q439" i="1" s="1"/>
  <c r="P149" i="1"/>
  <c r="Q149" i="1" s="1"/>
  <c r="P204" i="1"/>
  <c r="Q204" i="1" s="1"/>
  <c r="P466" i="1"/>
  <c r="Q466" i="1" s="1"/>
  <c r="P25" i="1"/>
  <c r="Q25" i="1" s="1"/>
  <c r="P489" i="1"/>
  <c r="Q489" i="1" s="1"/>
  <c r="P16" i="1"/>
  <c r="Q16" i="1" s="1"/>
  <c r="P334" i="1"/>
  <c r="Q334" i="1" s="1"/>
  <c r="P182" i="1"/>
  <c r="Q182" i="1" s="1"/>
  <c r="P79" i="1"/>
  <c r="P150" i="1"/>
  <c r="Q150" i="1" s="1"/>
  <c r="P443" i="1"/>
  <c r="Q443" i="1" s="1"/>
  <c r="P331" i="1"/>
  <c r="Q331" i="1" s="1"/>
  <c r="P236" i="1"/>
  <c r="P168" i="1"/>
  <c r="Q168" i="1" s="1"/>
  <c r="P372" i="1"/>
  <c r="Q372" i="1" s="1"/>
  <c r="P190" i="1"/>
  <c r="P338" i="1"/>
  <c r="Q338" i="1" s="1"/>
  <c r="P165" i="1"/>
  <c r="Q165" i="1" s="1"/>
  <c r="P433" i="1"/>
  <c r="Q433" i="1" s="1"/>
  <c r="P454" i="1"/>
  <c r="P478" i="1"/>
  <c r="Q478" i="1" s="1"/>
  <c r="P309" i="1"/>
  <c r="P158" i="1"/>
  <c r="Q158" i="1" s="1"/>
  <c r="P55" i="1"/>
  <c r="Q55" i="1" s="1"/>
  <c r="P124" i="1"/>
  <c r="P459" i="1"/>
  <c r="Q459" i="1" s="1"/>
  <c r="P123" i="1"/>
  <c r="Q123" i="1" s="1"/>
  <c r="P469" i="1"/>
  <c r="Q469" i="1" s="1"/>
  <c r="P359" i="1"/>
  <c r="P417" i="1"/>
  <c r="Q417" i="1" s="1"/>
  <c r="P455" i="1"/>
  <c r="Q455" i="1" s="1"/>
  <c r="P283" i="1"/>
  <c r="Q283" i="1" s="1"/>
  <c r="P134" i="1"/>
  <c r="Q134" i="1" s="1"/>
  <c r="P100" i="1"/>
  <c r="P436" i="1"/>
  <c r="Q436" i="1" s="1"/>
  <c r="P45" i="1"/>
  <c r="P240" i="1"/>
  <c r="Q240" i="1" s="1"/>
  <c r="P215" i="1"/>
  <c r="Q215" i="1" s="1"/>
  <c r="P409" i="1"/>
  <c r="Q409" i="1" s="1"/>
  <c r="P411" i="1"/>
  <c r="Q411" i="1" s="1"/>
  <c r="P184" i="1"/>
  <c r="Q184" i="1" s="1"/>
  <c r="P479" i="1"/>
  <c r="P36" i="1"/>
  <c r="Q36" i="1" s="1"/>
  <c r="P361" i="1"/>
  <c r="Q361" i="1" s="1"/>
  <c r="P245" i="1"/>
  <c r="Q245" i="1" s="1"/>
  <c r="P463" i="1"/>
  <c r="Q463" i="1" s="1"/>
  <c r="P495" i="1"/>
  <c r="Q495" i="1" s="1"/>
  <c r="P22" i="1"/>
  <c r="P344" i="1"/>
  <c r="P383" i="1"/>
  <c r="Q383" i="1" s="1"/>
  <c r="P235" i="1"/>
  <c r="Q235" i="1" s="1"/>
  <c r="P82" i="1"/>
  <c r="P156" i="1"/>
  <c r="Q156" i="1" s="1"/>
  <c r="P494" i="1"/>
  <c r="Q494" i="1" s="1"/>
  <c r="P50" i="1"/>
  <c r="Q50" i="1" s="1"/>
  <c r="P437" i="1"/>
  <c r="Q437" i="1" s="1"/>
  <c r="P364" i="1"/>
  <c r="Q364" i="1" s="1"/>
  <c r="P340" i="1"/>
  <c r="Q340" i="1" s="1"/>
  <c r="P420" i="1"/>
  <c r="Q420" i="1" s="1"/>
  <c r="Q308" i="1"/>
  <c r="Q276" i="1"/>
  <c r="Q349" i="1"/>
  <c r="Q10" i="1"/>
  <c r="Q162" i="1"/>
  <c r="Q212" i="1"/>
  <c r="Q143" i="1"/>
  <c r="Q450" i="1"/>
  <c r="Q96" i="1"/>
  <c r="Q285" i="1"/>
  <c r="Q51" i="1"/>
  <c r="Q314" i="1"/>
  <c r="Q56" i="1"/>
  <c r="Q113" i="1"/>
  <c r="Q358" i="1"/>
  <c r="Q302" i="1"/>
  <c r="Q47" i="1"/>
  <c r="Q458" i="1"/>
  <c r="Q289" i="1"/>
  <c r="Q461" i="1"/>
  <c r="Q312" i="1"/>
  <c r="Q164" i="1"/>
  <c r="Q27" i="1"/>
  <c r="Q362" i="1"/>
  <c r="Q332" i="1"/>
  <c r="Q453" i="1"/>
  <c r="Q492" i="1"/>
  <c r="Q294" i="1"/>
  <c r="Q352" i="1"/>
  <c r="Q483" i="1"/>
  <c r="Q64" i="1"/>
  <c r="Q147" i="1"/>
  <c r="Q356" i="1"/>
  <c r="Q462" i="1"/>
  <c r="Q207" i="1"/>
  <c r="Q221" i="1"/>
  <c r="Q63" i="1"/>
  <c r="Q108" i="1"/>
  <c r="Q185" i="1"/>
  <c r="Q255" i="1"/>
  <c r="Q208" i="1"/>
  <c r="Q416" i="1"/>
  <c r="P505" i="1"/>
  <c r="Q505" i="1" s="1"/>
  <c r="P18" i="1"/>
  <c r="P117" i="1"/>
  <c r="Q117" i="1" s="1"/>
  <c r="P346" i="1"/>
  <c r="Q346" i="1" s="1"/>
  <c r="P265" i="1"/>
  <c r="Q265" i="1" s="1"/>
  <c r="P438" i="1"/>
  <c r="Q438" i="1" s="1"/>
  <c r="P173" i="1"/>
  <c r="Q173" i="1" s="1"/>
  <c r="P205" i="1"/>
  <c r="Q205" i="1" s="1"/>
  <c r="P239" i="1"/>
  <c r="P160" i="1"/>
  <c r="P345" i="1"/>
  <c r="P305" i="1"/>
  <c r="Q305" i="1" s="1"/>
  <c r="P501" i="1"/>
  <c r="Q501" i="1" s="1"/>
  <c r="P14" i="1"/>
  <c r="Q14" i="1" s="1"/>
  <c r="P498" i="1"/>
  <c r="Q498" i="1" s="1"/>
  <c r="P9" i="1"/>
  <c r="Q9" i="1" s="1"/>
  <c r="P497" i="1"/>
  <c r="Q497" i="1" s="1"/>
  <c r="P130" i="1"/>
  <c r="Q130" i="1" s="1"/>
  <c r="P129" i="1"/>
  <c r="Q129" i="1" s="1"/>
  <c r="P324" i="1"/>
  <c r="Q324" i="1" s="1"/>
  <c r="P195" i="1"/>
  <c r="Q195" i="1" s="1"/>
  <c r="P460" i="1"/>
  <c r="P482" i="1"/>
  <c r="P93" i="1"/>
  <c r="Q93" i="1" s="1"/>
  <c r="P440" i="1"/>
  <c r="P148" i="1"/>
  <c r="P251" i="1"/>
  <c r="P232" i="1"/>
  <c r="P377" i="1"/>
  <c r="Q377" i="1" s="1"/>
  <c r="P53" i="1"/>
  <c r="Q53" i="1" s="1"/>
  <c r="P293" i="1"/>
  <c r="Q293" i="1" s="1"/>
  <c r="P304" i="1"/>
  <c r="Q304" i="1" s="1"/>
  <c r="P375" i="1"/>
  <c r="Q375" i="1" s="1"/>
  <c r="P261" i="1"/>
  <c r="P40" i="1"/>
  <c r="P464" i="1"/>
  <c r="Q464" i="1" s="1"/>
  <c r="P393" i="1"/>
  <c r="Q393" i="1" s="1"/>
  <c r="P74" i="1"/>
  <c r="Q74" i="1" s="1"/>
  <c r="P196" i="1"/>
  <c r="Q196" i="1" s="1"/>
  <c r="P153" i="1"/>
  <c r="P406" i="1"/>
  <c r="Q406" i="1" s="1"/>
  <c r="P403" i="1"/>
  <c r="Q403" i="1" s="1"/>
  <c r="P402" i="1"/>
  <c r="Q402" i="1" s="1"/>
  <c r="P30" i="1"/>
  <c r="Q30" i="1" s="1"/>
  <c r="P29" i="1"/>
  <c r="Q29" i="1" s="1"/>
  <c r="P224" i="1"/>
  <c r="Q224" i="1" s="1"/>
  <c r="P269" i="1"/>
  <c r="Q269" i="1" s="1"/>
  <c r="P389" i="1"/>
  <c r="P141" i="1"/>
  <c r="P264" i="1"/>
  <c r="Q264" i="1" s="1"/>
  <c r="Q109" i="1" l="1"/>
  <c r="Q175" i="1"/>
  <c r="Q133" i="1"/>
  <c r="Q424" i="1"/>
  <c r="Q369" i="1"/>
  <c r="Q410" i="1"/>
  <c r="Q355" i="1"/>
  <c r="Q407" i="1"/>
  <c r="Q210" i="1"/>
  <c r="Q344" i="1"/>
  <c r="Q39" i="1"/>
  <c r="Q144" i="1"/>
  <c r="Q169" i="1"/>
  <c r="Q262" i="1"/>
  <c r="Q52" i="1"/>
  <c r="Q317" i="1"/>
  <c r="Q161" i="1"/>
  <c r="Q219" i="1"/>
  <c r="Q343" i="1"/>
  <c r="Q234" i="1"/>
  <c r="Q90" i="1"/>
  <c r="Q167" i="1"/>
  <c r="Q104" i="1"/>
  <c r="Q227" i="1"/>
  <c r="Q357" i="1"/>
  <c r="Q468" i="1"/>
  <c r="Q384" i="1"/>
  <c r="Q270" i="1"/>
  <c r="Q408" i="1"/>
  <c r="Q326" i="1"/>
  <c r="Q277" i="1"/>
  <c r="Q298" i="1"/>
  <c r="Q442" i="1"/>
  <c r="Q105" i="1"/>
  <c r="Q470" i="1"/>
  <c r="Q191" i="1"/>
  <c r="Q345" i="1"/>
  <c r="Q290" i="1"/>
  <c r="Q141" i="1"/>
  <c r="Q79" i="1"/>
  <c r="Q22" i="1"/>
  <c r="Q110" i="1"/>
  <c r="Q435" i="1"/>
  <c r="Q460" i="1"/>
  <c r="Q287" i="1"/>
  <c r="Q178" i="1"/>
  <c r="Q396" i="1"/>
  <c r="Q288" i="1"/>
  <c r="Q45" i="1"/>
  <c r="Q100" i="1"/>
  <c r="Q381" i="1"/>
  <c r="Q400" i="1"/>
  <c r="Q180" i="1"/>
  <c r="Q295" i="1"/>
  <c r="Q378" i="1"/>
  <c r="Q280" i="1"/>
  <c r="Q503" i="1"/>
  <c r="Q187" i="1"/>
  <c r="Q33" i="1"/>
  <c r="Q261" i="1"/>
  <c r="Q389" i="1"/>
  <c r="Q148" i="1"/>
  <c r="Q328" i="1"/>
  <c r="Q457" i="1"/>
  <c r="Q251" i="1"/>
  <c r="Q190" i="1"/>
  <c r="Q232" i="1"/>
  <c r="Q490" i="1"/>
  <c r="Q153" i="1"/>
  <c r="Q359" i="1"/>
  <c r="Q286" i="1"/>
  <c r="Q48" i="1"/>
  <c r="Q329" i="1"/>
  <c r="Q136" i="1"/>
  <c r="Q112" i="1"/>
  <c r="Q266" i="1"/>
  <c r="Q253" i="1"/>
  <c r="Q482" i="1"/>
  <c r="Q309" i="1"/>
  <c r="Q310" i="1"/>
  <c r="Q412" i="1"/>
  <c r="Q337" i="1"/>
  <c r="Q103" i="1"/>
  <c r="Q479" i="1"/>
  <c r="Q12" i="1"/>
  <c r="Q454" i="1"/>
  <c r="Q268" i="1"/>
  <c r="Q320" i="1"/>
  <c r="Q42" i="1"/>
  <c r="Q475" i="1"/>
  <c r="Q431" i="1"/>
  <c r="Q243" i="1"/>
  <c r="Q98" i="1"/>
  <c r="Q49" i="1"/>
  <c r="Q354" i="1"/>
  <c r="Q140" i="1"/>
  <c r="Q68" i="1"/>
  <c r="Q137" i="1"/>
  <c r="Q142" i="1"/>
  <c r="Q177" i="1"/>
  <c r="Q350" i="1"/>
  <c r="Q275" i="1"/>
  <c r="Q38" i="1"/>
  <c r="Q211" i="1"/>
  <c r="Q40" i="1"/>
  <c r="Q318" i="1"/>
  <c r="Q315" i="1"/>
  <c r="Q160" i="1"/>
  <c r="Q239" i="1"/>
  <c r="Q236" i="1"/>
  <c r="Q69" i="1"/>
  <c r="Q82" i="1"/>
  <c r="Q376" i="1"/>
  <c r="Q115" i="1"/>
  <c r="Q440" i="1"/>
  <c r="Q18" i="1"/>
  <c r="Q124" i="1"/>
  <c r="Q145" i="1"/>
</calcChain>
</file>

<file path=xl/sharedStrings.xml><?xml version="1.0" encoding="utf-8"?>
<sst xmlns="http://schemas.openxmlformats.org/spreadsheetml/2006/main" count="84" uniqueCount="68">
  <si>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</si>
  <si>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</si>
  <si>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</si>
  <si>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</si>
  <si>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</si>
  <si>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</si>
  <si>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N 500 R 1.0 10.0           (N, R, RSQ, BITMAP, FPRIME parameters)</t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</si>
  <si>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</si>
  <si>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</si>
  <si>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</si>
  <si>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</si>
  <si>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</si>
  <si>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</si>
  <si>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</si>
  <si>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</si>
  <si>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</si>
  <si>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</si>
  <si>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</si>
  <si>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</si>
  <si>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</si>
  <si>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FH_FE (keyword is first text on line)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</si>
  <si>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</si>
  <si>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</si>
  <si>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</si>
  <si>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</si>
  <si>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</si>
  <si>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</si>
  <si>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</si>
  <si>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</si>
  <si>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</si>
  <si>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</si>
  <si>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</si>
  <si>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</si>
  <si>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</si>
  <si>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</si>
  <si>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</si>
  <si>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</si>
  <si>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</si>
  <si>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</si>
  <si>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</si>
  <si>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LJ+FH term/εff</t>
    <phoneticPr fontId="1"/>
  </si>
  <si>
    <t>[3] https://doi.org/10.1016/j.carbon.2020.01.013</t>
    <phoneticPr fontId="1"/>
  </si>
  <si>
    <t>[4] https://doi.org/10.1016/j.jcis.2022.06.044</t>
    <phoneticPr fontId="1"/>
  </si>
  <si>
    <t>A-A</t>
    <phoneticPr fontId="1"/>
  </si>
  <si>
    <t>B-B</t>
    <phoneticPr fontId="1"/>
  </si>
  <si>
    <t>Note: kB = 8.617333262e-5</t>
    <phoneticPr fontId="1"/>
  </si>
  <si>
    <t>A-B (Lorentz-Berthelot rule)</t>
    <phoneticPr fontId="1"/>
  </si>
  <si>
    <t>d(dLJ/dr)/dr+(2/r)*dLJ/dr=4*ε*r^-2*(132*(r/σ)^-12 - 30*(r/σ)^-6)</t>
    <phoneticPr fontId="1"/>
  </si>
  <si>
    <t>This results are same as eq. (6) in Ref.[3].</t>
    <phoneticPr fontId="1"/>
  </si>
  <si>
    <t>E=4*ε*σ^-2*(132*(r/σ)^-14 - 30*(r/σ)^-8)</t>
    <phoneticPr fontId="1"/>
  </si>
  <si>
    <t>the deduced de Brogle thermal wavelangth LB</t>
    <phoneticPr fontId="1"/>
  </si>
  <si>
    <t>&lt;5.0E-1</t>
    <phoneticPr fontId="1"/>
  </si>
  <si>
    <t>Note: Not the reduced mass for LB calculation</t>
    <phoneticPr fontId="1"/>
  </si>
  <si>
    <t xml:space="preserve">Feynman−Hibbs effective potential calculation </t>
    <phoneticPr fontId="1"/>
  </si>
  <si>
    <t>F=-dE/dr=-4*ε*σ^-3*(-1848*(r/σ)^-15 +240*(r/σ)^-9)</t>
    <phoneticPr fontId="1"/>
  </si>
  <si>
    <t>F=-dLJ/dr=-4*ε*((-12/σ)*(r/σ)^-12 - (-6/σ)*(r/σ)^-6)</t>
    <phoneticPr fontId="1"/>
  </si>
  <si>
    <t>&lt;-input values</t>
    <phoneticPr fontId="1"/>
  </si>
  <si>
    <t>Note: (J*s)^2/(kg/atom*(J/K)*K)=Js^2/(kg/atom)=m^2*atom</t>
    <phoneticPr fontId="1"/>
  </si>
  <si>
    <t>factor [A^2]</t>
    <phoneticPr fontId="1"/>
  </si>
  <si>
    <t>References</t>
    <phoneticPr fontId="1"/>
  </si>
  <si>
    <t>mr [g/mol]</t>
    <phoneticPr fontId="1"/>
  </si>
  <si>
    <t>μm [kg/atom]</t>
    <phoneticPr fontId="1"/>
  </si>
  <si>
    <t>|-&gt;μm [g/mol]</t>
    <phoneticPr fontId="1"/>
  </si>
  <si>
    <t>mass of A</t>
    <phoneticPr fontId="1"/>
  </si>
  <si>
    <t>mass of B</t>
    <phoneticPr fontId="1"/>
  </si>
  <si>
    <t>LJ</t>
    <phoneticPr fontId="1"/>
  </si>
  <si>
    <t># the second-order Feynman-Hibbs effective potential (one or more comment or blank lines)</t>
    <phoneticPr fontId="1"/>
  </si>
  <si>
    <t># the second-order Feynman-Hibbs effective potential - LJ potential   (one or more comment or blank lines)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</si>
</sst>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.E+00"/>
    <numFmt numFmtId="177" formatCode="0.000.E+00"/>
    <numFmt numFmtId="178" formatCode="0.0000"/>
    <numFmt numFmtId="179" formatCode="0.000"/>
    <numFmt numFmtId="188" formatCode="0.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indent="1"/>
    </xf>
    <xf numFmtId="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4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0" borderId="3" xfId="0" applyFont="1" applyBorder="1">
      <alignment vertical="center"/>
    </xf>
    <xf numFmtId="188" fontId="0" fillId="3" borderId="1" xfId="0" applyNumberFormat="1" applyFill="1" applyBorder="1">
      <alignment vertical="center"/>
    </xf>
    <xf numFmtId="188" fontId="0" fillId="2" borderId="1" xfId="0" applyNumberFormat="1" applyFill="1" applyBorder="1">
      <alignment vertical="center"/>
    </xf>
    <xf numFmtId="188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left" vertical="center" indent="1"/>
    </xf>
    <xf numFmtId="11" fontId="2" fillId="0" borderId="5" xfId="0" applyNumberFormat="1" applyFont="1" applyBorder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1 Reduced fluid−fluid interaction potential, V</a:t>
            </a:r>
            <a:r>
              <a:rPr lang="en-US" baseline="-25000"/>
              <a:t>FH</a:t>
            </a:r>
            <a:r>
              <a:rPr lang="en-US"/>
              <a:t>(r)/</a:t>
            </a:r>
            <a:r>
              <a:rPr lang="el-GR"/>
              <a:t>ε</a:t>
            </a:r>
            <a:r>
              <a:rPr lang="en-US" baseline="-25000"/>
              <a:t>ff</a:t>
            </a:r>
            <a:r>
              <a:rPr lang="en-US"/>
              <a:t>, at 303 K</a:t>
            </a:r>
          </a:p>
          <a:p>
            <a:pPr>
              <a:defRPr/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/σ = 2</a:t>
            </a:r>
            <a:r>
              <a:rPr lang="en-US" baseline="30000"/>
              <a:t>1/6</a:t>
            </a:r>
            <a:r>
              <a:rPr lang="en-US"/>
              <a:t> = 1.122 (V/ε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ff</a:t>
            </a:r>
            <a:r>
              <a:rPr lang="en-US"/>
              <a:t>=-1) for Lennard-Jones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Sheet1!$N$7:$N$351</c:f>
              <c:numCache>
                <c:formatCode>0.00</c:formatCode>
                <c:ptCount val="345"/>
                <c:pt idx="0">
                  <c:v>0.67567567567567566</c:v>
                </c:pt>
                <c:pt idx="1">
                  <c:v>0.68243243243243246</c:v>
                </c:pt>
                <c:pt idx="2">
                  <c:v>0.68918918918918926</c:v>
                </c:pt>
                <c:pt idx="3">
                  <c:v>0.69594594594594594</c:v>
                </c:pt>
                <c:pt idx="4">
                  <c:v>0.70270270270270274</c:v>
                </c:pt>
                <c:pt idx="5">
                  <c:v>0.70945945945945954</c:v>
                </c:pt>
                <c:pt idx="6">
                  <c:v>0.71621621621621623</c:v>
                </c:pt>
                <c:pt idx="7">
                  <c:v>0.72297297297297303</c:v>
                </c:pt>
                <c:pt idx="8">
                  <c:v>0.72972972972972983</c:v>
                </c:pt>
                <c:pt idx="9">
                  <c:v>0.73648648648648651</c:v>
                </c:pt>
                <c:pt idx="10">
                  <c:v>0.74324324324324331</c:v>
                </c:pt>
                <c:pt idx="11">
                  <c:v>0.75000000000000011</c:v>
                </c:pt>
                <c:pt idx="12">
                  <c:v>0.7567567567567568</c:v>
                </c:pt>
                <c:pt idx="13">
                  <c:v>0.76351351351351349</c:v>
                </c:pt>
                <c:pt idx="14">
                  <c:v>0.77027027027027017</c:v>
                </c:pt>
                <c:pt idx="15">
                  <c:v>0.77702702702702697</c:v>
                </c:pt>
                <c:pt idx="16">
                  <c:v>0.78378378378378377</c:v>
                </c:pt>
                <c:pt idx="17">
                  <c:v>0.79054054054054046</c:v>
                </c:pt>
                <c:pt idx="18">
                  <c:v>0.79729729729729726</c:v>
                </c:pt>
                <c:pt idx="19">
                  <c:v>0.80405405405405406</c:v>
                </c:pt>
                <c:pt idx="20">
                  <c:v>0.81081081081081074</c:v>
                </c:pt>
                <c:pt idx="21">
                  <c:v>0.81756756756756754</c:v>
                </c:pt>
                <c:pt idx="22">
                  <c:v>0.82432432432432434</c:v>
                </c:pt>
                <c:pt idx="23">
                  <c:v>0.83108108108108103</c:v>
                </c:pt>
                <c:pt idx="24">
                  <c:v>0.83783783783783783</c:v>
                </c:pt>
                <c:pt idx="25">
                  <c:v>0.84459459459459463</c:v>
                </c:pt>
                <c:pt idx="26">
                  <c:v>0.85135135135135132</c:v>
                </c:pt>
                <c:pt idx="27">
                  <c:v>0.85810810810810811</c:v>
                </c:pt>
                <c:pt idx="28">
                  <c:v>0.86486486486486491</c:v>
                </c:pt>
                <c:pt idx="29">
                  <c:v>0.8716216216216216</c:v>
                </c:pt>
                <c:pt idx="30">
                  <c:v>0.8783783783783784</c:v>
                </c:pt>
                <c:pt idx="31">
                  <c:v>0.8851351351351352</c:v>
                </c:pt>
                <c:pt idx="32">
                  <c:v>0.891891891891892</c:v>
                </c:pt>
                <c:pt idx="33">
                  <c:v>0.89864864864864868</c:v>
                </c:pt>
                <c:pt idx="34">
                  <c:v>0.90540540540540548</c:v>
                </c:pt>
                <c:pt idx="35">
                  <c:v>0.91216216216216228</c:v>
                </c:pt>
                <c:pt idx="36">
                  <c:v>0.91891891891891897</c:v>
                </c:pt>
                <c:pt idx="37">
                  <c:v>0.92567567567567577</c:v>
                </c:pt>
                <c:pt idx="38">
                  <c:v>0.93243243243243235</c:v>
                </c:pt>
                <c:pt idx="39">
                  <c:v>0.93918918918918914</c:v>
                </c:pt>
                <c:pt idx="40">
                  <c:v>0.94594594594594594</c:v>
                </c:pt>
                <c:pt idx="41">
                  <c:v>0.95270270270270263</c:v>
                </c:pt>
                <c:pt idx="42">
                  <c:v>0.95945945945945943</c:v>
                </c:pt>
                <c:pt idx="43">
                  <c:v>0.96621621621621623</c:v>
                </c:pt>
                <c:pt idx="44">
                  <c:v>0.97297297297297292</c:v>
                </c:pt>
                <c:pt idx="45">
                  <c:v>0.97972972972972971</c:v>
                </c:pt>
                <c:pt idx="46">
                  <c:v>0.98648648648648651</c:v>
                </c:pt>
                <c:pt idx="47">
                  <c:v>0.9932432432432432</c:v>
                </c:pt>
                <c:pt idx="48">
                  <c:v>1</c:v>
                </c:pt>
                <c:pt idx="49">
                  <c:v>1.0067567567567568</c:v>
                </c:pt>
                <c:pt idx="50">
                  <c:v>1.0135135135135136</c:v>
                </c:pt>
                <c:pt idx="51">
                  <c:v>1.0202702702702704</c:v>
                </c:pt>
                <c:pt idx="52">
                  <c:v>1.027027027027027</c:v>
                </c:pt>
                <c:pt idx="53">
                  <c:v>1.0337837837837838</c:v>
                </c:pt>
                <c:pt idx="54">
                  <c:v>1.0405405405405406</c:v>
                </c:pt>
                <c:pt idx="55">
                  <c:v>1.0472972972972974</c:v>
                </c:pt>
                <c:pt idx="56">
                  <c:v>1.0540540540540542</c:v>
                </c:pt>
                <c:pt idx="57">
                  <c:v>1.060810810810811</c:v>
                </c:pt>
                <c:pt idx="58">
                  <c:v>1.0675675675675675</c:v>
                </c:pt>
                <c:pt idx="59">
                  <c:v>1.0743243243243243</c:v>
                </c:pt>
                <c:pt idx="60">
                  <c:v>1.0810810810810811</c:v>
                </c:pt>
                <c:pt idx="61">
                  <c:v>1.0878378378378379</c:v>
                </c:pt>
                <c:pt idx="62">
                  <c:v>1.0945945945945947</c:v>
                </c:pt>
                <c:pt idx="63">
                  <c:v>1.1013513513513513</c:v>
                </c:pt>
                <c:pt idx="64">
                  <c:v>1.1081081081081081</c:v>
                </c:pt>
                <c:pt idx="65">
                  <c:v>1.1148648648648649</c:v>
                </c:pt>
                <c:pt idx="66">
                  <c:v>1.1216216216216215</c:v>
                </c:pt>
                <c:pt idx="67">
                  <c:v>1.1283783783783783</c:v>
                </c:pt>
                <c:pt idx="68">
                  <c:v>1.1351351351351351</c:v>
                </c:pt>
                <c:pt idx="69">
                  <c:v>1.1418918918918919</c:v>
                </c:pt>
                <c:pt idx="70">
                  <c:v>1.1486486486486487</c:v>
                </c:pt>
                <c:pt idx="71">
                  <c:v>1.1554054054054055</c:v>
                </c:pt>
                <c:pt idx="72">
                  <c:v>1.1621621621621621</c:v>
                </c:pt>
                <c:pt idx="73">
                  <c:v>1.1689189189189189</c:v>
                </c:pt>
                <c:pt idx="74">
                  <c:v>1.1756756756756757</c:v>
                </c:pt>
                <c:pt idx="75">
                  <c:v>1.1824324324324325</c:v>
                </c:pt>
                <c:pt idx="76">
                  <c:v>1.1891891891891893</c:v>
                </c:pt>
                <c:pt idx="77">
                  <c:v>1.1959459459459461</c:v>
                </c:pt>
                <c:pt idx="78">
                  <c:v>1.2027027027027026</c:v>
                </c:pt>
                <c:pt idx="79">
                  <c:v>1.2094594594594594</c:v>
                </c:pt>
                <c:pt idx="80">
                  <c:v>1.2162162162162162</c:v>
                </c:pt>
                <c:pt idx="81">
                  <c:v>1.222972972972973</c:v>
                </c:pt>
                <c:pt idx="82">
                  <c:v>1.2297297297297298</c:v>
                </c:pt>
                <c:pt idx="83">
                  <c:v>1.2364864864864866</c:v>
                </c:pt>
                <c:pt idx="84">
                  <c:v>1.2432432432432432</c:v>
                </c:pt>
                <c:pt idx="85">
                  <c:v>1.25</c:v>
                </c:pt>
                <c:pt idx="86">
                  <c:v>1.2567567567567568</c:v>
                </c:pt>
                <c:pt idx="87">
                  <c:v>1.2635135135135136</c:v>
                </c:pt>
                <c:pt idx="88">
                  <c:v>1.2702702702702702</c:v>
                </c:pt>
                <c:pt idx="89">
                  <c:v>1.277027027027027</c:v>
                </c:pt>
                <c:pt idx="90">
                  <c:v>1.2837837837837838</c:v>
                </c:pt>
                <c:pt idx="91">
                  <c:v>1.2905405405405406</c:v>
                </c:pt>
                <c:pt idx="92">
                  <c:v>1.2972972972972974</c:v>
                </c:pt>
                <c:pt idx="93">
                  <c:v>1.3040540540540539</c:v>
                </c:pt>
                <c:pt idx="94">
                  <c:v>1.3108108108108107</c:v>
                </c:pt>
                <c:pt idx="95">
                  <c:v>1.3175675675675675</c:v>
                </c:pt>
                <c:pt idx="96">
                  <c:v>1.3243243243243243</c:v>
                </c:pt>
                <c:pt idx="97">
                  <c:v>1.3310810810810811</c:v>
                </c:pt>
                <c:pt idx="98">
                  <c:v>1.3378378378378379</c:v>
                </c:pt>
                <c:pt idx="99">
                  <c:v>1.3445945945945945</c:v>
                </c:pt>
                <c:pt idx="100">
                  <c:v>1.3513513513513513</c:v>
                </c:pt>
                <c:pt idx="101">
                  <c:v>1.3581081081081079</c:v>
                </c:pt>
                <c:pt idx="102">
                  <c:v>1.3648648648648649</c:v>
                </c:pt>
                <c:pt idx="103">
                  <c:v>1.3716216216216215</c:v>
                </c:pt>
                <c:pt idx="104">
                  <c:v>1.3783783783783785</c:v>
                </c:pt>
                <c:pt idx="105">
                  <c:v>1.3851351351351351</c:v>
                </c:pt>
                <c:pt idx="106">
                  <c:v>1.3918918918918919</c:v>
                </c:pt>
                <c:pt idx="107">
                  <c:v>1.3986486486486485</c:v>
                </c:pt>
                <c:pt idx="108">
                  <c:v>1.4054054054054055</c:v>
                </c:pt>
                <c:pt idx="109">
                  <c:v>1.4121621621621621</c:v>
                </c:pt>
                <c:pt idx="110">
                  <c:v>1.4189189189189191</c:v>
                </c:pt>
                <c:pt idx="111">
                  <c:v>1.4256756756756757</c:v>
                </c:pt>
                <c:pt idx="112">
                  <c:v>1.4324324324324325</c:v>
                </c:pt>
                <c:pt idx="113">
                  <c:v>1.439189189189189</c:v>
                </c:pt>
                <c:pt idx="114">
                  <c:v>1.4459459459459461</c:v>
                </c:pt>
                <c:pt idx="115">
                  <c:v>1.4527027027027026</c:v>
                </c:pt>
                <c:pt idx="116">
                  <c:v>1.4594594594594597</c:v>
                </c:pt>
                <c:pt idx="117">
                  <c:v>1.4662162162162162</c:v>
                </c:pt>
                <c:pt idx="118">
                  <c:v>1.472972972972973</c:v>
                </c:pt>
                <c:pt idx="119">
                  <c:v>1.4797297297297296</c:v>
                </c:pt>
                <c:pt idx="120">
                  <c:v>1.4864864864864866</c:v>
                </c:pt>
                <c:pt idx="121">
                  <c:v>1.4932432432432432</c:v>
                </c:pt>
                <c:pt idx="122">
                  <c:v>1.5000000000000002</c:v>
                </c:pt>
                <c:pt idx="123">
                  <c:v>1.5067567567567568</c:v>
                </c:pt>
                <c:pt idx="124">
                  <c:v>1.5135135135135136</c:v>
                </c:pt>
                <c:pt idx="125">
                  <c:v>1.5202702702702704</c:v>
                </c:pt>
                <c:pt idx="126">
                  <c:v>1.527027027027027</c:v>
                </c:pt>
                <c:pt idx="127">
                  <c:v>1.5337837837837838</c:v>
                </c:pt>
                <c:pt idx="128">
                  <c:v>1.5405405405405403</c:v>
                </c:pt>
                <c:pt idx="129">
                  <c:v>1.5472972972972974</c:v>
                </c:pt>
                <c:pt idx="130">
                  <c:v>1.5540540540540539</c:v>
                </c:pt>
                <c:pt idx="131">
                  <c:v>1.560810810810811</c:v>
                </c:pt>
                <c:pt idx="132">
                  <c:v>1.5675675675675675</c:v>
                </c:pt>
                <c:pt idx="133">
                  <c:v>1.5743243243243243</c:v>
                </c:pt>
                <c:pt idx="134">
                  <c:v>1.5810810810810809</c:v>
                </c:pt>
                <c:pt idx="135">
                  <c:v>1.5878378378378379</c:v>
                </c:pt>
                <c:pt idx="136">
                  <c:v>1.5945945945945945</c:v>
                </c:pt>
                <c:pt idx="137">
                  <c:v>1.6013513513513515</c:v>
                </c:pt>
                <c:pt idx="138">
                  <c:v>1.6081081081081081</c:v>
                </c:pt>
                <c:pt idx="139">
                  <c:v>1.6148648648648649</c:v>
                </c:pt>
                <c:pt idx="140">
                  <c:v>1.6216216216216215</c:v>
                </c:pt>
                <c:pt idx="141">
                  <c:v>1.6283783783783785</c:v>
                </c:pt>
                <c:pt idx="142">
                  <c:v>1.6351351351351351</c:v>
                </c:pt>
                <c:pt idx="143">
                  <c:v>1.6418918918918921</c:v>
                </c:pt>
                <c:pt idx="144">
                  <c:v>1.6486486486486487</c:v>
                </c:pt>
                <c:pt idx="145">
                  <c:v>1.6554054054054055</c:v>
                </c:pt>
                <c:pt idx="146">
                  <c:v>1.6621621621621621</c:v>
                </c:pt>
                <c:pt idx="147">
                  <c:v>1.6689189189189191</c:v>
                </c:pt>
                <c:pt idx="148">
                  <c:v>1.6756756756756757</c:v>
                </c:pt>
                <c:pt idx="149">
                  <c:v>1.6824324324324327</c:v>
                </c:pt>
                <c:pt idx="150">
                  <c:v>1.6891891891891893</c:v>
                </c:pt>
                <c:pt idx="151">
                  <c:v>1.6959459459459458</c:v>
                </c:pt>
                <c:pt idx="152">
                  <c:v>1.7027027027027026</c:v>
                </c:pt>
                <c:pt idx="153">
                  <c:v>1.7094594594594594</c:v>
                </c:pt>
                <c:pt idx="154">
                  <c:v>1.7162162162162162</c:v>
                </c:pt>
                <c:pt idx="155">
                  <c:v>1.7229729729729728</c:v>
                </c:pt>
                <c:pt idx="156">
                  <c:v>1.7297297297297298</c:v>
                </c:pt>
                <c:pt idx="157">
                  <c:v>1.7364864864864864</c:v>
                </c:pt>
                <c:pt idx="158">
                  <c:v>1.7432432432432432</c:v>
                </c:pt>
                <c:pt idx="159">
                  <c:v>1.75</c:v>
                </c:pt>
                <c:pt idx="160">
                  <c:v>1.7567567567567568</c:v>
                </c:pt>
                <c:pt idx="161">
                  <c:v>1.7635135135135134</c:v>
                </c:pt>
                <c:pt idx="162">
                  <c:v>1.7702702702702704</c:v>
                </c:pt>
                <c:pt idx="163">
                  <c:v>1.777027027027027</c:v>
                </c:pt>
                <c:pt idx="164">
                  <c:v>1.783783783783784</c:v>
                </c:pt>
                <c:pt idx="165">
                  <c:v>1.7905405405405406</c:v>
                </c:pt>
                <c:pt idx="166">
                  <c:v>1.7972972972972974</c:v>
                </c:pt>
                <c:pt idx="167">
                  <c:v>1.8040540540540539</c:v>
                </c:pt>
                <c:pt idx="168">
                  <c:v>1.810810810810811</c:v>
                </c:pt>
                <c:pt idx="169">
                  <c:v>1.8175675675675675</c:v>
                </c:pt>
                <c:pt idx="170">
                  <c:v>1.8243243243243246</c:v>
                </c:pt>
                <c:pt idx="171">
                  <c:v>1.8310810810810811</c:v>
                </c:pt>
                <c:pt idx="172">
                  <c:v>1.8378378378378379</c:v>
                </c:pt>
                <c:pt idx="173">
                  <c:v>1.8445945945945945</c:v>
                </c:pt>
                <c:pt idx="174">
                  <c:v>1.8513513513513515</c:v>
                </c:pt>
                <c:pt idx="175">
                  <c:v>1.8581081081081081</c:v>
                </c:pt>
                <c:pt idx="176">
                  <c:v>1.8648648648648647</c:v>
                </c:pt>
                <c:pt idx="177">
                  <c:v>1.8716216216216217</c:v>
                </c:pt>
                <c:pt idx="178">
                  <c:v>1.8783783783783783</c:v>
                </c:pt>
                <c:pt idx="179">
                  <c:v>1.8851351351351351</c:v>
                </c:pt>
                <c:pt idx="180">
                  <c:v>1.8918918918918919</c:v>
                </c:pt>
                <c:pt idx="181">
                  <c:v>1.8986486486486487</c:v>
                </c:pt>
                <c:pt idx="182">
                  <c:v>1.9054054054054053</c:v>
                </c:pt>
                <c:pt idx="183">
                  <c:v>1.9121621621621623</c:v>
                </c:pt>
                <c:pt idx="184">
                  <c:v>1.9189189189189189</c:v>
                </c:pt>
                <c:pt idx="185">
                  <c:v>1.9256756756756757</c:v>
                </c:pt>
                <c:pt idx="186">
                  <c:v>1.9324324324324325</c:v>
                </c:pt>
                <c:pt idx="187">
                  <c:v>1.9391891891891893</c:v>
                </c:pt>
                <c:pt idx="188">
                  <c:v>1.9459459459459458</c:v>
                </c:pt>
                <c:pt idx="189">
                  <c:v>1.9527027027027029</c:v>
                </c:pt>
                <c:pt idx="190">
                  <c:v>1.9594594594594594</c:v>
                </c:pt>
                <c:pt idx="191">
                  <c:v>1.9662162162162162</c:v>
                </c:pt>
                <c:pt idx="192">
                  <c:v>1.972972972972973</c:v>
                </c:pt>
                <c:pt idx="193">
                  <c:v>1.9797297297297298</c:v>
                </c:pt>
                <c:pt idx="194">
                  <c:v>1.9864864864864864</c:v>
                </c:pt>
                <c:pt idx="195">
                  <c:v>1.9932432432432434</c:v>
                </c:pt>
                <c:pt idx="196">
                  <c:v>2</c:v>
                </c:pt>
                <c:pt idx="197">
                  <c:v>2.006756756756757</c:v>
                </c:pt>
                <c:pt idx="198">
                  <c:v>2.0135135135135136</c:v>
                </c:pt>
                <c:pt idx="199">
                  <c:v>2.0202702702702706</c:v>
                </c:pt>
                <c:pt idx="200">
                  <c:v>2.0270270270270272</c:v>
                </c:pt>
                <c:pt idx="201">
                  <c:v>2.0337837837837838</c:v>
                </c:pt>
                <c:pt idx="202">
                  <c:v>2.0405405405405408</c:v>
                </c:pt>
                <c:pt idx="203">
                  <c:v>2.0472972972972974</c:v>
                </c:pt>
                <c:pt idx="204">
                  <c:v>2.0540540540540539</c:v>
                </c:pt>
                <c:pt idx="205">
                  <c:v>2.0608108108108105</c:v>
                </c:pt>
                <c:pt idx="206">
                  <c:v>2.0675675675675675</c:v>
                </c:pt>
                <c:pt idx="207">
                  <c:v>2.0743243243243241</c:v>
                </c:pt>
                <c:pt idx="208">
                  <c:v>2.0810810810810811</c:v>
                </c:pt>
                <c:pt idx="209">
                  <c:v>2.0878378378378377</c:v>
                </c:pt>
                <c:pt idx="210">
                  <c:v>2.0945945945945947</c:v>
                </c:pt>
                <c:pt idx="211">
                  <c:v>2.1013513513513513</c:v>
                </c:pt>
                <c:pt idx="212">
                  <c:v>2.1081081081081083</c:v>
                </c:pt>
                <c:pt idx="213">
                  <c:v>2.1148648648648649</c:v>
                </c:pt>
                <c:pt idx="214">
                  <c:v>2.1216216216216219</c:v>
                </c:pt>
                <c:pt idx="215">
                  <c:v>2.1283783783783785</c:v>
                </c:pt>
                <c:pt idx="216">
                  <c:v>2.1351351351351351</c:v>
                </c:pt>
                <c:pt idx="217">
                  <c:v>2.1418918918918917</c:v>
                </c:pt>
                <c:pt idx="218">
                  <c:v>2.1486486486486487</c:v>
                </c:pt>
                <c:pt idx="219">
                  <c:v>2.1554054054054053</c:v>
                </c:pt>
                <c:pt idx="220">
                  <c:v>2.1621621621621623</c:v>
                </c:pt>
                <c:pt idx="221">
                  <c:v>2.1689189189189189</c:v>
                </c:pt>
                <c:pt idx="222">
                  <c:v>2.1756756756756759</c:v>
                </c:pt>
                <c:pt idx="223">
                  <c:v>2.1824324324324325</c:v>
                </c:pt>
                <c:pt idx="224">
                  <c:v>2.1891891891891895</c:v>
                </c:pt>
                <c:pt idx="225">
                  <c:v>2.1959459459459461</c:v>
                </c:pt>
                <c:pt idx="226">
                  <c:v>2.2027027027027026</c:v>
                </c:pt>
                <c:pt idx="227">
                  <c:v>2.2094594594594597</c:v>
                </c:pt>
                <c:pt idx="228">
                  <c:v>2.2162162162162162</c:v>
                </c:pt>
                <c:pt idx="229">
                  <c:v>2.2229729729729728</c:v>
                </c:pt>
                <c:pt idx="230">
                  <c:v>2.2297297297297298</c:v>
                </c:pt>
                <c:pt idx="231">
                  <c:v>2.2364864864864864</c:v>
                </c:pt>
                <c:pt idx="232">
                  <c:v>2.243243243243243</c:v>
                </c:pt>
                <c:pt idx="233">
                  <c:v>2.25</c:v>
                </c:pt>
                <c:pt idx="234">
                  <c:v>2.2567567567567566</c:v>
                </c:pt>
                <c:pt idx="235">
                  <c:v>2.2635135135135136</c:v>
                </c:pt>
                <c:pt idx="236">
                  <c:v>2.2702702702702702</c:v>
                </c:pt>
                <c:pt idx="237">
                  <c:v>2.2770270270270272</c:v>
                </c:pt>
                <c:pt idx="238">
                  <c:v>2.2837837837837838</c:v>
                </c:pt>
                <c:pt idx="239">
                  <c:v>2.2905405405405408</c:v>
                </c:pt>
                <c:pt idx="240">
                  <c:v>2.2972972972972974</c:v>
                </c:pt>
                <c:pt idx="241">
                  <c:v>2.3040540540540544</c:v>
                </c:pt>
                <c:pt idx="242">
                  <c:v>2.310810810810811</c:v>
                </c:pt>
                <c:pt idx="243">
                  <c:v>2.3175675675675675</c:v>
                </c:pt>
                <c:pt idx="244">
                  <c:v>2.3243243243243241</c:v>
                </c:pt>
                <c:pt idx="245">
                  <c:v>2.3310810810810811</c:v>
                </c:pt>
                <c:pt idx="246">
                  <c:v>2.3378378378378377</c:v>
                </c:pt>
                <c:pt idx="247">
                  <c:v>2.3445945945945947</c:v>
                </c:pt>
                <c:pt idx="248">
                  <c:v>2.3513513513513513</c:v>
                </c:pt>
                <c:pt idx="249">
                  <c:v>2.3581081081081083</c:v>
                </c:pt>
                <c:pt idx="250">
                  <c:v>2.3648648648648649</c:v>
                </c:pt>
                <c:pt idx="251">
                  <c:v>2.3716216216216215</c:v>
                </c:pt>
                <c:pt idx="252">
                  <c:v>2.3783783783783785</c:v>
                </c:pt>
                <c:pt idx="253">
                  <c:v>2.3851351351351351</c:v>
                </c:pt>
                <c:pt idx="254">
                  <c:v>2.3918918918918921</c:v>
                </c:pt>
                <c:pt idx="255">
                  <c:v>2.3986486486486487</c:v>
                </c:pt>
                <c:pt idx="256">
                  <c:v>2.4054054054054053</c:v>
                </c:pt>
                <c:pt idx="257">
                  <c:v>2.4121621621621623</c:v>
                </c:pt>
                <c:pt idx="258">
                  <c:v>2.4189189189189189</c:v>
                </c:pt>
                <c:pt idx="259">
                  <c:v>2.425675675675679</c:v>
                </c:pt>
                <c:pt idx="260">
                  <c:v>2.4324324324324325</c:v>
                </c:pt>
                <c:pt idx="261">
                  <c:v>2.439189189189189</c:v>
                </c:pt>
                <c:pt idx="262">
                  <c:v>2.4459459459459461</c:v>
                </c:pt>
                <c:pt idx="263">
                  <c:v>2.4527027027027057</c:v>
                </c:pt>
                <c:pt idx="264">
                  <c:v>2.4594594594594597</c:v>
                </c:pt>
                <c:pt idx="265">
                  <c:v>2.4662162162162162</c:v>
                </c:pt>
                <c:pt idx="266">
                  <c:v>2.4729729729729732</c:v>
                </c:pt>
                <c:pt idx="267">
                  <c:v>2.4797297297297329</c:v>
                </c:pt>
                <c:pt idx="268">
                  <c:v>2.4864864864864864</c:v>
                </c:pt>
                <c:pt idx="269">
                  <c:v>2.4932432432432434</c:v>
                </c:pt>
                <c:pt idx="270">
                  <c:v>2.5</c:v>
                </c:pt>
                <c:pt idx="271">
                  <c:v>2.5067567567567601</c:v>
                </c:pt>
                <c:pt idx="272">
                  <c:v>2.5135135135135136</c:v>
                </c:pt>
                <c:pt idx="273">
                  <c:v>2.5202702702702702</c:v>
                </c:pt>
                <c:pt idx="274">
                  <c:v>2.5270270270270272</c:v>
                </c:pt>
                <c:pt idx="275">
                  <c:v>2.5337837837837873</c:v>
                </c:pt>
                <c:pt idx="276">
                  <c:v>2.5405405405405403</c:v>
                </c:pt>
                <c:pt idx="277">
                  <c:v>2.5472972972972974</c:v>
                </c:pt>
                <c:pt idx="278">
                  <c:v>2.5540540540540539</c:v>
                </c:pt>
                <c:pt idx="279">
                  <c:v>2.5608108108108141</c:v>
                </c:pt>
                <c:pt idx="280">
                  <c:v>2.5675675675675675</c:v>
                </c:pt>
                <c:pt idx="281">
                  <c:v>2.5743243243243246</c:v>
                </c:pt>
                <c:pt idx="282">
                  <c:v>2.5810810810810847</c:v>
                </c:pt>
                <c:pt idx="283">
                  <c:v>2.5878378378378413</c:v>
                </c:pt>
                <c:pt idx="284">
                  <c:v>2.5945945945945983</c:v>
                </c:pt>
                <c:pt idx="285">
                  <c:v>2.6013513513513513</c:v>
                </c:pt>
                <c:pt idx="286">
                  <c:v>2.6081081081081114</c:v>
                </c:pt>
                <c:pt idx="287">
                  <c:v>2.6148648648648685</c:v>
                </c:pt>
                <c:pt idx="288">
                  <c:v>2.621621621621625</c:v>
                </c:pt>
                <c:pt idx="289">
                  <c:v>2.6283783783783785</c:v>
                </c:pt>
                <c:pt idx="290">
                  <c:v>2.6351351351351382</c:v>
                </c:pt>
                <c:pt idx="291">
                  <c:v>2.6418918918918952</c:v>
                </c:pt>
                <c:pt idx="292">
                  <c:v>2.6486486486486518</c:v>
                </c:pt>
                <c:pt idx="293">
                  <c:v>2.6554054054054057</c:v>
                </c:pt>
                <c:pt idx="294">
                  <c:v>2.6621621621621654</c:v>
                </c:pt>
                <c:pt idx="295">
                  <c:v>2.6689189189189224</c:v>
                </c:pt>
                <c:pt idx="296">
                  <c:v>2.675675675675679</c:v>
                </c:pt>
                <c:pt idx="297">
                  <c:v>2.6824324324324325</c:v>
                </c:pt>
                <c:pt idx="298">
                  <c:v>2.6891891891891926</c:v>
                </c:pt>
                <c:pt idx="299">
                  <c:v>2.6959459459459496</c:v>
                </c:pt>
                <c:pt idx="300">
                  <c:v>2.7027027027027062</c:v>
                </c:pt>
                <c:pt idx="301">
                  <c:v>2.7094594594594592</c:v>
                </c:pt>
                <c:pt idx="302">
                  <c:v>2.7162162162162198</c:v>
                </c:pt>
                <c:pt idx="303">
                  <c:v>2.7229729729729764</c:v>
                </c:pt>
                <c:pt idx="304">
                  <c:v>2.7297297297297334</c:v>
                </c:pt>
                <c:pt idx="305">
                  <c:v>2.7364864864864864</c:v>
                </c:pt>
                <c:pt idx="306">
                  <c:v>2.7432432432432465</c:v>
                </c:pt>
                <c:pt idx="307">
                  <c:v>2.7500000000000031</c:v>
                </c:pt>
                <c:pt idx="308">
                  <c:v>2.7567567567567606</c:v>
                </c:pt>
                <c:pt idx="309">
                  <c:v>2.7635135135135172</c:v>
                </c:pt>
                <c:pt idx="310">
                  <c:v>2.7702702702702737</c:v>
                </c:pt>
                <c:pt idx="311">
                  <c:v>2.7770270270270303</c:v>
                </c:pt>
                <c:pt idx="312">
                  <c:v>2.7837837837837873</c:v>
                </c:pt>
                <c:pt idx="313">
                  <c:v>2.7905405405405439</c:v>
                </c:pt>
                <c:pt idx="314">
                  <c:v>2.7972972972973009</c:v>
                </c:pt>
                <c:pt idx="315">
                  <c:v>2.8040540540540575</c:v>
                </c:pt>
                <c:pt idx="316">
                  <c:v>2.8108108108108141</c:v>
                </c:pt>
                <c:pt idx="317">
                  <c:v>2.8175675675675711</c:v>
                </c:pt>
                <c:pt idx="318">
                  <c:v>2.8243243243243277</c:v>
                </c:pt>
                <c:pt idx="319">
                  <c:v>2.8310810810810842</c:v>
                </c:pt>
                <c:pt idx="320">
                  <c:v>2.8378378378378408</c:v>
                </c:pt>
                <c:pt idx="321">
                  <c:v>2.8445945945945983</c:v>
                </c:pt>
                <c:pt idx="322">
                  <c:v>2.8513513513513549</c:v>
                </c:pt>
                <c:pt idx="323">
                  <c:v>2.8581081081081114</c:v>
                </c:pt>
                <c:pt idx="324">
                  <c:v>2.864864864864868</c:v>
                </c:pt>
                <c:pt idx="325">
                  <c:v>2.871621621621625</c:v>
                </c:pt>
                <c:pt idx="326">
                  <c:v>2.8783783783783821</c:v>
                </c:pt>
                <c:pt idx="327">
                  <c:v>2.8851351351351386</c:v>
                </c:pt>
                <c:pt idx="328">
                  <c:v>2.8918918918918952</c:v>
                </c:pt>
                <c:pt idx="329">
                  <c:v>2.8986486486486522</c:v>
                </c:pt>
                <c:pt idx="330">
                  <c:v>2.9054054054054088</c:v>
                </c:pt>
                <c:pt idx="331">
                  <c:v>2.9121621621621654</c:v>
                </c:pt>
                <c:pt idx="332">
                  <c:v>2.918918918918922</c:v>
                </c:pt>
                <c:pt idx="333">
                  <c:v>2.9256756756756794</c:v>
                </c:pt>
                <c:pt idx="334">
                  <c:v>2.932432432432436</c:v>
                </c:pt>
                <c:pt idx="335">
                  <c:v>2.9391891891891926</c:v>
                </c:pt>
                <c:pt idx="336">
                  <c:v>2.9459459459459492</c:v>
                </c:pt>
                <c:pt idx="337">
                  <c:v>2.9527027027027066</c:v>
                </c:pt>
                <c:pt idx="338">
                  <c:v>2.9594594594594632</c:v>
                </c:pt>
                <c:pt idx="339">
                  <c:v>2.9662162162162198</c:v>
                </c:pt>
                <c:pt idx="340">
                  <c:v>2.9729729729729764</c:v>
                </c:pt>
                <c:pt idx="341">
                  <c:v>2.9797297297297329</c:v>
                </c:pt>
                <c:pt idx="342">
                  <c:v>2.98648648648649</c:v>
                </c:pt>
                <c:pt idx="343">
                  <c:v>2.9932432432432465</c:v>
                </c:pt>
                <c:pt idx="344">
                  <c:v>3.0000000000000031</c:v>
                </c:pt>
              </c:numCache>
            </c:numRef>
          </c:xVal>
          <c:yVal>
            <c:numRef>
              <c:f>Sheet1!$O$7:$O$351</c:f>
              <c:numCache>
                <c:formatCode>0.00E+00</c:formatCode>
                <c:ptCount val="345"/>
                <c:pt idx="0">
                  <c:v>399.73756939339034</c:v>
                </c:pt>
                <c:pt idx="1">
                  <c:v>352.45175135799286</c:v>
                </c:pt>
                <c:pt idx="2">
                  <c:v>311.00859389846983</c:v>
                </c:pt>
                <c:pt idx="3">
                  <c:v>274.64648770771754</c:v>
                </c:pt>
                <c:pt idx="4">
                  <c:v>242.70866385884401</c:v>
                </c:pt>
                <c:pt idx="5">
                  <c:v>214.62798024078444</c:v>
                </c:pt>
                <c:pt idx="6">
                  <c:v>189.91402916736013</c:v>
                </c:pt>
                <c:pt idx="7">
                  <c:v>168.14219483258066</c:v>
                </c:pt>
                <c:pt idx="8">
                  <c:v>148.94435140245881</c:v>
                </c:pt>
                <c:pt idx="9">
                  <c:v>132.00094381211932</c:v>
                </c:pt>
                <c:pt idx="10">
                  <c:v>117.03423574473084</c:v>
                </c:pt>
                <c:pt idx="11">
                  <c:v>103.80254440285914</c:v>
                </c:pt>
                <c:pt idx="12">
                  <c:v>92.095310841671903</c:v>
                </c:pt>
                <c:pt idx="13">
                  <c:v>81.728878874768441</c:v>
                </c:pt>
                <c:pt idx="14">
                  <c:v>72.542875750501295</c:v>
                </c:pt>
                <c:pt idx="15">
                  <c:v>64.39710463532532</c:v>
                </c:pt>
                <c:pt idx="16">
                  <c:v>57.168873009182789</c:v>
                </c:pt>
                <c:pt idx="17">
                  <c:v>50.750692850636177</c:v>
                </c:pt>
                <c:pt idx="18">
                  <c:v>45.048298356475797</c:v>
                </c:pt>
                <c:pt idx="19">
                  <c:v>39.978935223033261</c:v>
                </c:pt>
                <c:pt idx="20">
                  <c:v>35.469882479364927</c:v>
                </c:pt>
                <c:pt idx="21">
                  <c:v>31.457173724773327</c:v>
                </c:pt>
                <c:pt idx="22">
                  <c:v>27.884489565949416</c:v>
                </c:pt>
                <c:pt idx="23">
                  <c:v>24.702197222553973</c:v>
                </c:pt>
                <c:pt idx="24">
                  <c:v>21.866516798993757</c:v>
                </c:pt>
                <c:pt idx="25">
                  <c:v>19.338796708172495</c:v>
                </c:pt>
                <c:pt idx="26">
                  <c:v>17.084883266462398</c:v>
                </c:pt>
                <c:pt idx="27">
                  <c:v>15.074571630074443</c:v>
                </c:pt>
                <c:pt idx="28">
                  <c:v>13.2811270715634</c:v>
                </c:pt>
                <c:pt idx="29">
                  <c:v>11.680867151715191</c:v>
                </c:pt>
                <c:pt idx="30">
                  <c:v>10.252796668689795</c:v>
                </c:pt>
                <c:pt idx="31">
                  <c:v>8.9782883984000694</c:v>
                </c:pt>
                <c:pt idx="32">
                  <c:v>7.8408036074051282</c:v>
                </c:pt>
                <c:pt idx="33">
                  <c:v>6.825647147082381</c:v>
                </c:pt>
                <c:pt idx="34">
                  <c:v>5.9197526465652723</c:v>
                </c:pt>
                <c:pt idx="35">
                  <c:v>5.1114939296517914</c:v>
                </c:pt>
                <c:pt idx="36">
                  <c:v>4.3905193025989897</c:v>
                </c:pt>
                <c:pt idx="37">
                  <c:v>3.7476058081013246</c:v>
                </c:pt>
                <c:pt idx="38">
                  <c:v>3.1745309265442629</c:v>
                </c:pt>
                <c:pt idx="39">
                  <c:v>2.6639595379296477</c:v>
                </c:pt>
                <c:pt idx="40">
                  <c:v>2.2093442444145586</c:v>
                </c:pt>
                <c:pt idx="41">
                  <c:v>1.8048374007529491</c:v>
                </c:pt>
                <c:pt idx="42">
                  <c:v>1.4452134136684147</c:v>
                </c:pt>
                <c:pt idx="43">
                  <c:v>1.125800056072797</c:v>
                </c:pt>
                <c:pt idx="44">
                  <c:v>0.84241770213758471</c:v>
                </c:pt>
                <c:pt idx="45">
                  <c:v>0.59132552798763172</c:v>
                </c:pt>
                <c:pt idx="46">
                  <c:v>0.36917384317992763</c:v>
                </c:pt>
                <c:pt idx="47">
                  <c:v>0.17296182268742211</c:v>
                </c:pt>
                <c:pt idx="48">
                  <c:v>0</c:v>
                </c:pt>
                <c:pt idx="49">
                  <c:v>-0.15212303895843249</c:v>
                </c:pt>
                <c:pt idx="50">
                  <c:v>-0.28557025251845047</c:v>
                </c:pt>
                <c:pt idx="51">
                  <c:v>-0.40228246193643802</c:v>
                </c:pt>
                <c:pt idx="52">
                  <c:v>-0.50400177103613597</c:v>
                </c:pt>
                <c:pt idx="53">
                  <c:v>-0.5922924200559021</c:v>
                </c:pt>
                <c:pt idx="54">
                  <c:v>-0.66855936694691553</c:v>
                </c:pt>
                <c:pt idx="55">
                  <c:v>-0.73406485438349733</c:v>
                </c:pt>
                <c:pt idx="56">
                  <c:v>-0.7899431901156273</c:v>
                </c:pt>
                <c:pt idx="57">
                  <c:v>-0.83721394145174033</c:v>
                </c:pt>
                <c:pt idx="58">
                  <c:v>-0.87679372111870357</c:v>
                </c:pt>
                <c:pt idx="59">
                  <c:v>-0.90950672108266883</c:v>
                </c:pt>
                <c:pt idx="60">
                  <c:v>-0.93609413276290088</c:v>
                </c:pt>
                <c:pt idx="61">
                  <c:v>-0.95722257611282169</c:v>
                </c:pt>
                <c:pt idx="62">
                  <c:v>-0.97349164600207128</c:v>
                </c:pt>
                <c:pt idx="63">
                  <c:v>-0.98544067197073382</c:v>
                </c:pt>
                <c:pt idx="64">
                  <c:v>-0.99355477653306312</c:v>
                </c:pt>
                <c:pt idx="65">
                  <c:v>-0.99827030760137148</c:v>
                </c:pt>
                <c:pt idx="66">
                  <c:v>-0.9999797121230295</c:v>
                </c:pt>
                <c:pt idx="67">
                  <c:v>-0.99903591053641616</c:v>
                </c:pt>
                <c:pt idx="68">
                  <c:v>-0.99575622503489447</c:v>
                </c:pt>
                <c:pt idx="69">
                  <c:v>-0.99042590877596848</c:v>
                </c:pt>
                <c:pt idx="70">
                  <c:v>-0.98330131799382603</c:v>
                </c:pt>
                <c:pt idx="71">
                  <c:v>-0.97461276438683841</c:v>
                </c:pt>
                <c:pt idx="72">
                  <c:v>-0.96456708108685862</c:v>
                </c:pt>
                <c:pt idx="73">
                  <c:v>-0.95334993191248074</c:v>
                </c:pt>
                <c:pt idx="74">
                  <c:v>-0.94112789040968103</c:v>
                </c:pt>
                <c:pt idx="75">
                  <c:v>-0.92805031234282287</c:v>
                </c:pt>
                <c:pt idx="76">
                  <c:v>-0.91425102277520032</c:v>
                </c:pt>
                <c:pt idx="77">
                  <c:v>-0.8998498366343739</c:v>
                </c:pt>
                <c:pt idx="78">
                  <c:v>-0.88495392966122222</c:v>
                </c:pt>
                <c:pt idx="79">
                  <c:v>-0.86965907486451766</c:v>
                </c:pt>
                <c:pt idx="80">
                  <c:v>-0.85405075801991526</c:v>
                </c:pt>
                <c:pt idx="81">
                  <c:v>-0.83820518434139091</c:v>
                </c:pt>
                <c:pt idx="82">
                  <c:v>-0.82219018719505566</c:v>
                </c:pt>
                <c:pt idx="83">
                  <c:v>-0.80606604860258735</c:v>
                </c:pt>
                <c:pt idx="84">
                  <c:v>-0.78988624027924126</c:v>
                </c:pt>
                <c:pt idx="85">
                  <c:v>-0.77369809305600001</c:v>
                </c:pt>
                <c:pt idx="86">
                  <c:v>-0.75754340173515522</c:v>
                </c:pt>
                <c:pt idx="87">
                  <c:v>-0.74145897171290143</c:v>
                </c:pt>
                <c:pt idx="88">
                  <c:v>-0.72547711306216722</c:v>
                </c:pt>
                <c:pt idx="89">
                  <c:v>-0.70962608719559783</c:v>
                </c:pt>
                <c:pt idx="90">
                  <c:v>-0.69393051071512279</c:v>
                </c:pt>
                <c:pt idx="91">
                  <c:v>-0.67841172059433585</c:v>
                </c:pt>
                <c:pt idx="92">
                  <c:v>-0.6630881044273409</c:v>
                </c:pt>
                <c:pt idx="93">
                  <c:v>-0.6479753991075603</c:v>
                </c:pt>
                <c:pt idx="94">
                  <c:v>-0.63308696096782791</c:v>
                </c:pt>
                <c:pt idx="95">
                  <c:v>-0.61843401011481003</c:v>
                </c:pt>
                <c:pt idx="96">
                  <c:v>-0.60402585142281207</c:v>
                </c:pt>
                <c:pt idx="97">
                  <c:v>-0.58987007441122841</c:v>
                </c:pt>
                <c:pt idx="98">
                  <c:v>-0.57597273401330762</c:v>
                </c:pt>
                <c:pt idx="99">
                  <c:v>-0.56233851404912616</c:v>
                </c:pt>
                <c:pt idx="100">
                  <c:v>-0.54897087504031705</c:v>
                </c:pt>
                <c:pt idx="101">
                  <c:v>-0.535872187846272</c:v>
                </c:pt>
                <c:pt idx="102">
                  <c:v>-0.52304385445932744</c:v>
                </c:pt>
                <c:pt idx="103">
                  <c:v>-0.51048641716833865</c:v>
                </c:pt>
                <c:pt idx="104">
                  <c:v>-0.49819965718451503</c:v>
                </c:pt>
                <c:pt idx="105">
                  <c:v>-0.48618268371925916</c:v>
                </c:pt>
                <c:pt idx="106">
                  <c:v>-0.47443401440971966</c:v>
                </c:pt>
                <c:pt idx="107">
                  <c:v>-0.46295164790299426</c:v>
                </c:pt>
                <c:pt idx="108">
                  <c:v>-0.45173312933328741</c:v>
                </c:pt>
                <c:pt idx="109">
                  <c:v>-0.44077560935718807</c:v>
                </c:pt>
                <c:pt idx="110">
                  <c:v>-0.43007589734968443</c:v>
                </c:pt>
                <c:pt idx="111">
                  <c:v>-0.41963050930708518</c:v>
                </c:pt>
                <c:pt idx="112">
                  <c:v>-0.40943571095187803</c:v>
                </c:pt>
                <c:pt idx="113">
                  <c:v>-0.39948755648839507</c:v>
                </c:pt>
                <c:pt idx="114">
                  <c:v>-0.38978192341631124</c:v>
                </c:pt>
                <c:pt idx="115">
                  <c:v>-0.38031454377118717</c:v>
                </c:pt>
                <c:pt idx="116">
                  <c:v>-0.37108103212698579</c:v>
                </c:pt>
                <c:pt idx="117">
                  <c:v>-0.36207691066448439</c:v>
                </c:pt>
                <c:pt idx="118">
                  <c:v>-0.35329763158137489</c:v>
                </c:pt>
                <c:pt idx="119">
                  <c:v>-0.34473859709439142</c:v>
                </c:pt>
                <c:pt idx="120">
                  <c:v>-0.33639517726069468</c:v>
                </c:pt>
                <c:pt idx="121">
                  <c:v>-0.32826272582483212</c:v>
                </c:pt>
                <c:pt idx="122">
                  <c:v>-0.32033659427857436</c:v>
                </c:pt>
                <c:pt idx="123">
                  <c:v>-0.31261214430374418</c:v>
                </c:pt>
                <c:pt idx="124">
                  <c:v>-0.30508475875247965</c:v>
                </c:pt>
                <c:pt idx="125">
                  <c:v>-0.29774985130523374</c:v>
                </c:pt>
                <c:pt idx="126">
                  <c:v>-0.2906028749338988</c:v>
                </c:pt>
                <c:pt idx="127">
                  <c:v>-0.28363932928577223</c:v>
                </c:pt>
                <c:pt idx="128">
                  <c:v>-0.27685476709345713</c:v>
                </c:pt>
                <c:pt idx="129">
                  <c:v>-0.27024479970613807</c:v>
                </c:pt>
                <c:pt idx="130">
                  <c:v>-0.26380510182892108</c:v>
                </c:pt>
                <c:pt idx="131">
                  <c:v>-0.25753141554894426</c:v>
                </c:pt>
                <c:pt idx="132">
                  <c:v>-0.25141955371975488</c:v>
                </c:pt>
                <c:pt idx="133">
                  <c:v>-0.24546540276883541</c:v>
                </c:pt>
                <c:pt idx="134">
                  <c:v>-0.23966492498721309</c:v>
                </c:pt>
                <c:pt idx="135">
                  <c:v>-0.23401416035462205</c:v>
                </c:pt>
                <c:pt idx="136">
                  <c:v>-0.22850922794876208</c:v>
                </c:pt>
                <c:pt idx="137">
                  <c:v>-0.22314632698267972</c:v>
                </c:pt>
                <c:pt idx="138">
                  <c:v>-0.21792173751023025</c:v>
                </c:pt>
                <c:pt idx="139">
                  <c:v>-0.21283182083583349</c:v>
                </c:pt>
                <c:pt idx="140">
                  <c:v>-0.20787301966137239</c:v>
                </c:pt>
                <c:pt idx="141">
                  <c:v>-0.20304185799998592</c:v>
                </c:pt>
                <c:pt idx="142">
                  <c:v>-0.19833494088372364</c:v>
                </c:pt>
                <c:pt idx="143">
                  <c:v>-0.1937489538894602</c:v>
                </c:pt>
                <c:pt idx="144">
                  <c:v>-0.18928066250517417</c:v>
                </c:pt>
                <c:pt idx="145">
                  <c:v>-0.18492691135655712</c:v>
                </c:pt>
                <c:pt idx="146">
                  <c:v>-0.18068462331202839</c:v>
                </c:pt>
                <c:pt idx="147">
                  <c:v>-0.17655079848246022</c:v>
                </c:pt>
                <c:pt idx="148">
                  <c:v>-0.17252251313034936</c:v>
                </c:pt>
                <c:pt idx="149">
                  <c:v>-0.16859691850170977</c:v>
                </c:pt>
                <c:pt idx="150">
                  <c:v>-0.16477123959266457</c:v>
                </c:pt>
                <c:pt idx="151">
                  <c:v>-0.16104277386150279</c:v>
                </c:pt>
                <c:pt idx="152">
                  <c:v>-0.15740888989589572</c:v>
                </c:pt>
                <c:pt idx="153">
                  <c:v>-0.15386702604397146</c:v>
                </c:pt>
                <c:pt idx="154">
                  <c:v>-0.15041468901704966</c:v>
                </c:pt>
                <c:pt idx="155">
                  <c:v>-0.1470494524710271</c:v>
                </c:pt>
                <c:pt idx="156">
                  <c:v>-0.14376895557266003</c:v>
                </c:pt>
                <c:pt idx="157">
                  <c:v>-0.14057090155631941</c:v>
                </c:pt>
                <c:pt idx="158">
                  <c:v>-0.13745305627618076</c:v>
                </c:pt>
                <c:pt idx="159">
                  <c:v>-0.13441324675826297</c:v>
                </c:pt>
                <c:pt idx="160">
                  <c:v>-0.13144935975621952</c:v>
                </c:pt>
                <c:pt idx="161">
                  <c:v>-0.12855934031433694</c:v>
                </c:pt>
                <c:pt idx="162">
                  <c:v>-0.12574119034077813</c:v>
                </c:pt>
                <c:pt idx="163">
                  <c:v>-0.12299296719373716</c:v>
                </c:pt>
                <c:pt idx="164">
                  <c:v>-0.1203127822828295</c:v>
                </c:pt>
                <c:pt idx="165">
                  <c:v>-0.11769879968774183</c:v>
                </c:pt>
                <c:pt idx="166">
                  <c:v>-0.11514923479588156</c:v>
                </c:pt>
                <c:pt idx="167">
                  <c:v>-0.11266235296052324</c:v>
                </c:pt>
                <c:pt idx="168">
                  <c:v>-0.11023646818071701</c:v>
                </c:pt>
                <c:pt idx="169">
                  <c:v>-0.10786994180402804</c:v>
                </c:pt>
                <c:pt idx="170">
                  <c:v>-0.10556118125298498</c:v>
                </c:pt>
                <c:pt idx="171">
                  <c:v>-0.10330863877595943</c:v>
                </c:pt>
                <c:pt idx="172">
                  <c:v>-0.10111081022304215</c:v>
                </c:pt>
                <c:pt idx="173">
                  <c:v>-9.8966233847357241E-2</c:v>
                </c:pt>
                <c:pt idx="174">
                  <c:v>-9.68734891321298E-2</c:v>
                </c:pt>
                <c:pt idx="175">
                  <c:v>-9.4831195643722555E-2</c:v>
                </c:pt>
                <c:pt idx="176">
                  <c:v>-9.2838011910756718E-2</c:v>
                </c:pt>
                <c:pt idx="177">
                  <c:v>-9.089263432935353E-2</c:v>
                </c:pt>
                <c:pt idx="178">
                  <c:v>-8.8993796094455208E-2</c:v>
                </c:pt>
                <c:pt idx="179">
                  <c:v>-8.7140266157116578E-2</c:v>
                </c:pt>
                <c:pt idx="180">
                  <c:v>-8.5330848207605517E-2</c:v>
                </c:pt>
                <c:pt idx="181">
                  <c:v>-8.3564379684092971E-2</c:v>
                </c:pt>
                <c:pt idx="182">
                  <c:v>-8.1839730806673144E-2</c:v>
                </c:pt>
                <c:pt idx="183">
                  <c:v>-8.0155803636412365E-2</c:v>
                </c:pt>
                <c:pt idx="184">
                  <c:v>-7.8511531159094192E-2</c:v>
                </c:pt>
                <c:pt idx="185">
                  <c:v>-7.6905876393295131E-2</c:v>
                </c:pt>
                <c:pt idx="186">
                  <c:v>-7.5337831522406029E-2</c:v>
                </c:pt>
                <c:pt idx="187">
                  <c:v>-7.3806417050187798E-2</c:v>
                </c:pt>
                <c:pt idx="188">
                  <c:v>-7.2310680979436853E-2</c:v>
                </c:pt>
                <c:pt idx="189">
                  <c:v>-7.0849698013318446E-2</c:v>
                </c:pt>
                <c:pt idx="190">
                  <c:v>-6.9422568778917768E-2</c:v>
                </c:pt>
                <c:pt idx="191">
                  <c:v>-6.8028419072545171E-2</c:v>
                </c:pt>
                <c:pt idx="192">
                  <c:v>-6.6666399126330475E-2</c:v>
                </c:pt>
                <c:pt idx="193">
                  <c:v>-6.5335682895632741E-2</c:v>
                </c:pt>
                <c:pt idx="194">
                  <c:v>-6.4035467366790458E-2</c:v>
                </c:pt>
                <c:pt idx="195">
                  <c:v>-6.2764971884736134E-2</c:v>
                </c:pt>
                <c:pt idx="196">
                  <c:v>-6.15234375E-2</c:v>
                </c:pt>
                <c:pt idx="197">
                  <c:v>-6.0310126334626152E-2</c:v>
                </c:pt>
                <c:pt idx="198">
                  <c:v>-5.9124320966531953E-2</c:v>
                </c:pt>
                <c:pt idx="199">
                  <c:v>-5.7965323831840117E-2</c:v>
                </c:pt>
                <c:pt idx="200">
                  <c:v>-5.6832456644721356E-2</c:v>
                </c:pt>
                <c:pt idx="201">
                  <c:v>-5.5725059834287612E-2</c:v>
                </c:pt>
                <c:pt idx="202">
                  <c:v>-5.4642491998084804E-2</c:v>
                </c:pt>
                <c:pt idx="203">
                  <c:v>-5.3584129371737822E-2</c:v>
                </c:pt>
                <c:pt idx="204">
                  <c:v>-5.2549365314308927E-2</c:v>
                </c:pt>
                <c:pt idx="205">
                  <c:v>-5.1537609808937929E-2</c:v>
                </c:pt>
                <c:pt idx="206">
                  <c:v>-5.0548288978340281E-2</c:v>
                </c:pt>
                <c:pt idx="207">
                  <c:v>-4.9580844614746725E-2</c:v>
                </c:pt>
                <c:pt idx="208">
                  <c:v>-4.8634733723876361E-2</c:v>
                </c:pt>
                <c:pt idx="209">
                  <c:v>-4.7709428082545212E-2</c:v>
                </c:pt>
                <c:pt idx="210">
                  <c:v>-4.6804413809517595E-2</c:v>
                </c:pt>
                <c:pt idx="211">
                  <c:v>-4.5919190949219875E-2</c:v>
                </c:pt>
                <c:pt idx="212">
                  <c:v>-4.5053273067941935E-2</c:v>
                </c:pt>
                <c:pt idx="213">
                  <c:v>-4.4206186862163058E-2</c:v>
                </c:pt>
                <c:pt idx="214">
                  <c:v>-4.3377471778644532E-2</c:v>
                </c:pt>
                <c:pt idx="215">
                  <c:v>-4.2566679645944287E-2</c:v>
                </c:pt>
                <c:pt idx="216">
                  <c:v>-4.1773374317012724E-2</c:v>
                </c:pt>
                <c:pt idx="217">
                  <c:v>-4.0997131322541812E-2</c:v>
                </c:pt>
                <c:pt idx="218">
                  <c:v>-4.0237537534745481E-2</c:v>
                </c:pt>
                <c:pt idx="219">
                  <c:v>-3.9494190841258749E-2</c:v>
                </c:pt>
                <c:pt idx="220">
                  <c:v>-3.8766699828851024E-2</c:v>
                </c:pt>
                <c:pt idx="221">
                  <c:v>-3.8054683476658357E-2</c:v>
                </c:pt>
                <c:pt idx="222">
                  <c:v>-3.7357770858645431E-2</c:v>
                </c:pt>
                <c:pt idx="223">
                  <c:v>-3.6675600855018663E-2</c:v>
                </c:pt>
                <c:pt idx="224">
                  <c:v>-3.6007821872317269E-2</c:v>
                </c:pt>
                <c:pt idx="225">
                  <c:v>-3.5354091571918815E-2</c:v>
                </c:pt>
                <c:pt idx="226">
                  <c:v>-3.4714076606701505E-2</c:v>
                </c:pt>
                <c:pt idx="227">
                  <c:v>-3.4087452365614695E-2</c:v>
                </c:pt>
                <c:pt idx="228">
                  <c:v>-3.3473902725915002E-2</c:v>
                </c:pt>
                <c:pt idx="229">
                  <c:v>-3.2873119812832696E-2</c:v>
                </c:pt>
                <c:pt idx="230">
                  <c:v>-3.2284803766440724E-2</c:v>
                </c:pt>
                <c:pt idx="231">
                  <c:v>-3.1708662515504853E-2</c:v>
                </c:pt>
                <c:pt idx="232">
                  <c:v>-3.1144411558099445E-2</c:v>
                </c:pt>
                <c:pt idx="233">
                  <c:v>-3.059177374878156E-2</c:v>
                </c:pt>
                <c:pt idx="234">
                  <c:v>-3.0050479092120573E-2</c:v>
                </c:pt>
                <c:pt idx="235">
                  <c:v>-2.9520264542387199E-2</c:v>
                </c:pt>
                <c:pt idx="236">
                  <c:v>-2.9000873809212468E-2</c:v>
                </c:pt>
                <c:pt idx="237">
                  <c:v>-2.8492057169031876E-2</c:v>
                </c:pt>
                <c:pt idx="238">
                  <c:v>-2.7993571282136365E-2</c:v>
                </c:pt>
                <c:pt idx="239">
                  <c:v>-2.7505179015156655E-2</c:v>
                </c:pt>
                <c:pt idx="240">
                  <c:v>-2.7026649268813846E-2</c:v>
                </c:pt>
                <c:pt idx="241">
                  <c:v>-2.6557756810772437E-2</c:v>
                </c:pt>
                <c:pt idx="242">
                  <c:v>-2.609828211343972E-2</c:v>
                </c:pt>
                <c:pt idx="243">
                  <c:v>-2.564801119655731E-2</c:v>
                </c:pt>
                <c:pt idx="244">
                  <c:v>-2.5206735474437934E-2</c:v>
                </c:pt>
                <c:pt idx="245">
                  <c:v>-2.4774251607703697E-2</c:v>
                </c:pt>
                <c:pt idx="246">
                  <c:v>-2.4350361359387049E-2</c:v>
                </c:pt>
                <c:pt idx="247">
                  <c:v>-2.3934871455259667E-2</c:v>
                </c:pt>
                <c:pt idx="248">
                  <c:v>-2.3527593448259526E-2</c:v>
                </c:pt>
                <c:pt idx="249">
                  <c:v>-2.312834358688922E-2</c:v>
                </c:pt>
                <c:pt idx="250">
                  <c:v>-2.2736942687463894E-2</c:v>
                </c:pt>
                <c:pt idx="251">
                  <c:v>-2.2353216010089841E-2</c:v>
                </c:pt>
                <c:pt idx="252">
                  <c:v>-2.1976993138259526E-2</c:v>
                </c:pt>
                <c:pt idx="253">
                  <c:v>-2.1608107861951806E-2</c:v>
                </c:pt>
                <c:pt idx="254">
                  <c:v>-2.1246398064129333E-2</c:v>
                </c:pt>
                <c:pt idx="255">
                  <c:v>-2.0891705610529873E-2</c:v>
                </c:pt>
                <c:pt idx="256">
                  <c:v>-2.0543876242649677E-2</c:v>
                </c:pt>
                <c:pt idx="257">
                  <c:v>-2.0202759473821805E-2</c:v>
                </c:pt>
                <c:pt idx="258">
                  <c:v>-1.9868208488294761E-2</c:v>
                </c:pt>
                <c:pt idx="259">
                  <c:v>-1.9540080043219062E-2</c:v>
                </c:pt>
                <c:pt idx="260">
                  <c:v>-1.9218234373454997E-2</c:v>
                </c:pt>
                <c:pt idx="261">
                  <c:v>-1.8902535099111498E-2</c:v>
                </c:pt>
                <c:pt idx="262">
                  <c:v>-1.8592849135738967E-2</c:v>
                </c:pt>
                <c:pt idx="263">
                  <c:v>-1.8289046607089635E-2</c:v>
                </c:pt>
                <c:pt idx="264">
                  <c:v>-1.799100076037146E-2</c:v>
                </c:pt>
                <c:pt idx="265">
                  <c:v>-1.7698587883916494E-2</c:v>
                </c:pt>
                <c:pt idx="266">
                  <c:v>-1.7411687227194925E-2</c:v>
                </c:pt>
                <c:pt idx="267">
                  <c:v>-1.7130180923099453E-2</c:v>
                </c:pt>
                <c:pt idx="268">
                  <c:v>-1.6853953912434785E-2</c:v>
                </c:pt>
                <c:pt idx="269">
                  <c:v>-1.6582893870542265E-2</c:v>
                </c:pt>
                <c:pt idx="270">
                  <c:v>-1.6316891135999999E-2</c:v>
                </c:pt>
                <c:pt idx="271">
                  <c:v>-1.605583864133113E-2</c:v>
                </c:pt>
                <c:pt idx="272">
                  <c:v>-1.5799631845663877E-2</c:v>
                </c:pt>
                <c:pt idx="273">
                  <c:v>-1.5548168669280984E-2</c:v>
                </c:pt>
                <c:pt idx="274">
                  <c:v>-1.5301349430006557E-2</c:v>
                </c:pt>
                <c:pt idx="275">
                  <c:v>-1.5059076781371035E-2</c:v>
                </c:pt>
                <c:pt idx="276">
                  <c:v>-1.4821255652504245E-2</c:v>
                </c:pt>
                <c:pt idx="277">
                  <c:v>-1.4587793189702047E-2</c:v>
                </c:pt>
                <c:pt idx="278">
                  <c:v>-1.4358598699620919E-2</c:v>
                </c:pt>
                <c:pt idx="279">
                  <c:v>-1.4133583594047556E-2</c:v>
                </c:pt>
                <c:pt idx="280">
                  <c:v>-1.3912661336200439E-2</c:v>
                </c:pt>
                <c:pt idx="281">
                  <c:v>-1.3695747388514526E-2</c:v>
                </c:pt>
                <c:pt idx="282">
                  <c:v>-1.3482759161869197E-2</c:v>
                </c:pt>
                <c:pt idx="283">
                  <c:v>-1.3273615966213542E-2</c:v>
                </c:pt>
                <c:pt idx="284">
                  <c:v>-1.3068238962548584E-2</c:v>
                </c:pt>
                <c:pt idx="285">
                  <c:v>-1.286655111622797E-2</c:v>
                </c:pt>
                <c:pt idx="286">
                  <c:v>-1.2668477151536009E-2</c:v>
                </c:pt>
                <c:pt idx="287">
                  <c:v>-1.247394350750863E-2</c:v>
                </c:pt>
                <c:pt idx="288">
                  <c:v>-1.2282878294957059E-2</c:v>
                </c:pt>
                <c:pt idx="289">
                  <c:v>-1.2095211254662595E-2</c:v>
                </c:pt>
                <c:pt idx="290">
                  <c:v>-1.1910873716705786E-2</c:v>
                </c:pt>
                <c:pt idx="291">
                  <c:v>-1.1729798560899339E-2</c:v>
                </c:pt>
                <c:pt idx="292">
                  <c:v>-1.1551920178289649E-2</c:v>
                </c:pt>
                <c:pt idx="293">
                  <c:v>-1.1377174433698822E-2</c:v>
                </c:pt>
                <c:pt idx="294">
                  <c:v>-1.1205498629274988E-2</c:v>
                </c:pt>
                <c:pt idx="295">
                  <c:v>-1.1036831469023657E-2</c:v>
                </c:pt>
                <c:pt idx="296">
                  <c:v>-1.08711130242893E-2</c:v>
                </c:pt>
                <c:pt idx="297">
                  <c:v>-1.0708284700162218E-2</c:v>
                </c:pt>
                <c:pt idx="298">
                  <c:v>-1.0548289202782271E-2</c:v>
                </c:pt>
                <c:pt idx="299">
                  <c:v>-1.0391070507515575E-2</c:v>
                </c:pt>
                <c:pt idx="300">
                  <c:v>-1.0236573827976559E-2</c:v>
                </c:pt>
                <c:pt idx="301">
                  <c:v>-1.0084745585873845E-2</c:v>
                </c:pt>
                <c:pt idx="302">
                  <c:v>-9.9355333816543434E-3</c:v>
                </c:pt>
                <c:pt idx="303">
                  <c:v>-9.7888859659250021E-3</c:v>
                </c:pt>
                <c:pt idx="304">
                  <c:v>-9.6447532116271037E-3</c:v>
                </c:pt>
                <c:pt idx="305">
                  <c:v>-9.5030860869448515E-3</c:v>
                </c:pt>
                <c:pt idx="306">
                  <c:v>-9.3638366289248882E-3</c:v>
                </c:pt>
                <c:pt idx="307">
                  <c:v>-9.2269579177890939E-3</c:v>
                </c:pt>
                <c:pt idx="308">
                  <c:v>-9.0924040519181591E-3</c:v>
                </c:pt>
                <c:pt idx="309">
                  <c:v>-8.9601301234898158E-3</c:v>
                </c:pt>
                <c:pt idx="310">
                  <c:v>-8.8300921947514783E-3</c:v>
                </c:pt>
                <c:pt idx="311">
                  <c:v>-8.7022472749103182E-3</c:v>
                </c:pt>
                <c:pt idx="312">
                  <c:v>-8.5765532976231924E-3</c:v>
                </c:pt>
                <c:pt idx="313">
                  <c:v>-8.4529690990696894E-3</c:v>
                </c:pt>
                <c:pt idx="314">
                  <c:v>-8.3314543965919835E-3</c:v>
                </c:pt>
                <c:pt idx="315">
                  <c:v>-8.2119697678858013E-3</c:v>
                </c:pt>
                <c:pt idx="316">
                  <c:v>-8.0944766307270259E-3</c:v>
                </c:pt>
                <c:pt idx="317">
                  <c:v>-7.9789372232191829E-3</c:v>
                </c:pt>
                <c:pt idx="318">
                  <c:v>-7.8653145845473602E-3</c:v>
                </c:pt>
                <c:pt idx="319">
                  <c:v>-7.7535725362244522E-3</c:v>
                </c:pt>
                <c:pt idx="320">
                  <c:v>-7.6436756638162979E-3</c:v>
                </c:pt>
                <c:pt idx="321">
                  <c:v>-7.5355892991323661E-3</c:v>
                </c:pt>
                <c:pt idx="322">
                  <c:v>-7.4292795028693672E-3</c:v>
                </c:pt>
                <c:pt idx="323">
                  <c:v>-7.3247130476950849E-3</c:v>
                </c:pt>
                <c:pt idx="324">
                  <c:v>-7.221857401760714E-3</c:v>
                </c:pt>
                <c:pt idx="325">
                  <c:v>-7.1206807126296852E-3</c:v>
                </c:pt>
                <c:pt idx="326">
                  <c:v>-7.0211517916118219E-3</c:v>
                </c:pt>
                <c:pt idx="327">
                  <c:v>-6.9232400984916937E-3</c:v>
                </c:pt>
                <c:pt idx="328">
                  <c:v>-6.8269157266404113E-3</c:v>
                </c:pt>
                <c:pt idx="329">
                  <c:v>-6.7321493885005908E-3</c:v>
                </c:pt>
                <c:pt idx="330">
                  <c:v>-6.6389124014343374E-3</c:v>
                </c:pt>
                <c:pt idx="331">
                  <c:v>-6.5471766739242923E-3</c:v>
                </c:pt>
                <c:pt idx="332">
                  <c:v>-6.4569146921184921E-3</c:v>
                </c:pt>
                <c:pt idx="333">
                  <c:v>-6.3680995067095236E-3</c:v>
                </c:pt>
                <c:pt idx="334">
                  <c:v>-6.2807047201392302E-3</c:v>
                </c:pt>
                <c:pt idx="335">
                  <c:v>-6.1947044741199747E-3</c:v>
                </c:pt>
                <c:pt idx="336">
                  <c:v>-6.1100734374642529E-3</c:v>
                </c:pt>
                <c:pt idx="337">
                  <c:v>-6.0267867942142657E-3</c:v>
                </c:pt>
                <c:pt idx="338">
                  <c:v>-5.9448202320635281E-3</c:v>
                </c:pt>
                <c:pt idx="339">
                  <c:v>-5.8641499310625985E-3</c:v>
                </c:pt>
                <c:pt idx="340">
                  <c:v>-5.7847525526016699E-3</c:v>
                </c:pt>
                <c:pt idx="341">
                  <c:v>-5.7066052286623608E-3</c:v>
                </c:pt>
                <c:pt idx="342">
                  <c:v>-5.6296855513318549E-3</c:v>
                </c:pt>
                <c:pt idx="343">
                  <c:v>-5.5539715625722921E-3</c:v>
                </c:pt>
                <c:pt idx="344">
                  <c:v>-5.4794417442387468E-3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Sheet1!$N$7:$N$351</c:f>
              <c:numCache>
                <c:formatCode>0.00</c:formatCode>
                <c:ptCount val="345"/>
                <c:pt idx="0">
                  <c:v>0.67567567567567566</c:v>
                </c:pt>
                <c:pt idx="1">
                  <c:v>0.68243243243243246</c:v>
                </c:pt>
                <c:pt idx="2">
                  <c:v>0.68918918918918926</c:v>
                </c:pt>
                <c:pt idx="3">
                  <c:v>0.69594594594594594</c:v>
                </c:pt>
                <c:pt idx="4">
                  <c:v>0.70270270270270274</c:v>
                </c:pt>
                <c:pt idx="5">
                  <c:v>0.70945945945945954</c:v>
                </c:pt>
                <c:pt idx="6">
                  <c:v>0.71621621621621623</c:v>
                </c:pt>
                <c:pt idx="7">
                  <c:v>0.72297297297297303</c:v>
                </c:pt>
                <c:pt idx="8">
                  <c:v>0.72972972972972983</c:v>
                </c:pt>
                <c:pt idx="9">
                  <c:v>0.73648648648648651</c:v>
                </c:pt>
                <c:pt idx="10">
                  <c:v>0.74324324324324331</c:v>
                </c:pt>
                <c:pt idx="11">
                  <c:v>0.75000000000000011</c:v>
                </c:pt>
                <c:pt idx="12">
                  <c:v>0.7567567567567568</c:v>
                </c:pt>
                <c:pt idx="13">
                  <c:v>0.76351351351351349</c:v>
                </c:pt>
                <c:pt idx="14">
                  <c:v>0.77027027027027017</c:v>
                </c:pt>
                <c:pt idx="15">
                  <c:v>0.77702702702702697</c:v>
                </c:pt>
                <c:pt idx="16">
                  <c:v>0.78378378378378377</c:v>
                </c:pt>
                <c:pt idx="17">
                  <c:v>0.79054054054054046</c:v>
                </c:pt>
                <c:pt idx="18">
                  <c:v>0.79729729729729726</c:v>
                </c:pt>
                <c:pt idx="19">
                  <c:v>0.80405405405405406</c:v>
                </c:pt>
                <c:pt idx="20">
                  <c:v>0.81081081081081074</c:v>
                </c:pt>
                <c:pt idx="21">
                  <c:v>0.81756756756756754</c:v>
                </c:pt>
                <c:pt idx="22">
                  <c:v>0.82432432432432434</c:v>
                </c:pt>
                <c:pt idx="23">
                  <c:v>0.83108108108108103</c:v>
                </c:pt>
                <c:pt idx="24">
                  <c:v>0.83783783783783783</c:v>
                </c:pt>
                <c:pt idx="25">
                  <c:v>0.84459459459459463</c:v>
                </c:pt>
                <c:pt idx="26">
                  <c:v>0.85135135135135132</c:v>
                </c:pt>
                <c:pt idx="27">
                  <c:v>0.85810810810810811</c:v>
                </c:pt>
                <c:pt idx="28">
                  <c:v>0.86486486486486491</c:v>
                </c:pt>
                <c:pt idx="29">
                  <c:v>0.8716216216216216</c:v>
                </c:pt>
                <c:pt idx="30">
                  <c:v>0.8783783783783784</c:v>
                </c:pt>
                <c:pt idx="31">
                  <c:v>0.8851351351351352</c:v>
                </c:pt>
                <c:pt idx="32">
                  <c:v>0.891891891891892</c:v>
                </c:pt>
                <c:pt idx="33">
                  <c:v>0.89864864864864868</c:v>
                </c:pt>
                <c:pt idx="34">
                  <c:v>0.90540540540540548</c:v>
                </c:pt>
                <c:pt idx="35">
                  <c:v>0.91216216216216228</c:v>
                </c:pt>
                <c:pt idx="36">
                  <c:v>0.91891891891891897</c:v>
                </c:pt>
                <c:pt idx="37">
                  <c:v>0.92567567567567577</c:v>
                </c:pt>
                <c:pt idx="38">
                  <c:v>0.93243243243243235</c:v>
                </c:pt>
                <c:pt idx="39">
                  <c:v>0.93918918918918914</c:v>
                </c:pt>
                <c:pt idx="40">
                  <c:v>0.94594594594594594</c:v>
                </c:pt>
                <c:pt idx="41">
                  <c:v>0.95270270270270263</c:v>
                </c:pt>
                <c:pt idx="42">
                  <c:v>0.95945945945945943</c:v>
                </c:pt>
                <c:pt idx="43">
                  <c:v>0.96621621621621623</c:v>
                </c:pt>
                <c:pt idx="44">
                  <c:v>0.97297297297297292</c:v>
                </c:pt>
                <c:pt idx="45">
                  <c:v>0.97972972972972971</c:v>
                </c:pt>
                <c:pt idx="46">
                  <c:v>0.98648648648648651</c:v>
                </c:pt>
                <c:pt idx="47">
                  <c:v>0.9932432432432432</c:v>
                </c:pt>
                <c:pt idx="48">
                  <c:v>1</c:v>
                </c:pt>
                <c:pt idx="49">
                  <c:v>1.0067567567567568</c:v>
                </c:pt>
                <c:pt idx="50">
                  <c:v>1.0135135135135136</c:v>
                </c:pt>
                <c:pt idx="51">
                  <c:v>1.0202702702702704</c:v>
                </c:pt>
                <c:pt idx="52">
                  <c:v>1.027027027027027</c:v>
                </c:pt>
                <c:pt idx="53">
                  <c:v>1.0337837837837838</c:v>
                </c:pt>
                <c:pt idx="54">
                  <c:v>1.0405405405405406</c:v>
                </c:pt>
                <c:pt idx="55">
                  <c:v>1.0472972972972974</c:v>
                </c:pt>
                <c:pt idx="56">
                  <c:v>1.0540540540540542</c:v>
                </c:pt>
                <c:pt idx="57">
                  <c:v>1.060810810810811</c:v>
                </c:pt>
                <c:pt idx="58">
                  <c:v>1.0675675675675675</c:v>
                </c:pt>
                <c:pt idx="59">
                  <c:v>1.0743243243243243</c:v>
                </c:pt>
                <c:pt idx="60">
                  <c:v>1.0810810810810811</c:v>
                </c:pt>
                <c:pt idx="61">
                  <c:v>1.0878378378378379</c:v>
                </c:pt>
                <c:pt idx="62">
                  <c:v>1.0945945945945947</c:v>
                </c:pt>
                <c:pt idx="63">
                  <c:v>1.1013513513513513</c:v>
                </c:pt>
                <c:pt idx="64">
                  <c:v>1.1081081081081081</c:v>
                </c:pt>
                <c:pt idx="65">
                  <c:v>1.1148648648648649</c:v>
                </c:pt>
                <c:pt idx="66">
                  <c:v>1.1216216216216215</c:v>
                </c:pt>
                <c:pt idx="67">
                  <c:v>1.1283783783783783</c:v>
                </c:pt>
                <c:pt idx="68">
                  <c:v>1.1351351351351351</c:v>
                </c:pt>
                <c:pt idx="69">
                  <c:v>1.1418918918918919</c:v>
                </c:pt>
                <c:pt idx="70">
                  <c:v>1.1486486486486487</c:v>
                </c:pt>
                <c:pt idx="71">
                  <c:v>1.1554054054054055</c:v>
                </c:pt>
                <c:pt idx="72">
                  <c:v>1.1621621621621621</c:v>
                </c:pt>
                <c:pt idx="73">
                  <c:v>1.1689189189189189</c:v>
                </c:pt>
                <c:pt idx="74">
                  <c:v>1.1756756756756757</c:v>
                </c:pt>
                <c:pt idx="75">
                  <c:v>1.1824324324324325</c:v>
                </c:pt>
                <c:pt idx="76">
                  <c:v>1.1891891891891893</c:v>
                </c:pt>
                <c:pt idx="77">
                  <c:v>1.1959459459459461</c:v>
                </c:pt>
                <c:pt idx="78">
                  <c:v>1.2027027027027026</c:v>
                </c:pt>
                <c:pt idx="79">
                  <c:v>1.2094594594594594</c:v>
                </c:pt>
                <c:pt idx="80">
                  <c:v>1.2162162162162162</c:v>
                </c:pt>
                <c:pt idx="81">
                  <c:v>1.222972972972973</c:v>
                </c:pt>
                <c:pt idx="82">
                  <c:v>1.2297297297297298</c:v>
                </c:pt>
                <c:pt idx="83">
                  <c:v>1.2364864864864866</c:v>
                </c:pt>
                <c:pt idx="84">
                  <c:v>1.2432432432432432</c:v>
                </c:pt>
                <c:pt idx="85">
                  <c:v>1.25</c:v>
                </c:pt>
                <c:pt idx="86">
                  <c:v>1.2567567567567568</c:v>
                </c:pt>
                <c:pt idx="87">
                  <c:v>1.2635135135135136</c:v>
                </c:pt>
                <c:pt idx="88">
                  <c:v>1.2702702702702702</c:v>
                </c:pt>
                <c:pt idx="89">
                  <c:v>1.277027027027027</c:v>
                </c:pt>
                <c:pt idx="90">
                  <c:v>1.2837837837837838</c:v>
                </c:pt>
                <c:pt idx="91">
                  <c:v>1.2905405405405406</c:v>
                </c:pt>
                <c:pt idx="92">
                  <c:v>1.2972972972972974</c:v>
                </c:pt>
                <c:pt idx="93">
                  <c:v>1.3040540540540539</c:v>
                </c:pt>
                <c:pt idx="94">
                  <c:v>1.3108108108108107</c:v>
                </c:pt>
                <c:pt idx="95">
                  <c:v>1.3175675675675675</c:v>
                </c:pt>
                <c:pt idx="96">
                  <c:v>1.3243243243243243</c:v>
                </c:pt>
                <c:pt idx="97">
                  <c:v>1.3310810810810811</c:v>
                </c:pt>
                <c:pt idx="98">
                  <c:v>1.3378378378378379</c:v>
                </c:pt>
                <c:pt idx="99">
                  <c:v>1.3445945945945945</c:v>
                </c:pt>
                <c:pt idx="100">
                  <c:v>1.3513513513513513</c:v>
                </c:pt>
                <c:pt idx="101">
                  <c:v>1.3581081081081079</c:v>
                </c:pt>
                <c:pt idx="102">
                  <c:v>1.3648648648648649</c:v>
                </c:pt>
                <c:pt idx="103">
                  <c:v>1.3716216216216215</c:v>
                </c:pt>
                <c:pt idx="104">
                  <c:v>1.3783783783783785</c:v>
                </c:pt>
                <c:pt idx="105">
                  <c:v>1.3851351351351351</c:v>
                </c:pt>
                <c:pt idx="106">
                  <c:v>1.3918918918918919</c:v>
                </c:pt>
                <c:pt idx="107">
                  <c:v>1.3986486486486485</c:v>
                </c:pt>
                <c:pt idx="108">
                  <c:v>1.4054054054054055</c:v>
                </c:pt>
                <c:pt idx="109">
                  <c:v>1.4121621621621621</c:v>
                </c:pt>
                <c:pt idx="110">
                  <c:v>1.4189189189189191</c:v>
                </c:pt>
                <c:pt idx="111">
                  <c:v>1.4256756756756757</c:v>
                </c:pt>
                <c:pt idx="112">
                  <c:v>1.4324324324324325</c:v>
                </c:pt>
                <c:pt idx="113">
                  <c:v>1.439189189189189</c:v>
                </c:pt>
                <c:pt idx="114">
                  <c:v>1.4459459459459461</c:v>
                </c:pt>
                <c:pt idx="115">
                  <c:v>1.4527027027027026</c:v>
                </c:pt>
                <c:pt idx="116">
                  <c:v>1.4594594594594597</c:v>
                </c:pt>
                <c:pt idx="117">
                  <c:v>1.4662162162162162</c:v>
                </c:pt>
                <c:pt idx="118">
                  <c:v>1.472972972972973</c:v>
                </c:pt>
                <c:pt idx="119">
                  <c:v>1.4797297297297296</c:v>
                </c:pt>
                <c:pt idx="120">
                  <c:v>1.4864864864864866</c:v>
                </c:pt>
                <c:pt idx="121">
                  <c:v>1.4932432432432432</c:v>
                </c:pt>
                <c:pt idx="122">
                  <c:v>1.5000000000000002</c:v>
                </c:pt>
                <c:pt idx="123">
                  <c:v>1.5067567567567568</c:v>
                </c:pt>
                <c:pt idx="124">
                  <c:v>1.5135135135135136</c:v>
                </c:pt>
                <c:pt idx="125">
                  <c:v>1.5202702702702704</c:v>
                </c:pt>
                <c:pt idx="126">
                  <c:v>1.527027027027027</c:v>
                </c:pt>
                <c:pt idx="127">
                  <c:v>1.5337837837837838</c:v>
                </c:pt>
                <c:pt idx="128">
                  <c:v>1.5405405405405403</c:v>
                </c:pt>
                <c:pt idx="129">
                  <c:v>1.5472972972972974</c:v>
                </c:pt>
                <c:pt idx="130">
                  <c:v>1.5540540540540539</c:v>
                </c:pt>
                <c:pt idx="131">
                  <c:v>1.560810810810811</c:v>
                </c:pt>
                <c:pt idx="132">
                  <c:v>1.5675675675675675</c:v>
                </c:pt>
                <c:pt idx="133">
                  <c:v>1.5743243243243243</c:v>
                </c:pt>
                <c:pt idx="134">
                  <c:v>1.5810810810810809</c:v>
                </c:pt>
                <c:pt idx="135">
                  <c:v>1.5878378378378379</c:v>
                </c:pt>
                <c:pt idx="136">
                  <c:v>1.5945945945945945</c:v>
                </c:pt>
                <c:pt idx="137">
                  <c:v>1.6013513513513515</c:v>
                </c:pt>
                <c:pt idx="138">
                  <c:v>1.6081081081081081</c:v>
                </c:pt>
                <c:pt idx="139">
                  <c:v>1.6148648648648649</c:v>
                </c:pt>
                <c:pt idx="140">
                  <c:v>1.6216216216216215</c:v>
                </c:pt>
                <c:pt idx="141">
                  <c:v>1.6283783783783785</c:v>
                </c:pt>
                <c:pt idx="142">
                  <c:v>1.6351351351351351</c:v>
                </c:pt>
                <c:pt idx="143">
                  <c:v>1.6418918918918921</c:v>
                </c:pt>
                <c:pt idx="144">
                  <c:v>1.6486486486486487</c:v>
                </c:pt>
                <c:pt idx="145">
                  <c:v>1.6554054054054055</c:v>
                </c:pt>
                <c:pt idx="146">
                  <c:v>1.6621621621621621</c:v>
                </c:pt>
                <c:pt idx="147">
                  <c:v>1.6689189189189191</c:v>
                </c:pt>
                <c:pt idx="148">
                  <c:v>1.6756756756756757</c:v>
                </c:pt>
                <c:pt idx="149">
                  <c:v>1.6824324324324327</c:v>
                </c:pt>
                <c:pt idx="150">
                  <c:v>1.6891891891891893</c:v>
                </c:pt>
                <c:pt idx="151">
                  <c:v>1.6959459459459458</c:v>
                </c:pt>
                <c:pt idx="152">
                  <c:v>1.7027027027027026</c:v>
                </c:pt>
                <c:pt idx="153">
                  <c:v>1.7094594594594594</c:v>
                </c:pt>
                <c:pt idx="154">
                  <c:v>1.7162162162162162</c:v>
                </c:pt>
                <c:pt idx="155">
                  <c:v>1.7229729729729728</c:v>
                </c:pt>
                <c:pt idx="156">
                  <c:v>1.7297297297297298</c:v>
                </c:pt>
                <c:pt idx="157">
                  <c:v>1.7364864864864864</c:v>
                </c:pt>
                <c:pt idx="158">
                  <c:v>1.7432432432432432</c:v>
                </c:pt>
                <c:pt idx="159">
                  <c:v>1.75</c:v>
                </c:pt>
                <c:pt idx="160">
                  <c:v>1.7567567567567568</c:v>
                </c:pt>
                <c:pt idx="161">
                  <c:v>1.7635135135135134</c:v>
                </c:pt>
                <c:pt idx="162">
                  <c:v>1.7702702702702704</c:v>
                </c:pt>
                <c:pt idx="163">
                  <c:v>1.777027027027027</c:v>
                </c:pt>
                <c:pt idx="164">
                  <c:v>1.783783783783784</c:v>
                </c:pt>
                <c:pt idx="165">
                  <c:v>1.7905405405405406</c:v>
                </c:pt>
                <c:pt idx="166">
                  <c:v>1.7972972972972974</c:v>
                </c:pt>
                <c:pt idx="167">
                  <c:v>1.8040540540540539</c:v>
                </c:pt>
                <c:pt idx="168">
                  <c:v>1.810810810810811</c:v>
                </c:pt>
                <c:pt idx="169">
                  <c:v>1.8175675675675675</c:v>
                </c:pt>
                <c:pt idx="170">
                  <c:v>1.8243243243243246</c:v>
                </c:pt>
                <c:pt idx="171">
                  <c:v>1.8310810810810811</c:v>
                </c:pt>
                <c:pt idx="172">
                  <c:v>1.8378378378378379</c:v>
                </c:pt>
                <c:pt idx="173">
                  <c:v>1.8445945945945945</c:v>
                </c:pt>
                <c:pt idx="174">
                  <c:v>1.8513513513513515</c:v>
                </c:pt>
                <c:pt idx="175">
                  <c:v>1.8581081081081081</c:v>
                </c:pt>
                <c:pt idx="176">
                  <c:v>1.8648648648648647</c:v>
                </c:pt>
                <c:pt idx="177">
                  <c:v>1.8716216216216217</c:v>
                </c:pt>
                <c:pt idx="178">
                  <c:v>1.8783783783783783</c:v>
                </c:pt>
                <c:pt idx="179">
                  <c:v>1.8851351351351351</c:v>
                </c:pt>
                <c:pt idx="180">
                  <c:v>1.8918918918918919</c:v>
                </c:pt>
                <c:pt idx="181">
                  <c:v>1.8986486486486487</c:v>
                </c:pt>
                <c:pt idx="182">
                  <c:v>1.9054054054054053</c:v>
                </c:pt>
                <c:pt idx="183">
                  <c:v>1.9121621621621623</c:v>
                </c:pt>
                <c:pt idx="184">
                  <c:v>1.9189189189189189</c:v>
                </c:pt>
                <c:pt idx="185">
                  <c:v>1.9256756756756757</c:v>
                </c:pt>
                <c:pt idx="186">
                  <c:v>1.9324324324324325</c:v>
                </c:pt>
                <c:pt idx="187">
                  <c:v>1.9391891891891893</c:v>
                </c:pt>
                <c:pt idx="188">
                  <c:v>1.9459459459459458</c:v>
                </c:pt>
                <c:pt idx="189">
                  <c:v>1.9527027027027029</c:v>
                </c:pt>
                <c:pt idx="190">
                  <c:v>1.9594594594594594</c:v>
                </c:pt>
                <c:pt idx="191">
                  <c:v>1.9662162162162162</c:v>
                </c:pt>
                <c:pt idx="192">
                  <c:v>1.972972972972973</c:v>
                </c:pt>
                <c:pt idx="193">
                  <c:v>1.9797297297297298</c:v>
                </c:pt>
                <c:pt idx="194">
                  <c:v>1.9864864864864864</c:v>
                </c:pt>
                <c:pt idx="195">
                  <c:v>1.9932432432432434</c:v>
                </c:pt>
                <c:pt idx="196">
                  <c:v>2</c:v>
                </c:pt>
                <c:pt idx="197">
                  <c:v>2.006756756756757</c:v>
                </c:pt>
                <c:pt idx="198">
                  <c:v>2.0135135135135136</c:v>
                </c:pt>
                <c:pt idx="199">
                  <c:v>2.0202702702702706</c:v>
                </c:pt>
                <c:pt idx="200">
                  <c:v>2.0270270270270272</c:v>
                </c:pt>
                <c:pt idx="201">
                  <c:v>2.0337837837837838</c:v>
                </c:pt>
                <c:pt idx="202">
                  <c:v>2.0405405405405408</c:v>
                </c:pt>
                <c:pt idx="203">
                  <c:v>2.0472972972972974</c:v>
                </c:pt>
                <c:pt idx="204">
                  <c:v>2.0540540540540539</c:v>
                </c:pt>
                <c:pt idx="205">
                  <c:v>2.0608108108108105</c:v>
                </c:pt>
                <c:pt idx="206">
                  <c:v>2.0675675675675675</c:v>
                </c:pt>
                <c:pt idx="207">
                  <c:v>2.0743243243243241</c:v>
                </c:pt>
                <c:pt idx="208">
                  <c:v>2.0810810810810811</c:v>
                </c:pt>
                <c:pt idx="209">
                  <c:v>2.0878378378378377</c:v>
                </c:pt>
                <c:pt idx="210">
                  <c:v>2.0945945945945947</c:v>
                </c:pt>
                <c:pt idx="211">
                  <c:v>2.1013513513513513</c:v>
                </c:pt>
                <c:pt idx="212">
                  <c:v>2.1081081081081083</c:v>
                </c:pt>
                <c:pt idx="213">
                  <c:v>2.1148648648648649</c:v>
                </c:pt>
                <c:pt idx="214">
                  <c:v>2.1216216216216219</c:v>
                </c:pt>
                <c:pt idx="215">
                  <c:v>2.1283783783783785</c:v>
                </c:pt>
                <c:pt idx="216">
                  <c:v>2.1351351351351351</c:v>
                </c:pt>
                <c:pt idx="217">
                  <c:v>2.1418918918918917</c:v>
                </c:pt>
                <c:pt idx="218">
                  <c:v>2.1486486486486487</c:v>
                </c:pt>
                <c:pt idx="219">
                  <c:v>2.1554054054054053</c:v>
                </c:pt>
                <c:pt idx="220">
                  <c:v>2.1621621621621623</c:v>
                </c:pt>
                <c:pt idx="221">
                  <c:v>2.1689189189189189</c:v>
                </c:pt>
                <c:pt idx="222">
                  <c:v>2.1756756756756759</c:v>
                </c:pt>
                <c:pt idx="223">
                  <c:v>2.1824324324324325</c:v>
                </c:pt>
                <c:pt idx="224">
                  <c:v>2.1891891891891895</c:v>
                </c:pt>
                <c:pt idx="225">
                  <c:v>2.1959459459459461</c:v>
                </c:pt>
                <c:pt idx="226">
                  <c:v>2.2027027027027026</c:v>
                </c:pt>
                <c:pt idx="227">
                  <c:v>2.2094594594594597</c:v>
                </c:pt>
                <c:pt idx="228">
                  <c:v>2.2162162162162162</c:v>
                </c:pt>
                <c:pt idx="229">
                  <c:v>2.2229729729729728</c:v>
                </c:pt>
                <c:pt idx="230">
                  <c:v>2.2297297297297298</c:v>
                </c:pt>
                <c:pt idx="231">
                  <c:v>2.2364864864864864</c:v>
                </c:pt>
                <c:pt idx="232">
                  <c:v>2.243243243243243</c:v>
                </c:pt>
                <c:pt idx="233">
                  <c:v>2.25</c:v>
                </c:pt>
                <c:pt idx="234">
                  <c:v>2.2567567567567566</c:v>
                </c:pt>
                <c:pt idx="235">
                  <c:v>2.2635135135135136</c:v>
                </c:pt>
                <c:pt idx="236">
                  <c:v>2.2702702702702702</c:v>
                </c:pt>
                <c:pt idx="237">
                  <c:v>2.2770270270270272</c:v>
                </c:pt>
                <c:pt idx="238">
                  <c:v>2.2837837837837838</c:v>
                </c:pt>
                <c:pt idx="239">
                  <c:v>2.2905405405405408</c:v>
                </c:pt>
                <c:pt idx="240">
                  <c:v>2.2972972972972974</c:v>
                </c:pt>
                <c:pt idx="241">
                  <c:v>2.3040540540540544</c:v>
                </c:pt>
                <c:pt idx="242">
                  <c:v>2.310810810810811</c:v>
                </c:pt>
                <c:pt idx="243">
                  <c:v>2.3175675675675675</c:v>
                </c:pt>
                <c:pt idx="244">
                  <c:v>2.3243243243243241</c:v>
                </c:pt>
                <c:pt idx="245">
                  <c:v>2.3310810810810811</c:v>
                </c:pt>
                <c:pt idx="246">
                  <c:v>2.3378378378378377</c:v>
                </c:pt>
                <c:pt idx="247">
                  <c:v>2.3445945945945947</c:v>
                </c:pt>
                <c:pt idx="248">
                  <c:v>2.3513513513513513</c:v>
                </c:pt>
                <c:pt idx="249">
                  <c:v>2.3581081081081083</c:v>
                </c:pt>
                <c:pt idx="250">
                  <c:v>2.3648648648648649</c:v>
                </c:pt>
                <c:pt idx="251">
                  <c:v>2.3716216216216215</c:v>
                </c:pt>
                <c:pt idx="252">
                  <c:v>2.3783783783783785</c:v>
                </c:pt>
                <c:pt idx="253">
                  <c:v>2.3851351351351351</c:v>
                </c:pt>
                <c:pt idx="254">
                  <c:v>2.3918918918918921</c:v>
                </c:pt>
                <c:pt idx="255">
                  <c:v>2.3986486486486487</c:v>
                </c:pt>
                <c:pt idx="256">
                  <c:v>2.4054054054054053</c:v>
                </c:pt>
                <c:pt idx="257">
                  <c:v>2.4121621621621623</c:v>
                </c:pt>
                <c:pt idx="258">
                  <c:v>2.4189189189189189</c:v>
                </c:pt>
                <c:pt idx="259">
                  <c:v>2.425675675675679</c:v>
                </c:pt>
                <c:pt idx="260">
                  <c:v>2.4324324324324325</c:v>
                </c:pt>
                <c:pt idx="261">
                  <c:v>2.439189189189189</c:v>
                </c:pt>
                <c:pt idx="262">
                  <c:v>2.4459459459459461</c:v>
                </c:pt>
                <c:pt idx="263">
                  <c:v>2.4527027027027057</c:v>
                </c:pt>
                <c:pt idx="264">
                  <c:v>2.4594594594594597</c:v>
                </c:pt>
                <c:pt idx="265">
                  <c:v>2.4662162162162162</c:v>
                </c:pt>
                <c:pt idx="266">
                  <c:v>2.4729729729729732</c:v>
                </c:pt>
                <c:pt idx="267">
                  <c:v>2.4797297297297329</c:v>
                </c:pt>
                <c:pt idx="268">
                  <c:v>2.4864864864864864</c:v>
                </c:pt>
                <c:pt idx="269">
                  <c:v>2.4932432432432434</c:v>
                </c:pt>
                <c:pt idx="270">
                  <c:v>2.5</c:v>
                </c:pt>
                <c:pt idx="271">
                  <c:v>2.5067567567567601</c:v>
                </c:pt>
                <c:pt idx="272">
                  <c:v>2.5135135135135136</c:v>
                </c:pt>
                <c:pt idx="273">
                  <c:v>2.5202702702702702</c:v>
                </c:pt>
                <c:pt idx="274">
                  <c:v>2.5270270270270272</c:v>
                </c:pt>
                <c:pt idx="275">
                  <c:v>2.5337837837837873</c:v>
                </c:pt>
                <c:pt idx="276">
                  <c:v>2.5405405405405403</c:v>
                </c:pt>
                <c:pt idx="277">
                  <c:v>2.5472972972972974</c:v>
                </c:pt>
                <c:pt idx="278">
                  <c:v>2.5540540540540539</c:v>
                </c:pt>
                <c:pt idx="279">
                  <c:v>2.5608108108108141</c:v>
                </c:pt>
                <c:pt idx="280">
                  <c:v>2.5675675675675675</c:v>
                </c:pt>
                <c:pt idx="281">
                  <c:v>2.5743243243243246</c:v>
                </c:pt>
                <c:pt idx="282">
                  <c:v>2.5810810810810847</c:v>
                </c:pt>
                <c:pt idx="283">
                  <c:v>2.5878378378378413</c:v>
                </c:pt>
                <c:pt idx="284">
                  <c:v>2.5945945945945983</c:v>
                </c:pt>
                <c:pt idx="285">
                  <c:v>2.6013513513513513</c:v>
                </c:pt>
                <c:pt idx="286">
                  <c:v>2.6081081081081114</c:v>
                </c:pt>
                <c:pt idx="287">
                  <c:v>2.6148648648648685</c:v>
                </c:pt>
                <c:pt idx="288">
                  <c:v>2.621621621621625</c:v>
                </c:pt>
                <c:pt idx="289">
                  <c:v>2.6283783783783785</c:v>
                </c:pt>
                <c:pt idx="290">
                  <c:v>2.6351351351351382</c:v>
                </c:pt>
                <c:pt idx="291">
                  <c:v>2.6418918918918952</c:v>
                </c:pt>
                <c:pt idx="292">
                  <c:v>2.6486486486486518</c:v>
                </c:pt>
                <c:pt idx="293">
                  <c:v>2.6554054054054057</c:v>
                </c:pt>
                <c:pt idx="294">
                  <c:v>2.6621621621621654</c:v>
                </c:pt>
                <c:pt idx="295">
                  <c:v>2.6689189189189224</c:v>
                </c:pt>
                <c:pt idx="296">
                  <c:v>2.675675675675679</c:v>
                </c:pt>
                <c:pt idx="297">
                  <c:v>2.6824324324324325</c:v>
                </c:pt>
                <c:pt idx="298">
                  <c:v>2.6891891891891926</c:v>
                </c:pt>
                <c:pt idx="299">
                  <c:v>2.6959459459459496</c:v>
                </c:pt>
                <c:pt idx="300">
                  <c:v>2.7027027027027062</c:v>
                </c:pt>
                <c:pt idx="301">
                  <c:v>2.7094594594594592</c:v>
                </c:pt>
                <c:pt idx="302">
                  <c:v>2.7162162162162198</c:v>
                </c:pt>
                <c:pt idx="303">
                  <c:v>2.7229729729729764</c:v>
                </c:pt>
                <c:pt idx="304">
                  <c:v>2.7297297297297334</c:v>
                </c:pt>
                <c:pt idx="305">
                  <c:v>2.7364864864864864</c:v>
                </c:pt>
                <c:pt idx="306">
                  <c:v>2.7432432432432465</c:v>
                </c:pt>
                <c:pt idx="307">
                  <c:v>2.7500000000000031</c:v>
                </c:pt>
                <c:pt idx="308">
                  <c:v>2.7567567567567606</c:v>
                </c:pt>
                <c:pt idx="309">
                  <c:v>2.7635135135135172</c:v>
                </c:pt>
                <c:pt idx="310">
                  <c:v>2.7702702702702737</c:v>
                </c:pt>
                <c:pt idx="311">
                  <c:v>2.7770270270270303</c:v>
                </c:pt>
                <c:pt idx="312">
                  <c:v>2.7837837837837873</c:v>
                </c:pt>
                <c:pt idx="313">
                  <c:v>2.7905405405405439</c:v>
                </c:pt>
                <c:pt idx="314">
                  <c:v>2.7972972972973009</c:v>
                </c:pt>
                <c:pt idx="315">
                  <c:v>2.8040540540540575</c:v>
                </c:pt>
                <c:pt idx="316">
                  <c:v>2.8108108108108141</c:v>
                </c:pt>
                <c:pt idx="317">
                  <c:v>2.8175675675675711</c:v>
                </c:pt>
                <c:pt idx="318">
                  <c:v>2.8243243243243277</c:v>
                </c:pt>
                <c:pt idx="319">
                  <c:v>2.8310810810810842</c:v>
                </c:pt>
                <c:pt idx="320">
                  <c:v>2.8378378378378408</c:v>
                </c:pt>
                <c:pt idx="321">
                  <c:v>2.8445945945945983</c:v>
                </c:pt>
                <c:pt idx="322">
                  <c:v>2.8513513513513549</c:v>
                </c:pt>
                <c:pt idx="323">
                  <c:v>2.8581081081081114</c:v>
                </c:pt>
                <c:pt idx="324">
                  <c:v>2.864864864864868</c:v>
                </c:pt>
                <c:pt idx="325">
                  <c:v>2.871621621621625</c:v>
                </c:pt>
                <c:pt idx="326">
                  <c:v>2.8783783783783821</c:v>
                </c:pt>
                <c:pt idx="327">
                  <c:v>2.8851351351351386</c:v>
                </c:pt>
                <c:pt idx="328">
                  <c:v>2.8918918918918952</c:v>
                </c:pt>
                <c:pt idx="329">
                  <c:v>2.8986486486486522</c:v>
                </c:pt>
                <c:pt idx="330">
                  <c:v>2.9054054054054088</c:v>
                </c:pt>
                <c:pt idx="331">
                  <c:v>2.9121621621621654</c:v>
                </c:pt>
                <c:pt idx="332">
                  <c:v>2.918918918918922</c:v>
                </c:pt>
                <c:pt idx="333">
                  <c:v>2.9256756756756794</c:v>
                </c:pt>
                <c:pt idx="334">
                  <c:v>2.932432432432436</c:v>
                </c:pt>
                <c:pt idx="335">
                  <c:v>2.9391891891891926</c:v>
                </c:pt>
                <c:pt idx="336">
                  <c:v>2.9459459459459492</c:v>
                </c:pt>
                <c:pt idx="337">
                  <c:v>2.9527027027027066</c:v>
                </c:pt>
                <c:pt idx="338">
                  <c:v>2.9594594594594632</c:v>
                </c:pt>
                <c:pt idx="339">
                  <c:v>2.9662162162162198</c:v>
                </c:pt>
                <c:pt idx="340">
                  <c:v>2.9729729729729764</c:v>
                </c:pt>
                <c:pt idx="341">
                  <c:v>2.9797297297297329</c:v>
                </c:pt>
                <c:pt idx="342">
                  <c:v>2.98648648648649</c:v>
                </c:pt>
                <c:pt idx="343">
                  <c:v>2.9932432432432465</c:v>
                </c:pt>
                <c:pt idx="344">
                  <c:v>3.0000000000000031</c:v>
                </c:pt>
              </c:numCache>
            </c:numRef>
          </c:xVal>
          <c:yVal>
            <c:numRef>
              <c:f>Sheet1!$P$7:$P$351</c:f>
              <c:numCache>
                <c:formatCode>0.000000.E+00</c:formatCode>
                <c:ptCount val="345"/>
                <c:pt idx="0">
                  <c:v>94.397672068692245</c:v>
                </c:pt>
                <c:pt idx="1">
                  <c:v>82.010805238529073</c:v>
                </c:pt>
                <c:pt idx="2">
                  <c:v>71.342129709549411</c:v>
                </c:pt>
                <c:pt idx="3">
                  <c:v>62.140292495554718</c:v>
                </c:pt>
                <c:pt idx="4">
                  <c:v>54.192609071117062</c:v>
                </c:pt>
                <c:pt idx="5">
                  <c:v>47.318825540800653</c:v>
                </c:pt>
                <c:pt idx="6">
                  <c:v>41.365933062972665</c:v>
                </c:pt>
                <c:pt idx="7">
                  <c:v>36.203849383042702</c:v>
                </c:pt>
                <c:pt idx="8">
                  <c:v>31.721816230398559</c:v>
                </c:pt>
                <c:pt idx="9">
                  <c:v>27.825388787618252</c:v>
                </c:pt>
                <c:pt idx="10">
                  <c:v>24.433915719649175</c:v>
                </c:pt>
                <c:pt idx="11">
                  <c:v>21.478426365630959</c:v>
                </c:pt>
                <c:pt idx="12">
                  <c:v>18.899856453604549</c:v>
                </c:pt>
                <c:pt idx="13">
                  <c:v>16.647555743519071</c:v>
                </c:pt>
                <c:pt idx="14">
                  <c:v>14.678030853511224</c:v>
                </c:pt>
                <c:pt idx="15">
                  <c:v>12.953884593295632</c:v>
                </c:pt>
                <c:pt idx="16">
                  <c:v>11.442919750443043</c:v>
                </c:pt>
                <c:pt idx="17">
                  <c:v>10.117380719352987</c:v>
                </c:pt>
                <c:pt idx="18">
                  <c:v>8.9533108461115667</c:v>
                </c:pt>
                <c:pt idx="19">
                  <c:v>7.9300070609394533</c:v>
                </c:pt>
                <c:pt idx="20">
                  <c:v>7.029556426066975</c:v>
                </c:pt>
                <c:pt idx="21">
                  <c:v>6.2364417563364922</c:v>
                </c:pt>
                <c:pt idx="22">
                  <c:v>5.5372055667547437</c:v>
                </c:pt>
                <c:pt idx="23">
                  <c:v>4.9201633423186077</c:v>
                </c:pt>
                <c:pt idx="24">
                  <c:v>4.3751585733437741</c:v>
                </c:pt>
                <c:pt idx="25">
                  <c:v>3.8933532054510502</c:v>
                </c:pt>
                <c:pt idx="26">
                  <c:v>3.4670481592616564</c:v>
                </c:pt>
                <c:pt idx="27">
                  <c:v>3.0895294151414547</c:v>
                </c:pt>
                <c:pt idx="28">
                  <c:v>2.7549358613005217</c:v>
                </c:pt>
                <c:pt idx="29">
                  <c:v>2.4581456924823191</c:v>
                </c:pt>
                <c:pt idx="30">
                  <c:v>2.1946786405608165</c:v>
                </c:pt>
                <c:pt idx="31">
                  <c:v>1.960611733452519</c:v>
                </c:pt>
                <c:pt idx="32">
                  <c:v>1.7525066279487611</c:v>
                </c:pt>
                <c:pt idx="33">
                  <c:v>1.5673468562358155</c:v>
                </c:pt>
                <c:pt idx="34">
                  <c:v>1.4024835739972952</c:v>
                </c:pt>
                <c:pt idx="35">
                  <c:v>1.2555886075617175</c:v>
                </c:pt>
                <c:pt idx="36">
                  <c:v>1.1246137747864762</c:v>
                </c:pt>
                <c:pt idx="37">
                  <c:v>1.0077556044372811</c:v>
                </c:pt>
                <c:pt idx="38">
                  <c:v>0.90342470604968439</c:v>
                </c:pt>
                <c:pt idx="39">
                  <c:v>0.81021915025447333</c:v>
                </c:pt>
                <c:pt idx="40">
                  <c:v>0.72690131132952462</c:v>
                </c:pt>
                <c:pt idx="41">
                  <c:v>0.6523777018336272</c:v>
                </c:pt>
                <c:pt idx="42">
                  <c:v>0.58568139570228683</c:v>
                </c:pt>
                <c:pt idx="43">
                  <c:v>0.5259566929201972</c:v>
                </c:pt>
                <c:pt idx="44">
                  <c:v>0.472445727325639</c:v>
                </c:pt>
                <c:pt idx="45">
                  <c:v>0.42447676050729349</c:v>
                </c:pt>
                <c:pt idx="46">
                  <c:v>0.38145394018459272</c:v>
                </c:pt>
                <c:pt idx="47">
                  <c:v>0.34284833181372609</c:v>
                </c:pt>
                <c:pt idx="48">
                  <c:v>0.30819005818902928</c:v>
                </c:pt>
                <c:pt idx="49">
                  <c:v>0.27706140415293601</c:v>
                </c:pt>
                <c:pt idx="50">
                  <c:v>0.24909076272847674</c:v>
                </c:pt>
                <c:pt idx="51">
                  <c:v>0.22394731550543284</c:v>
                </c:pt>
                <c:pt idx="52">
                  <c:v>0.20133635433409103</c:v>
                </c:pt>
                <c:pt idx="53">
                  <c:v>0.18099516364002871</c:v>
                </c:pt>
                <c:pt idx="54">
                  <c:v>0.16268939325092421</c:v>
                </c:pt>
                <c:pt idx="55">
                  <c:v>0.1462098607615675</c:v>
                </c:pt>
                <c:pt idx="56">
                  <c:v>0.13136973036035657</c:v>
                </c:pt>
                <c:pt idx="57">
                  <c:v>0.11800202187377344</c:v>
                </c:pt>
                <c:pt idx="58">
                  <c:v>0.1059574097034985</c:v>
                </c:pt>
                <c:pt idx="59">
                  <c:v>9.5102276461192792E-2</c:v>
                </c:pt>
                <c:pt idx="60">
                  <c:v>8.5316990557431083E-2</c:v>
                </c:pt>
                <c:pt idx="61">
                  <c:v>7.6494380867102613E-2</c:v>
                </c:pt>
                <c:pt idx="62">
                  <c:v>6.8538384953834811E-2</c:v>
                </c:pt>
                <c:pt idx="63">
                  <c:v>6.1362850259274793E-2</c:v>
                </c:pt>
                <c:pt idx="64">
                  <c:v>5.4890470208404617E-2</c:v>
                </c:pt>
                <c:pt idx="65">
                  <c:v>4.9051839400220697E-2</c:v>
                </c:pt>
                <c:pt idx="66">
                  <c:v>4.3784613987716103E-2</c:v>
                </c:pt>
                <c:pt idx="67">
                  <c:v>3.9032765039847588E-2</c:v>
                </c:pt>
                <c:pt idx="68">
                  <c:v>3.4745914153463592E-2</c:v>
                </c:pt>
                <c:pt idx="69">
                  <c:v>3.0878741873037175E-2</c:v>
                </c:pt>
                <c:pt idx="70">
                  <c:v>2.7390460604707456E-2</c:v>
                </c:pt>
                <c:pt idx="71">
                  <c:v>2.424434469948103E-2</c:v>
                </c:pt>
                <c:pt idx="72">
                  <c:v>2.1407311246613461E-2</c:v>
                </c:pt>
                <c:pt idx="73">
                  <c:v>1.8849545877854954E-2</c:v>
                </c:pt>
                <c:pt idx="74">
                  <c:v>1.6544168550006927E-2</c:v>
                </c:pt>
                <c:pt idx="75">
                  <c:v>1.44669348588878E-2</c:v>
                </c:pt>
                <c:pt idx="76">
                  <c:v>1.259596895260192E-2</c:v>
                </c:pt>
                <c:pt idx="77">
                  <c:v>1.0911524564839114E-2</c:v>
                </c:pt>
                <c:pt idx="78">
                  <c:v>9.3957710875484327E-3</c:v>
                </c:pt>
                <c:pt idx="79">
                  <c:v>8.0326019534729919E-3</c:v>
                </c:pt>
                <c:pt idx="80">
                  <c:v>6.8074629085679659E-3</c:v>
                </c:pt>
                <c:pt idx="81">
                  <c:v>5.7071980273714846E-3</c:v>
                </c:pt>
                <c:pt idx="82">
                  <c:v>4.7199115654268566E-3</c:v>
                </c:pt>
                <c:pt idx="83">
                  <c:v>3.8348439557563652E-3</c:v>
                </c:pt>
                <c:pt idx="84">
                  <c:v>3.0422604445755393E-3</c:v>
                </c:pt>
                <c:pt idx="85">
                  <c:v>2.3333510278851794E-3</c:v>
                </c:pt>
                <c:pt idx="86">
                  <c:v>1.7001404978978717E-3</c:v>
                </c:pt>
                <c:pt idx="87">
                  <c:v>1.1354075387243457E-3</c:v>
                </c:pt>
                <c:pt idx="88">
                  <c:v>6.3261192636738226E-4</c:v>
                </c:pt>
                <c:pt idx="89">
                  <c:v>1.8582899059696868E-4</c:v>
                </c:pt>
                <c:pt idx="90">
                  <c:v>-2.1030941274717018E-4</c:v>
                </c:pt>
                <c:pt idx="91">
                  <c:v>-5.6066808971237572E-4</c:v>
                </c:pt>
                <c:pt idx="92">
                  <c:v>-8.6965645538299098E-4</c:v>
                </c:pt>
                <c:pt idx="93">
                  <c:v>-1.1412717753770886E-3</c:v>
                </c:pt>
                <c:pt idx="94">
                  <c:v>-1.3791381801151515E-3</c:v>
                </c:pt>
                <c:pt idx="95">
                  <c:v>-1.5865418798010674E-3</c:v>
                </c:pt>
                <c:pt idx="96">
                  <c:v>-1.7664629631014351E-3</c:v>
                </c:pt>
                <c:pt idx="97">
                  <c:v>-1.9216041224561962E-3</c:v>
                </c:pt>
                <c:pt idx="98">
                  <c:v>-2.0544166132485135E-3</c:v>
                </c:pt>
                <c:pt idx="99">
                  <c:v>-2.1671237222141027E-3</c:v>
                </c:pt>
                <c:pt idx="100">
                  <c:v>-2.2617419920482927E-3</c:v>
                </c:pt>
                <c:pt idx="101">
                  <c:v>-2.3401004237901964E-3</c:v>
                </c:pt>
                <c:pt idx="102">
                  <c:v>-2.4038578558901792E-3</c:v>
                </c:pt>
                <c:pt idx="103">
                  <c:v>-2.4545186985993925E-3</c:v>
                </c:pt>
                <c:pt idx="104">
                  <c:v>-2.4934471841948544E-3</c:v>
                </c:pt>
                <c:pt idx="105">
                  <c:v>-2.5218802773344226E-3</c:v>
                </c:pt>
                <c:pt idx="106">
                  <c:v>-2.5409393753163278E-3</c:v>
                </c:pt>
                <c:pt idx="107">
                  <c:v>-2.5516409150122747E-3</c:v>
                </c:pt>
                <c:pt idx="108">
                  <c:v>-2.5549059915882986E-3</c:v>
                </c:pt>
                <c:pt idx="109">
                  <c:v>-2.5515690836780285E-3</c:v>
                </c:pt>
                <c:pt idx="110">
                  <c:v>-2.5423859702994687E-3</c:v>
                </c:pt>
                <c:pt idx="111">
                  <c:v>-2.5280409163943194E-3</c:v>
                </c:pt>
                <c:pt idx="112">
                  <c:v>-2.5091531963156929E-3</c:v>
                </c:pt>
                <c:pt idx="113">
                  <c:v>-2.4862830178053906E-3</c:v>
                </c:pt>
                <c:pt idx="114">
                  <c:v>-2.4599369029042104E-3</c:v>
                </c:pt>
                <c:pt idx="115">
                  <c:v>-2.4305725767566214E-3</c:v>
                </c:pt>
                <c:pt idx="116">
                  <c:v>-2.3986034103394313E-3</c:v>
                </c:pt>
                <c:pt idx="117">
                  <c:v>-2.3644024587064975E-3</c:v>
                </c:pt>
                <c:pt idx="118">
                  <c:v>-2.3283061323458865E-3</c:v>
                </c:pt>
                <c:pt idx="119">
                  <c:v>-2.2906175356473954E-3</c:v>
                </c:pt>
                <c:pt idx="120">
                  <c:v>-2.2516095032356041E-3</c:v>
                </c:pt>
                <c:pt idx="121">
                  <c:v>-2.2115273620006396E-3</c:v>
                </c:pt>
                <c:pt idx="122">
                  <c:v>-2.1705914440225639E-3</c:v>
                </c:pt>
                <c:pt idx="123">
                  <c:v>-2.1289993732072085E-3</c:v>
                </c:pt>
                <c:pt idx="124">
                  <c:v>-2.0869281463044634E-3</c:v>
                </c:pt>
                <c:pt idx="125">
                  <c:v>-2.0445360270421454E-3</c:v>
                </c:pt>
                <c:pt idx="126">
                  <c:v>-2.0019642703576345E-3</c:v>
                </c:pt>
                <c:pt idx="127">
                  <c:v>-1.9593386921276878E-3</c:v>
                </c:pt>
                <c:pt idx="128">
                  <c:v>-1.9167710983666964E-3</c:v>
                </c:pt>
                <c:pt idx="129">
                  <c:v>-1.8743605865705025E-3</c:v>
                </c:pt>
                <c:pt idx="130">
                  <c:v>-1.8321947307130212E-3</c:v>
                </c:pt>
                <c:pt idx="131">
                  <c:v>-1.7903506603441498E-3</c:v>
                </c:pt>
                <c:pt idx="132">
                  <c:v>-1.7488960432791238E-3</c:v>
                </c:pt>
                <c:pt idx="133">
                  <c:v>-1.7078899805013207E-3</c:v>
                </c:pt>
                <c:pt idx="134">
                  <c:v>-1.6673838211143765E-3</c:v>
                </c:pt>
                <c:pt idx="135">
                  <c:v>-1.6274219044666645E-3</c:v>
                </c:pt>
                <c:pt idx="136">
                  <c:v>-1.5880422359253663E-3</c:v>
                </c:pt>
                <c:pt idx="137">
                  <c:v>-1.5492771021912762E-3</c:v>
                </c:pt>
                <c:pt idx="138">
                  <c:v>-1.5111536315143028E-3</c:v>
                </c:pt>
                <c:pt idx="139">
                  <c:v>-1.4736943036870933E-3</c:v>
                </c:pt>
                <c:pt idx="140">
                  <c:v>-1.4369174142566689E-3</c:v>
                </c:pt>
                <c:pt idx="141">
                  <c:v>-1.4008374969962606E-3</c:v>
                </c:pt>
                <c:pt idx="142">
                  <c:v>-1.3654657083186736E-3</c:v>
                </c:pt>
                <c:pt idx="143">
                  <c:v>-1.3308101769842857E-3</c:v>
                </c:pt>
                <c:pt idx="144">
                  <c:v>-1.2968763221588415E-3</c:v>
                </c:pt>
                <c:pt idx="145">
                  <c:v>-1.2636671426049992E-3</c:v>
                </c:pt>
                <c:pt idx="146">
                  <c:v>-1.2311834795452775E-3</c:v>
                </c:pt>
                <c:pt idx="147">
                  <c:v>-1.1994242555097199E-3</c:v>
                </c:pt>
                <c:pt idx="148">
                  <c:v>-1.1683866912777746E-3</c:v>
                </c:pt>
                <c:pt idx="149">
                  <c:v>-1.1380665028380631E-3</c:v>
                </c:pt>
                <c:pt idx="150">
                  <c:v>-1.1084580801209096E-3</c:v>
                </c:pt>
                <c:pt idx="151">
                  <c:v>-1.0795546491044392E-3</c:v>
                </c:pt>
                <c:pt idx="152">
                  <c:v>-1.0513484187550397E-3</c:v>
                </c:pt>
                <c:pt idx="153">
                  <c:v>-1.023830714135199E-3</c:v>
                </c:pt>
                <c:pt idx="154">
                  <c:v>-9.9699209689540916E-4</c:v>
                </c:pt>
                <c:pt idx="155">
                  <c:v>-9.7082247426079273E-4</c:v>
                </c:pt>
                <c:pt idx="156">
                  <c:v>-9.4531119752638447E-4</c:v>
                </c:pt>
                <c:pt idx="157">
                  <c:v>-9.2044715098687775E-4</c:v>
                </c:pt>
                <c:pt idx="158">
                  <c:v>-8.9621883214619641E-4</c:v>
                </c:pt>
                <c:pt idx="159">
                  <c:v>-8.7261442397894079E-4</c:v>
                </c:pt>
                <c:pt idx="160">
                  <c:v>-8.4962185994878292E-4</c:v>
                </c:pt>
                <c:pt idx="161">
                  <c:v>-8.2722888242784082E-4</c:v>
                </c:pt>
                <c:pt idx="162">
                  <c:v>-8.0542309510527922E-4</c:v>
                </c:pt>
                <c:pt idx="163">
                  <c:v>-7.8419200992250711E-4</c:v>
                </c:pt>
                <c:pt idx="164">
                  <c:v>-7.6352308902582957E-4</c:v>
                </c:pt>
                <c:pt idx="165">
                  <c:v>-7.4340378218501078E-4</c:v>
                </c:pt>
                <c:pt idx="166">
                  <c:v>-7.2382156008738265E-4</c:v>
                </c:pt>
                <c:pt idx="167">
                  <c:v>-7.0476394388175212E-4</c:v>
                </c:pt>
                <c:pt idx="168">
                  <c:v>-6.8621853131396987E-4</c:v>
                </c:pt>
                <c:pt idx="169">
                  <c:v>-6.6817301976647219E-4</c:v>
                </c:pt>
                <c:pt idx="170">
                  <c:v>-6.506152264870444E-4</c:v>
                </c:pt>
                <c:pt idx="171">
                  <c:v>-6.3353310626739878E-4</c:v>
                </c:pt>
                <c:pt idx="172">
                  <c:v>-6.1691476680951127E-4</c:v>
                </c:pt>
                <c:pt idx="173">
                  <c:v>-6.0074848199707996E-4</c:v>
                </c:pt>
                <c:pt idx="174">
                  <c:v>-5.8502270327052096E-4</c:v>
                </c:pt>
                <c:pt idx="175">
                  <c:v>-5.6972606928671981E-4</c:v>
                </c:pt>
                <c:pt idx="176">
                  <c:v>-5.5484741402890049E-4</c:v>
                </c:pt>
                <c:pt idx="177">
                  <c:v>-5.4037577351759541E-4</c:v>
                </c:pt>
                <c:pt idx="178">
                  <c:v>-5.2630039126045649E-4</c:v>
                </c:pt>
                <c:pt idx="179">
                  <c:v>-5.1261072256656381E-4</c:v>
                </c:pt>
                <c:pt idx="180">
                  <c:v>-4.9929643783987935E-4</c:v>
                </c:pt>
                <c:pt idx="181">
                  <c:v>-4.8634742495633134E-4</c:v>
                </c:pt>
                <c:pt idx="182">
                  <c:v>-4.737537908198156E-4</c:v>
                </c:pt>
                <c:pt idx="183">
                  <c:v>-4.61505862183908E-4</c:v>
                </c:pt>
                <c:pt idx="184">
                  <c:v>-4.4959418581837961E-4</c:v>
                </c:pt>
                <c:pt idx="185">
                  <c:v>-4.3800952809248462E-4</c:v>
                </c:pt>
                <c:pt idx="186">
                  <c:v>-4.267428740405715E-4</c:v>
                </c:pt>
                <c:pt idx="187">
                  <c:v>-4.1578542596959586E-4</c:v>
                </c:pt>
                <c:pt idx="188">
                  <c:v>-4.0512860166273611E-4</c:v>
                </c:pt>
                <c:pt idx="189">
                  <c:v>-3.9476403222833272E-4</c:v>
                </c:pt>
                <c:pt idx="190">
                  <c:v>-3.8468355963887244E-4</c:v>
                </c:pt>
                <c:pt idx="191">
                  <c:v>-3.7487923400055938E-4</c:v>
                </c:pt>
                <c:pt idx="192">
                  <c:v>-3.6534331059026939E-4</c:v>
                </c:pt>
                <c:pt idx="193">
                  <c:v>-3.5606824669319232E-4</c:v>
                </c:pt>
                <c:pt idx="194">
                  <c:v>-3.4704669827131907E-4</c:v>
                </c:pt>
                <c:pt idx="195">
                  <c:v>-3.3827151649003565E-4</c:v>
                </c:pt>
                <c:pt idx="196">
                  <c:v>-3.2973574412745123E-4</c:v>
                </c:pt>
                <c:pt idx="197">
                  <c:v>-3.2143261188865571E-4</c:v>
                </c:pt>
                <c:pt idx="198">
                  <c:v>-3.1335553464493338E-4</c:v>
                </c:pt>
                <c:pt idx="199">
                  <c:v>-3.0549810761591132E-4</c:v>
                </c:pt>
                <c:pt idx="200">
                  <c:v>-2.9785410251081717E-4</c:v>
                </c:pt>
                <c:pt idx="201">
                  <c:v>-2.9041746364331949E-4</c:v>
                </c:pt>
                <c:pt idx="202">
                  <c:v>-2.831823040329255E-4</c:v>
                </c:pt>
                <c:pt idx="203">
                  <c:v>-2.7614290150449204E-4</c:v>
                </c:pt>
                <c:pt idx="204">
                  <c:v>-2.6929369479615397E-4</c:v>
                </c:pt>
                <c:pt idx="205">
                  <c:v>-2.626292796848127E-4</c:v>
                </c:pt>
                <c:pt idx="206">
                  <c:v>-2.5614440513727982E-4</c:v>
                </c:pt>
                <c:pt idx="207">
                  <c:v>-2.4983396949420928E-4</c:v>
                </c:pt>
                <c:pt idx="208">
                  <c:v>-2.4369301669308069E-4</c:v>
                </c:pt>
                <c:pt idx="209">
                  <c:v>-2.3771673253571859E-4</c:v>
                </c:pt>
                <c:pt idx="210">
                  <c:v>-2.3190044100509239E-4</c:v>
                </c:pt>
                <c:pt idx="211">
                  <c:v>-2.2623960063551614E-4</c:v>
                </c:pt>
                <c:pt idx="212">
                  <c:v>-2.2072980093975364E-4</c:v>
                </c:pt>
                <c:pt idx="213">
                  <c:v>-2.1536675889602245E-4</c:v>
                </c:pt>
                <c:pt idx="214">
                  <c:v>-2.1014631549738039E-4</c:v>
                </c:pt>
                <c:pt idx="215">
                  <c:v>-2.050644323655746E-4</c:v>
                </c:pt>
                <c:pt idx="216">
                  <c:v>-2.0011718843100315E-4</c:v>
                </c:pt>
                <c:pt idx="217">
                  <c:v>-1.9530077668011413E-4</c:v>
                </c:pt>
                <c:pt idx="218">
                  <c:v>-1.9061150097123041E-4</c:v>
                </c:pt>
                <c:pt idx="219">
                  <c:v>-1.8604577291950463E-4</c:v>
                </c:pt>
                <c:pt idx="220">
                  <c:v>-1.8160010885145291E-4</c:v>
                </c:pt>
                <c:pt idx="221">
                  <c:v>-1.7727112682928975E-4</c:v>
                </c:pt>
                <c:pt idx="222">
                  <c:v>-1.7305554374506737E-4</c:v>
                </c:pt>
                <c:pt idx="223">
                  <c:v>-1.689501724844575E-4</c:v>
                </c:pt>
                <c:pt idx="224">
                  <c:v>-1.6495191915983544E-4</c:v>
                </c:pt>
                <c:pt idx="225">
                  <c:v>-1.6105778041219254E-4</c:v>
                </c:pt>
                <c:pt idx="226">
                  <c:v>-1.572648407812685E-4</c:v>
                </c:pt>
                <c:pt idx="227">
                  <c:v>-1.535702701431929E-4</c:v>
                </c:pt>
                <c:pt idx="228">
                  <c:v>-1.4997132121481852E-4</c:v>
                </c:pt>
                <c:pt idx="229">
                  <c:v>-1.4646532712384846E-4</c:v>
                </c:pt>
                <c:pt idx="230">
                  <c:v>-1.4304969904378867E-4</c:v>
                </c:pt>
                <c:pt idx="231">
                  <c:v>-1.3972192389269245E-4</c:v>
                </c:pt>
                <c:pt idx="232">
                  <c:v>-1.3647956209460638E-4</c:v>
                </c:pt>
                <c:pt idx="233">
                  <c:v>-1.3332024540259362E-4</c:v>
                </c:pt>
                <c:pt idx="234">
                  <c:v>-1.3024167478216443E-4</c:v>
                </c:pt>
                <c:pt idx="235">
                  <c:v>-1.2724161835391559E-4</c:v>
                </c:pt>
                <c:pt idx="236">
                  <c:v>-1.2431790939416453E-4</c:v>
                </c:pt>
                <c:pt idx="237">
                  <c:v>-1.214684443923372E-4</c:v>
                </c:pt>
                <c:pt idx="238">
                  <c:v>-1.1869118116386353E-4</c:v>
                </c:pt>
                <c:pt idx="239">
                  <c:v>-1.1598413701732155E-4</c:v>
                </c:pt>
                <c:pt idx="240">
                  <c:v>-1.133453869745738E-4</c:v>
                </c:pt>
                <c:pt idx="241">
                  <c:v>-1.1077306204263171E-4</c:v>
                </c:pt>
                <c:pt idx="242">
                  <c:v>-1.082653475359973E-4</c:v>
                </c:pt>
                <c:pt idx="243">
                  <c:v>-1.0582048144822655E-4</c:v>
                </c:pt>
                <c:pt idx="244">
                  <c:v>-1.0343675287147862E-4</c:v>
                </c:pt>
                <c:pt idx="245">
                  <c:v>-1.0111250046281816E-4</c:v>
                </c:pt>
                <c:pt idx="246">
                  <c:v>-9.8846110956056092E-5</c:v>
                </c:pt>
                <c:pt idx="247">
                  <c:v>-9.6636017717925801E-5</c:v>
                </c:pt>
                <c:pt idx="248">
                  <c:v>-9.4480699347412436E-5</c:v>
                </c:pt>
                <c:pt idx="249">
                  <c:v>-9.2378678317064927E-5</c:v>
                </c:pt>
                <c:pt idx="250">
                  <c:v>-9.0328519655145839E-5</c:v>
                </c:pt>
                <c:pt idx="251">
                  <c:v>-8.8328829667487976E-5</c:v>
                </c:pt>
                <c:pt idx="252">
                  <c:v>-8.6378254697951849E-5</c:v>
                </c:pt>
                <c:pt idx="253">
                  <c:v>-8.4475479926397485E-5</c:v>
                </c:pt>
                <c:pt idx="254">
                  <c:v>-8.2619228203103376E-5</c:v>
                </c:pt>
                <c:pt idx="255">
                  <c:v>-8.0808258918594846E-5</c:v>
                </c:pt>
                <c:pt idx="256">
                  <c:v>-7.9041366907857101E-5</c:v>
                </c:pt>
                <c:pt idx="257">
                  <c:v>-7.7317381387938922E-5</c:v>
                </c:pt>
                <c:pt idx="258">
                  <c:v>-7.5635164927971958E-5</c:v>
                </c:pt>
                <c:pt idx="259">
                  <c:v>-7.3993612450651806E-5</c:v>
                </c:pt>
                <c:pt idx="260">
                  <c:v>-7.2391650264260791E-5</c:v>
                </c:pt>
                <c:pt idx="261">
                  <c:v>-7.0828235124307238E-5</c:v>
                </c:pt>
                <c:pt idx="262">
                  <c:v>-6.9302353323927497E-5</c:v>
                </c:pt>
                <c:pt idx="263">
                  <c:v>-6.7813019812162364E-5</c:v>
                </c:pt>
                <c:pt idx="264">
                  <c:v>-6.6359277339288314E-5</c:v>
                </c:pt>
                <c:pt idx="265">
                  <c:v>-6.4940195628371885E-5</c:v>
                </c:pt>
                <c:pt idx="266">
                  <c:v>-6.3554870572272998E-5</c:v>
                </c:pt>
                <c:pt idx="267">
                  <c:v>-6.2202423455304064E-5</c:v>
                </c:pt>
                <c:pt idx="268">
                  <c:v>-6.0882000198808015E-5</c:v>
                </c:pt>
                <c:pt idx="269">
                  <c:v>-5.959277062990991E-5</c:v>
                </c:pt>
                <c:pt idx="270">
                  <c:v>-5.8333927772752414E-5</c:v>
                </c:pt>
                <c:pt idx="271">
                  <c:v>-5.7104687161501949E-5</c:v>
                </c:pt>
                <c:pt idx="272">
                  <c:v>-5.5904286174474063E-5</c:v>
                </c:pt>
                <c:pt idx="273">
                  <c:v>-5.4731983388707903E-5</c:v>
                </c:pt>
                <c:pt idx="274">
                  <c:v>-5.3587057954379265E-5</c:v>
                </c:pt>
                <c:pt idx="275">
                  <c:v>-5.2468808988418125E-5</c:v>
                </c:pt>
                <c:pt idx="276">
                  <c:v>-5.1376554986748294E-5</c:v>
                </c:pt>
                <c:pt idx="277">
                  <c:v>-5.0309633254557531E-5</c:v>
                </c:pt>
                <c:pt idx="278">
                  <c:v>-4.9267399354056363E-5</c:v>
                </c:pt>
                <c:pt idx="279">
                  <c:v>-4.8249226569159652E-5</c:v>
                </c:pt>
                <c:pt idx="280">
                  <c:v>-4.7254505386580457E-5</c:v>
                </c:pt>
                <c:pt idx="281">
                  <c:v>-4.6282642992808074E-5</c:v>
                </c:pt>
                <c:pt idx="282">
                  <c:v>-4.5333062786492024E-5</c:v>
                </c:pt>
                <c:pt idx="283">
                  <c:v>-4.4405203905735747E-5</c:v>
                </c:pt>
                <c:pt idx="284">
                  <c:v>-4.349852076983626E-5</c:v>
                </c:pt>
                <c:pt idx="285">
                  <c:v>-4.261248263502555E-5</c:v>
                </c:pt>
                <c:pt idx="286">
                  <c:v>-4.1746573163762915E-5</c:v>
                </c:pt>
                <c:pt idx="287">
                  <c:v>-4.0900290007168323E-5</c:v>
                </c:pt>
                <c:pt idx="288">
                  <c:v>-4.0073144400167375E-5</c:v>
                </c:pt>
                <c:pt idx="289">
                  <c:v>-3.9264660768965513E-5</c:v>
                </c:pt>
                <c:pt idx="290">
                  <c:v>-3.8474376350453065E-5</c:v>
                </c:pt>
                <c:pt idx="291">
                  <c:v>-3.7701840823178082E-5</c:v>
                </c:pt>
                <c:pt idx="292">
                  <c:v>-3.6946615949510406E-5</c:v>
                </c:pt>
                <c:pt idx="293">
                  <c:v>-3.620827522865906E-5</c:v>
                </c:pt>
                <c:pt idx="294">
                  <c:v>-3.5486403560193515E-5</c:v>
                </c:pt>
                <c:pt idx="295">
                  <c:v>-3.4780596917747702E-5</c:v>
                </c:pt>
                <c:pt idx="296">
                  <c:v>-3.409046203257698E-5</c:v>
                </c:pt>
                <c:pt idx="297">
                  <c:v>-3.341561608667004E-5</c:v>
                </c:pt>
                <c:pt idx="298">
                  <c:v>-3.2755686415108076E-5</c:v>
                </c:pt>
                <c:pt idx="299">
                  <c:v>-3.2110310217390149E-5</c:v>
                </c:pt>
                <c:pt idx="300">
                  <c:v>-3.1479134277433012E-5</c:v>
                </c:pt>
                <c:pt idx="301">
                  <c:v>-3.0861814691984923E-5</c:v>
                </c:pt>
                <c:pt idx="302">
                  <c:v>-3.0258016607182024E-5</c:v>
                </c:pt>
                <c:pt idx="303">
                  <c:v>-2.9667413963001443E-5</c:v>
                </c:pt>
                <c:pt idx="304">
                  <c:v>-2.9089689245352834E-5</c:v>
                </c:pt>
                <c:pt idx="305">
                  <c:v>-2.8524533245582015E-5</c:v>
                </c:pt>
                <c:pt idx="306">
                  <c:v>-2.7971644827145741E-5</c:v>
                </c:pt>
                <c:pt idx="307">
                  <c:v>-2.7430730699243699E-5</c:v>
                </c:pt>
                <c:pt idx="308">
                  <c:v>-2.6901505197179465E-5</c:v>
                </c:pt>
                <c:pt idx="309">
                  <c:v>-2.638369006925223E-5</c:v>
                </c:pt>
                <c:pt idx="310">
                  <c:v>-2.587701426996864E-5</c:v>
                </c:pt>
                <c:pt idx="311">
                  <c:v>-2.5381213759382282E-5</c:v>
                </c:pt>
                <c:pt idx="312">
                  <c:v>-2.4896031308369011E-5</c:v>
                </c:pt>
                <c:pt idx="313">
                  <c:v>-2.4421216309654517E-5</c:v>
                </c:pt>
                <c:pt idx="314">
                  <c:v>-2.3956524594415853E-5</c:v>
                </c:pt>
                <c:pt idx="315">
                  <c:v>-2.3501718254284618E-5</c:v>
                </c:pt>
                <c:pt idx="316">
                  <c:v>-2.3056565468584416E-5</c:v>
                </c:pt>
                <c:pt idx="317">
                  <c:v>-2.2620840336641266E-5</c:v>
                </c:pt>
                <c:pt idx="318">
                  <c:v>-2.219432271501042E-5</c:v>
                </c:pt>
                <c:pt idx="319">
                  <c:v>-2.1776798059467773E-5</c:v>
                </c:pt>
                <c:pt idx="320">
                  <c:v>-2.1368057271619592E-5</c:v>
                </c:pt>
                <c:pt idx="321">
                  <c:v>-2.0967896549988198E-5</c:v>
                </c:pt>
                <c:pt idx="322">
                  <c:v>-2.0576117245436695E-5</c:v>
                </c:pt>
                <c:pt idx="323">
                  <c:v>-2.0192525720798538E-5</c:v>
                </c:pt>
                <c:pt idx="324">
                  <c:v>-1.9816933214584617E-5</c:v>
                </c:pt>
                <c:pt idx="325">
                  <c:v>-1.9449155708641611E-5</c:v>
                </c:pt>
                <c:pt idx="326">
                  <c:v>-1.9089013799641903E-5</c:v>
                </c:pt>
                <c:pt idx="327">
                  <c:v>-1.8736332574287616E-5</c:v>
                </c:pt>
                <c:pt idx="328">
                  <c:v>-1.8390941488115342E-5</c:v>
                </c:pt>
                <c:pt idx="329">
                  <c:v>-1.8052674247792444E-5</c:v>
                </c:pt>
                <c:pt idx="330">
                  <c:v>-1.7721368696798625E-5</c:v>
                </c:pt>
                <c:pt idx="331">
                  <c:v>-1.739686670438937E-5</c:v>
                </c:pt>
                <c:pt idx="332">
                  <c:v>-1.7079014057742638E-5</c:v>
                </c:pt>
                <c:pt idx="333">
                  <c:v>-1.6767660357191709E-5</c:v>
                </c:pt>
                <c:pt idx="334">
                  <c:v>-1.6462658914451314E-5</c:v>
                </c:pt>
                <c:pt idx="335">
                  <c:v>-1.6163866653746022E-5</c:v>
                </c:pt>
                <c:pt idx="336">
                  <c:v>-1.5871144015754045E-5</c:v>
                </c:pt>
                <c:pt idx="337">
                  <c:v>-1.5584354864281327E-5</c:v>
                </c:pt>
                <c:pt idx="338">
                  <c:v>-1.5303366395583804E-5</c:v>
                </c:pt>
                <c:pt idx="339">
                  <c:v>-1.5028049050258048E-5</c:v>
                </c:pt>
                <c:pt idx="340">
                  <c:v>-1.4758276427624028E-5</c:v>
                </c:pt>
                <c:pt idx="341">
                  <c:v>-1.4493925202524407E-5</c:v>
                </c:pt>
                <c:pt idx="342">
                  <c:v>-1.4234875044468936E-5</c:v>
                </c:pt>
                <c:pt idx="343">
                  <c:v>-1.3981008539053347E-5</c:v>
                </c:pt>
                <c:pt idx="344">
                  <c:v>-1.3732211111585156E-5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LJ+FH term/εff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Sheet1!$N$7:$N$351</c:f>
              <c:numCache>
                <c:formatCode>0.00</c:formatCode>
                <c:ptCount val="345"/>
                <c:pt idx="0">
                  <c:v>0.67567567567567566</c:v>
                </c:pt>
                <c:pt idx="1">
                  <c:v>0.68243243243243246</c:v>
                </c:pt>
                <c:pt idx="2">
                  <c:v>0.68918918918918926</c:v>
                </c:pt>
                <c:pt idx="3">
                  <c:v>0.69594594594594594</c:v>
                </c:pt>
                <c:pt idx="4">
                  <c:v>0.70270270270270274</c:v>
                </c:pt>
                <c:pt idx="5">
                  <c:v>0.70945945945945954</c:v>
                </c:pt>
                <c:pt idx="6">
                  <c:v>0.71621621621621623</c:v>
                </c:pt>
                <c:pt idx="7">
                  <c:v>0.72297297297297303</c:v>
                </c:pt>
                <c:pt idx="8">
                  <c:v>0.72972972972972983</c:v>
                </c:pt>
                <c:pt idx="9">
                  <c:v>0.73648648648648651</c:v>
                </c:pt>
                <c:pt idx="10">
                  <c:v>0.74324324324324331</c:v>
                </c:pt>
                <c:pt idx="11">
                  <c:v>0.75000000000000011</c:v>
                </c:pt>
                <c:pt idx="12">
                  <c:v>0.7567567567567568</c:v>
                </c:pt>
                <c:pt idx="13">
                  <c:v>0.76351351351351349</c:v>
                </c:pt>
                <c:pt idx="14">
                  <c:v>0.77027027027027017</c:v>
                </c:pt>
                <c:pt idx="15">
                  <c:v>0.77702702702702697</c:v>
                </c:pt>
                <c:pt idx="16">
                  <c:v>0.78378378378378377</c:v>
                </c:pt>
                <c:pt idx="17">
                  <c:v>0.79054054054054046</c:v>
                </c:pt>
                <c:pt idx="18">
                  <c:v>0.79729729729729726</c:v>
                </c:pt>
                <c:pt idx="19">
                  <c:v>0.80405405405405406</c:v>
                </c:pt>
                <c:pt idx="20">
                  <c:v>0.81081081081081074</c:v>
                </c:pt>
                <c:pt idx="21">
                  <c:v>0.81756756756756754</c:v>
                </c:pt>
                <c:pt idx="22">
                  <c:v>0.82432432432432434</c:v>
                </c:pt>
                <c:pt idx="23">
                  <c:v>0.83108108108108103</c:v>
                </c:pt>
                <c:pt idx="24">
                  <c:v>0.83783783783783783</c:v>
                </c:pt>
                <c:pt idx="25">
                  <c:v>0.84459459459459463</c:v>
                </c:pt>
                <c:pt idx="26">
                  <c:v>0.85135135135135132</c:v>
                </c:pt>
                <c:pt idx="27">
                  <c:v>0.85810810810810811</c:v>
                </c:pt>
                <c:pt idx="28">
                  <c:v>0.86486486486486491</c:v>
                </c:pt>
                <c:pt idx="29">
                  <c:v>0.8716216216216216</c:v>
                </c:pt>
                <c:pt idx="30">
                  <c:v>0.8783783783783784</c:v>
                </c:pt>
                <c:pt idx="31">
                  <c:v>0.8851351351351352</c:v>
                </c:pt>
                <c:pt idx="32">
                  <c:v>0.891891891891892</c:v>
                </c:pt>
                <c:pt idx="33">
                  <c:v>0.89864864864864868</c:v>
                </c:pt>
                <c:pt idx="34">
                  <c:v>0.90540540540540548</c:v>
                </c:pt>
                <c:pt idx="35">
                  <c:v>0.91216216216216228</c:v>
                </c:pt>
                <c:pt idx="36">
                  <c:v>0.91891891891891897</c:v>
                </c:pt>
                <c:pt idx="37">
                  <c:v>0.92567567567567577</c:v>
                </c:pt>
                <c:pt idx="38">
                  <c:v>0.93243243243243235</c:v>
                </c:pt>
                <c:pt idx="39">
                  <c:v>0.93918918918918914</c:v>
                </c:pt>
                <c:pt idx="40">
                  <c:v>0.94594594594594594</c:v>
                </c:pt>
                <c:pt idx="41">
                  <c:v>0.95270270270270263</c:v>
                </c:pt>
                <c:pt idx="42">
                  <c:v>0.95945945945945943</c:v>
                </c:pt>
                <c:pt idx="43">
                  <c:v>0.96621621621621623</c:v>
                </c:pt>
                <c:pt idx="44">
                  <c:v>0.97297297297297292</c:v>
                </c:pt>
                <c:pt idx="45">
                  <c:v>0.97972972972972971</c:v>
                </c:pt>
                <c:pt idx="46">
                  <c:v>0.98648648648648651</c:v>
                </c:pt>
                <c:pt idx="47">
                  <c:v>0.9932432432432432</c:v>
                </c:pt>
                <c:pt idx="48">
                  <c:v>1</c:v>
                </c:pt>
                <c:pt idx="49">
                  <c:v>1.0067567567567568</c:v>
                </c:pt>
                <c:pt idx="50">
                  <c:v>1.0135135135135136</c:v>
                </c:pt>
                <c:pt idx="51">
                  <c:v>1.0202702702702704</c:v>
                </c:pt>
                <c:pt idx="52">
                  <c:v>1.027027027027027</c:v>
                </c:pt>
                <c:pt idx="53">
                  <c:v>1.0337837837837838</c:v>
                </c:pt>
                <c:pt idx="54">
                  <c:v>1.0405405405405406</c:v>
                </c:pt>
                <c:pt idx="55">
                  <c:v>1.0472972972972974</c:v>
                </c:pt>
                <c:pt idx="56">
                  <c:v>1.0540540540540542</c:v>
                </c:pt>
                <c:pt idx="57">
                  <c:v>1.060810810810811</c:v>
                </c:pt>
                <c:pt idx="58">
                  <c:v>1.0675675675675675</c:v>
                </c:pt>
                <c:pt idx="59">
                  <c:v>1.0743243243243243</c:v>
                </c:pt>
                <c:pt idx="60">
                  <c:v>1.0810810810810811</c:v>
                </c:pt>
                <c:pt idx="61">
                  <c:v>1.0878378378378379</c:v>
                </c:pt>
                <c:pt idx="62">
                  <c:v>1.0945945945945947</c:v>
                </c:pt>
                <c:pt idx="63">
                  <c:v>1.1013513513513513</c:v>
                </c:pt>
                <c:pt idx="64">
                  <c:v>1.1081081081081081</c:v>
                </c:pt>
                <c:pt idx="65">
                  <c:v>1.1148648648648649</c:v>
                </c:pt>
                <c:pt idx="66">
                  <c:v>1.1216216216216215</c:v>
                </c:pt>
                <c:pt idx="67">
                  <c:v>1.1283783783783783</c:v>
                </c:pt>
                <c:pt idx="68">
                  <c:v>1.1351351351351351</c:v>
                </c:pt>
                <c:pt idx="69">
                  <c:v>1.1418918918918919</c:v>
                </c:pt>
                <c:pt idx="70">
                  <c:v>1.1486486486486487</c:v>
                </c:pt>
                <c:pt idx="71">
                  <c:v>1.1554054054054055</c:v>
                </c:pt>
                <c:pt idx="72">
                  <c:v>1.1621621621621621</c:v>
                </c:pt>
                <c:pt idx="73">
                  <c:v>1.1689189189189189</c:v>
                </c:pt>
                <c:pt idx="74">
                  <c:v>1.1756756756756757</c:v>
                </c:pt>
                <c:pt idx="75">
                  <c:v>1.1824324324324325</c:v>
                </c:pt>
                <c:pt idx="76">
                  <c:v>1.1891891891891893</c:v>
                </c:pt>
                <c:pt idx="77">
                  <c:v>1.1959459459459461</c:v>
                </c:pt>
                <c:pt idx="78">
                  <c:v>1.2027027027027026</c:v>
                </c:pt>
                <c:pt idx="79">
                  <c:v>1.2094594594594594</c:v>
                </c:pt>
                <c:pt idx="80">
                  <c:v>1.2162162162162162</c:v>
                </c:pt>
                <c:pt idx="81">
                  <c:v>1.222972972972973</c:v>
                </c:pt>
                <c:pt idx="82">
                  <c:v>1.2297297297297298</c:v>
                </c:pt>
                <c:pt idx="83">
                  <c:v>1.2364864864864866</c:v>
                </c:pt>
                <c:pt idx="84">
                  <c:v>1.2432432432432432</c:v>
                </c:pt>
                <c:pt idx="85">
                  <c:v>1.25</c:v>
                </c:pt>
                <c:pt idx="86">
                  <c:v>1.2567567567567568</c:v>
                </c:pt>
                <c:pt idx="87">
                  <c:v>1.2635135135135136</c:v>
                </c:pt>
                <c:pt idx="88">
                  <c:v>1.2702702702702702</c:v>
                </c:pt>
                <c:pt idx="89">
                  <c:v>1.277027027027027</c:v>
                </c:pt>
                <c:pt idx="90">
                  <c:v>1.2837837837837838</c:v>
                </c:pt>
                <c:pt idx="91">
                  <c:v>1.2905405405405406</c:v>
                </c:pt>
                <c:pt idx="92">
                  <c:v>1.2972972972972974</c:v>
                </c:pt>
                <c:pt idx="93">
                  <c:v>1.3040540540540539</c:v>
                </c:pt>
                <c:pt idx="94">
                  <c:v>1.3108108108108107</c:v>
                </c:pt>
                <c:pt idx="95">
                  <c:v>1.3175675675675675</c:v>
                </c:pt>
                <c:pt idx="96">
                  <c:v>1.3243243243243243</c:v>
                </c:pt>
                <c:pt idx="97">
                  <c:v>1.3310810810810811</c:v>
                </c:pt>
                <c:pt idx="98">
                  <c:v>1.3378378378378379</c:v>
                </c:pt>
                <c:pt idx="99">
                  <c:v>1.3445945945945945</c:v>
                </c:pt>
                <c:pt idx="100">
                  <c:v>1.3513513513513513</c:v>
                </c:pt>
                <c:pt idx="101">
                  <c:v>1.3581081081081079</c:v>
                </c:pt>
                <c:pt idx="102">
                  <c:v>1.3648648648648649</c:v>
                </c:pt>
                <c:pt idx="103">
                  <c:v>1.3716216216216215</c:v>
                </c:pt>
                <c:pt idx="104">
                  <c:v>1.3783783783783785</c:v>
                </c:pt>
                <c:pt idx="105">
                  <c:v>1.3851351351351351</c:v>
                </c:pt>
                <c:pt idx="106">
                  <c:v>1.3918918918918919</c:v>
                </c:pt>
                <c:pt idx="107">
                  <c:v>1.3986486486486485</c:v>
                </c:pt>
                <c:pt idx="108">
                  <c:v>1.4054054054054055</c:v>
                </c:pt>
                <c:pt idx="109">
                  <c:v>1.4121621621621621</c:v>
                </c:pt>
                <c:pt idx="110">
                  <c:v>1.4189189189189191</c:v>
                </c:pt>
                <c:pt idx="111">
                  <c:v>1.4256756756756757</c:v>
                </c:pt>
                <c:pt idx="112">
                  <c:v>1.4324324324324325</c:v>
                </c:pt>
                <c:pt idx="113">
                  <c:v>1.439189189189189</c:v>
                </c:pt>
                <c:pt idx="114">
                  <c:v>1.4459459459459461</c:v>
                </c:pt>
                <c:pt idx="115">
                  <c:v>1.4527027027027026</c:v>
                </c:pt>
                <c:pt idx="116">
                  <c:v>1.4594594594594597</c:v>
                </c:pt>
                <c:pt idx="117">
                  <c:v>1.4662162162162162</c:v>
                </c:pt>
                <c:pt idx="118">
                  <c:v>1.472972972972973</c:v>
                </c:pt>
                <c:pt idx="119">
                  <c:v>1.4797297297297296</c:v>
                </c:pt>
                <c:pt idx="120">
                  <c:v>1.4864864864864866</c:v>
                </c:pt>
                <c:pt idx="121">
                  <c:v>1.4932432432432432</c:v>
                </c:pt>
                <c:pt idx="122">
                  <c:v>1.5000000000000002</c:v>
                </c:pt>
                <c:pt idx="123">
                  <c:v>1.5067567567567568</c:v>
                </c:pt>
                <c:pt idx="124">
                  <c:v>1.5135135135135136</c:v>
                </c:pt>
                <c:pt idx="125">
                  <c:v>1.5202702702702704</c:v>
                </c:pt>
                <c:pt idx="126">
                  <c:v>1.527027027027027</c:v>
                </c:pt>
                <c:pt idx="127">
                  <c:v>1.5337837837837838</c:v>
                </c:pt>
                <c:pt idx="128">
                  <c:v>1.5405405405405403</c:v>
                </c:pt>
                <c:pt idx="129">
                  <c:v>1.5472972972972974</c:v>
                </c:pt>
                <c:pt idx="130">
                  <c:v>1.5540540540540539</c:v>
                </c:pt>
                <c:pt idx="131">
                  <c:v>1.560810810810811</c:v>
                </c:pt>
                <c:pt idx="132">
                  <c:v>1.5675675675675675</c:v>
                </c:pt>
                <c:pt idx="133">
                  <c:v>1.5743243243243243</c:v>
                </c:pt>
                <c:pt idx="134">
                  <c:v>1.5810810810810809</c:v>
                </c:pt>
                <c:pt idx="135">
                  <c:v>1.5878378378378379</c:v>
                </c:pt>
                <c:pt idx="136">
                  <c:v>1.5945945945945945</c:v>
                </c:pt>
                <c:pt idx="137">
                  <c:v>1.6013513513513515</c:v>
                </c:pt>
                <c:pt idx="138">
                  <c:v>1.6081081081081081</c:v>
                </c:pt>
                <c:pt idx="139">
                  <c:v>1.6148648648648649</c:v>
                </c:pt>
                <c:pt idx="140">
                  <c:v>1.6216216216216215</c:v>
                </c:pt>
                <c:pt idx="141">
                  <c:v>1.6283783783783785</c:v>
                </c:pt>
                <c:pt idx="142">
                  <c:v>1.6351351351351351</c:v>
                </c:pt>
                <c:pt idx="143">
                  <c:v>1.6418918918918921</c:v>
                </c:pt>
                <c:pt idx="144">
                  <c:v>1.6486486486486487</c:v>
                </c:pt>
                <c:pt idx="145">
                  <c:v>1.6554054054054055</c:v>
                </c:pt>
                <c:pt idx="146">
                  <c:v>1.6621621621621621</c:v>
                </c:pt>
                <c:pt idx="147">
                  <c:v>1.6689189189189191</c:v>
                </c:pt>
                <c:pt idx="148">
                  <c:v>1.6756756756756757</c:v>
                </c:pt>
                <c:pt idx="149">
                  <c:v>1.6824324324324327</c:v>
                </c:pt>
                <c:pt idx="150">
                  <c:v>1.6891891891891893</c:v>
                </c:pt>
                <c:pt idx="151">
                  <c:v>1.6959459459459458</c:v>
                </c:pt>
                <c:pt idx="152">
                  <c:v>1.7027027027027026</c:v>
                </c:pt>
                <c:pt idx="153">
                  <c:v>1.7094594594594594</c:v>
                </c:pt>
                <c:pt idx="154">
                  <c:v>1.7162162162162162</c:v>
                </c:pt>
                <c:pt idx="155">
                  <c:v>1.7229729729729728</c:v>
                </c:pt>
                <c:pt idx="156">
                  <c:v>1.7297297297297298</c:v>
                </c:pt>
                <c:pt idx="157">
                  <c:v>1.7364864864864864</c:v>
                </c:pt>
                <c:pt idx="158">
                  <c:v>1.7432432432432432</c:v>
                </c:pt>
                <c:pt idx="159">
                  <c:v>1.75</c:v>
                </c:pt>
                <c:pt idx="160">
                  <c:v>1.7567567567567568</c:v>
                </c:pt>
                <c:pt idx="161">
                  <c:v>1.7635135135135134</c:v>
                </c:pt>
                <c:pt idx="162">
                  <c:v>1.7702702702702704</c:v>
                </c:pt>
                <c:pt idx="163">
                  <c:v>1.777027027027027</c:v>
                </c:pt>
                <c:pt idx="164">
                  <c:v>1.783783783783784</c:v>
                </c:pt>
                <c:pt idx="165">
                  <c:v>1.7905405405405406</c:v>
                </c:pt>
                <c:pt idx="166">
                  <c:v>1.7972972972972974</c:v>
                </c:pt>
                <c:pt idx="167">
                  <c:v>1.8040540540540539</c:v>
                </c:pt>
                <c:pt idx="168">
                  <c:v>1.810810810810811</c:v>
                </c:pt>
                <c:pt idx="169">
                  <c:v>1.8175675675675675</c:v>
                </c:pt>
                <c:pt idx="170">
                  <c:v>1.8243243243243246</c:v>
                </c:pt>
                <c:pt idx="171">
                  <c:v>1.8310810810810811</c:v>
                </c:pt>
                <c:pt idx="172">
                  <c:v>1.8378378378378379</c:v>
                </c:pt>
                <c:pt idx="173">
                  <c:v>1.8445945945945945</c:v>
                </c:pt>
                <c:pt idx="174">
                  <c:v>1.8513513513513515</c:v>
                </c:pt>
                <c:pt idx="175">
                  <c:v>1.8581081081081081</c:v>
                </c:pt>
                <c:pt idx="176">
                  <c:v>1.8648648648648647</c:v>
                </c:pt>
                <c:pt idx="177">
                  <c:v>1.8716216216216217</c:v>
                </c:pt>
                <c:pt idx="178">
                  <c:v>1.8783783783783783</c:v>
                </c:pt>
                <c:pt idx="179">
                  <c:v>1.8851351351351351</c:v>
                </c:pt>
                <c:pt idx="180">
                  <c:v>1.8918918918918919</c:v>
                </c:pt>
                <c:pt idx="181">
                  <c:v>1.8986486486486487</c:v>
                </c:pt>
                <c:pt idx="182">
                  <c:v>1.9054054054054053</c:v>
                </c:pt>
                <c:pt idx="183">
                  <c:v>1.9121621621621623</c:v>
                </c:pt>
                <c:pt idx="184">
                  <c:v>1.9189189189189189</c:v>
                </c:pt>
                <c:pt idx="185">
                  <c:v>1.9256756756756757</c:v>
                </c:pt>
                <c:pt idx="186">
                  <c:v>1.9324324324324325</c:v>
                </c:pt>
                <c:pt idx="187">
                  <c:v>1.9391891891891893</c:v>
                </c:pt>
                <c:pt idx="188">
                  <c:v>1.9459459459459458</c:v>
                </c:pt>
                <c:pt idx="189">
                  <c:v>1.9527027027027029</c:v>
                </c:pt>
                <c:pt idx="190">
                  <c:v>1.9594594594594594</c:v>
                </c:pt>
                <c:pt idx="191">
                  <c:v>1.9662162162162162</c:v>
                </c:pt>
                <c:pt idx="192">
                  <c:v>1.972972972972973</c:v>
                </c:pt>
                <c:pt idx="193">
                  <c:v>1.9797297297297298</c:v>
                </c:pt>
                <c:pt idx="194">
                  <c:v>1.9864864864864864</c:v>
                </c:pt>
                <c:pt idx="195">
                  <c:v>1.9932432432432434</c:v>
                </c:pt>
                <c:pt idx="196">
                  <c:v>2</c:v>
                </c:pt>
                <c:pt idx="197">
                  <c:v>2.006756756756757</c:v>
                </c:pt>
                <c:pt idx="198">
                  <c:v>2.0135135135135136</c:v>
                </c:pt>
                <c:pt idx="199">
                  <c:v>2.0202702702702706</c:v>
                </c:pt>
                <c:pt idx="200">
                  <c:v>2.0270270270270272</c:v>
                </c:pt>
                <c:pt idx="201">
                  <c:v>2.0337837837837838</c:v>
                </c:pt>
                <c:pt idx="202">
                  <c:v>2.0405405405405408</c:v>
                </c:pt>
                <c:pt idx="203">
                  <c:v>2.0472972972972974</c:v>
                </c:pt>
                <c:pt idx="204">
                  <c:v>2.0540540540540539</c:v>
                </c:pt>
                <c:pt idx="205">
                  <c:v>2.0608108108108105</c:v>
                </c:pt>
                <c:pt idx="206">
                  <c:v>2.0675675675675675</c:v>
                </c:pt>
                <c:pt idx="207">
                  <c:v>2.0743243243243241</c:v>
                </c:pt>
                <c:pt idx="208">
                  <c:v>2.0810810810810811</c:v>
                </c:pt>
                <c:pt idx="209">
                  <c:v>2.0878378378378377</c:v>
                </c:pt>
                <c:pt idx="210">
                  <c:v>2.0945945945945947</c:v>
                </c:pt>
                <c:pt idx="211">
                  <c:v>2.1013513513513513</c:v>
                </c:pt>
                <c:pt idx="212">
                  <c:v>2.1081081081081083</c:v>
                </c:pt>
                <c:pt idx="213">
                  <c:v>2.1148648648648649</c:v>
                </c:pt>
                <c:pt idx="214">
                  <c:v>2.1216216216216219</c:v>
                </c:pt>
                <c:pt idx="215">
                  <c:v>2.1283783783783785</c:v>
                </c:pt>
                <c:pt idx="216">
                  <c:v>2.1351351351351351</c:v>
                </c:pt>
                <c:pt idx="217">
                  <c:v>2.1418918918918917</c:v>
                </c:pt>
                <c:pt idx="218">
                  <c:v>2.1486486486486487</c:v>
                </c:pt>
                <c:pt idx="219">
                  <c:v>2.1554054054054053</c:v>
                </c:pt>
                <c:pt idx="220">
                  <c:v>2.1621621621621623</c:v>
                </c:pt>
                <c:pt idx="221">
                  <c:v>2.1689189189189189</c:v>
                </c:pt>
                <c:pt idx="222">
                  <c:v>2.1756756756756759</c:v>
                </c:pt>
                <c:pt idx="223">
                  <c:v>2.1824324324324325</c:v>
                </c:pt>
                <c:pt idx="224">
                  <c:v>2.1891891891891895</c:v>
                </c:pt>
                <c:pt idx="225">
                  <c:v>2.1959459459459461</c:v>
                </c:pt>
                <c:pt idx="226">
                  <c:v>2.2027027027027026</c:v>
                </c:pt>
                <c:pt idx="227">
                  <c:v>2.2094594594594597</c:v>
                </c:pt>
                <c:pt idx="228">
                  <c:v>2.2162162162162162</c:v>
                </c:pt>
                <c:pt idx="229">
                  <c:v>2.2229729729729728</c:v>
                </c:pt>
                <c:pt idx="230">
                  <c:v>2.2297297297297298</c:v>
                </c:pt>
                <c:pt idx="231">
                  <c:v>2.2364864864864864</c:v>
                </c:pt>
                <c:pt idx="232">
                  <c:v>2.243243243243243</c:v>
                </c:pt>
                <c:pt idx="233">
                  <c:v>2.25</c:v>
                </c:pt>
                <c:pt idx="234">
                  <c:v>2.2567567567567566</c:v>
                </c:pt>
                <c:pt idx="235">
                  <c:v>2.2635135135135136</c:v>
                </c:pt>
                <c:pt idx="236">
                  <c:v>2.2702702702702702</c:v>
                </c:pt>
                <c:pt idx="237">
                  <c:v>2.2770270270270272</c:v>
                </c:pt>
                <c:pt idx="238">
                  <c:v>2.2837837837837838</c:v>
                </c:pt>
                <c:pt idx="239">
                  <c:v>2.2905405405405408</c:v>
                </c:pt>
                <c:pt idx="240">
                  <c:v>2.2972972972972974</c:v>
                </c:pt>
                <c:pt idx="241">
                  <c:v>2.3040540540540544</c:v>
                </c:pt>
                <c:pt idx="242">
                  <c:v>2.310810810810811</c:v>
                </c:pt>
                <c:pt idx="243">
                  <c:v>2.3175675675675675</c:v>
                </c:pt>
                <c:pt idx="244">
                  <c:v>2.3243243243243241</c:v>
                </c:pt>
                <c:pt idx="245">
                  <c:v>2.3310810810810811</c:v>
                </c:pt>
                <c:pt idx="246">
                  <c:v>2.3378378378378377</c:v>
                </c:pt>
                <c:pt idx="247">
                  <c:v>2.3445945945945947</c:v>
                </c:pt>
                <c:pt idx="248">
                  <c:v>2.3513513513513513</c:v>
                </c:pt>
                <c:pt idx="249">
                  <c:v>2.3581081081081083</c:v>
                </c:pt>
                <c:pt idx="250">
                  <c:v>2.3648648648648649</c:v>
                </c:pt>
                <c:pt idx="251">
                  <c:v>2.3716216216216215</c:v>
                </c:pt>
                <c:pt idx="252">
                  <c:v>2.3783783783783785</c:v>
                </c:pt>
                <c:pt idx="253">
                  <c:v>2.3851351351351351</c:v>
                </c:pt>
                <c:pt idx="254">
                  <c:v>2.3918918918918921</c:v>
                </c:pt>
                <c:pt idx="255">
                  <c:v>2.3986486486486487</c:v>
                </c:pt>
                <c:pt idx="256">
                  <c:v>2.4054054054054053</c:v>
                </c:pt>
                <c:pt idx="257">
                  <c:v>2.4121621621621623</c:v>
                </c:pt>
                <c:pt idx="258">
                  <c:v>2.4189189189189189</c:v>
                </c:pt>
                <c:pt idx="259">
                  <c:v>2.425675675675679</c:v>
                </c:pt>
                <c:pt idx="260">
                  <c:v>2.4324324324324325</c:v>
                </c:pt>
                <c:pt idx="261">
                  <c:v>2.439189189189189</c:v>
                </c:pt>
                <c:pt idx="262">
                  <c:v>2.4459459459459461</c:v>
                </c:pt>
                <c:pt idx="263">
                  <c:v>2.4527027027027057</c:v>
                </c:pt>
                <c:pt idx="264">
                  <c:v>2.4594594594594597</c:v>
                </c:pt>
                <c:pt idx="265">
                  <c:v>2.4662162162162162</c:v>
                </c:pt>
                <c:pt idx="266">
                  <c:v>2.4729729729729732</c:v>
                </c:pt>
                <c:pt idx="267">
                  <c:v>2.4797297297297329</c:v>
                </c:pt>
                <c:pt idx="268">
                  <c:v>2.4864864864864864</c:v>
                </c:pt>
                <c:pt idx="269">
                  <c:v>2.4932432432432434</c:v>
                </c:pt>
                <c:pt idx="270">
                  <c:v>2.5</c:v>
                </c:pt>
                <c:pt idx="271">
                  <c:v>2.5067567567567601</c:v>
                </c:pt>
                <c:pt idx="272">
                  <c:v>2.5135135135135136</c:v>
                </c:pt>
                <c:pt idx="273">
                  <c:v>2.5202702702702702</c:v>
                </c:pt>
                <c:pt idx="274">
                  <c:v>2.5270270270270272</c:v>
                </c:pt>
                <c:pt idx="275">
                  <c:v>2.5337837837837873</c:v>
                </c:pt>
                <c:pt idx="276">
                  <c:v>2.5405405405405403</c:v>
                </c:pt>
                <c:pt idx="277">
                  <c:v>2.5472972972972974</c:v>
                </c:pt>
                <c:pt idx="278">
                  <c:v>2.5540540540540539</c:v>
                </c:pt>
                <c:pt idx="279">
                  <c:v>2.5608108108108141</c:v>
                </c:pt>
                <c:pt idx="280">
                  <c:v>2.5675675675675675</c:v>
                </c:pt>
                <c:pt idx="281">
                  <c:v>2.5743243243243246</c:v>
                </c:pt>
                <c:pt idx="282">
                  <c:v>2.5810810810810847</c:v>
                </c:pt>
                <c:pt idx="283">
                  <c:v>2.5878378378378413</c:v>
                </c:pt>
                <c:pt idx="284">
                  <c:v>2.5945945945945983</c:v>
                </c:pt>
                <c:pt idx="285">
                  <c:v>2.6013513513513513</c:v>
                </c:pt>
                <c:pt idx="286">
                  <c:v>2.6081081081081114</c:v>
                </c:pt>
                <c:pt idx="287">
                  <c:v>2.6148648648648685</c:v>
                </c:pt>
                <c:pt idx="288">
                  <c:v>2.621621621621625</c:v>
                </c:pt>
                <c:pt idx="289">
                  <c:v>2.6283783783783785</c:v>
                </c:pt>
                <c:pt idx="290">
                  <c:v>2.6351351351351382</c:v>
                </c:pt>
                <c:pt idx="291">
                  <c:v>2.6418918918918952</c:v>
                </c:pt>
                <c:pt idx="292">
                  <c:v>2.6486486486486518</c:v>
                </c:pt>
                <c:pt idx="293">
                  <c:v>2.6554054054054057</c:v>
                </c:pt>
                <c:pt idx="294">
                  <c:v>2.6621621621621654</c:v>
                </c:pt>
                <c:pt idx="295">
                  <c:v>2.6689189189189224</c:v>
                </c:pt>
                <c:pt idx="296">
                  <c:v>2.675675675675679</c:v>
                </c:pt>
                <c:pt idx="297">
                  <c:v>2.6824324324324325</c:v>
                </c:pt>
                <c:pt idx="298">
                  <c:v>2.6891891891891926</c:v>
                </c:pt>
                <c:pt idx="299">
                  <c:v>2.6959459459459496</c:v>
                </c:pt>
                <c:pt idx="300">
                  <c:v>2.7027027027027062</c:v>
                </c:pt>
                <c:pt idx="301">
                  <c:v>2.7094594594594592</c:v>
                </c:pt>
                <c:pt idx="302">
                  <c:v>2.7162162162162198</c:v>
                </c:pt>
                <c:pt idx="303">
                  <c:v>2.7229729729729764</c:v>
                </c:pt>
                <c:pt idx="304">
                  <c:v>2.7297297297297334</c:v>
                </c:pt>
                <c:pt idx="305">
                  <c:v>2.7364864864864864</c:v>
                </c:pt>
                <c:pt idx="306">
                  <c:v>2.7432432432432465</c:v>
                </c:pt>
                <c:pt idx="307">
                  <c:v>2.7500000000000031</c:v>
                </c:pt>
                <c:pt idx="308">
                  <c:v>2.7567567567567606</c:v>
                </c:pt>
                <c:pt idx="309">
                  <c:v>2.7635135135135172</c:v>
                </c:pt>
                <c:pt idx="310">
                  <c:v>2.7702702702702737</c:v>
                </c:pt>
                <c:pt idx="311">
                  <c:v>2.7770270270270303</c:v>
                </c:pt>
                <c:pt idx="312">
                  <c:v>2.7837837837837873</c:v>
                </c:pt>
                <c:pt idx="313">
                  <c:v>2.7905405405405439</c:v>
                </c:pt>
                <c:pt idx="314">
                  <c:v>2.7972972972973009</c:v>
                </c:pt>
                <c:pt idx="315">
                  <c:v>2.8040540540540575</c:v>
                </c:pt>
                <c:pt idx="316">
                  <c:v>2.8108108108108141</c:v>
                </c:pt>
                <c:pt idx="317">
                  <c:v>2.8175675675675711</c:v>
                </c:pt>
                <c:pt idx="318">
                  <c:v>2.8243243243243277</c:v>
                </c:pt>
                <c:pt idx="319">
                  <c:v>2.8310810810810842</c:v>
                </c:pt>
                <c:pt idx="320">
                  <c:v>2.8378378378378408</c:v>
                </c:pt>
                <c:pt idx="321">
                  <c:v>2.8445945945945983</c:v>
                </c:pt>
                <c:pt idx="322">
                  <c:v>2.8513513513513549</c:v>
                </c:pt>
                <c:pt idx="323">
                  <c:v>2.8581081081081114</c:v>
                </c:pt>
                <c:pt idx="324">
                  <c:v>2.864864864864868</c:v>
                </c:pt>
                <c:pt idx="325">
                  <c:v>2.871621621621625</c:v>
                </c:pt>
                <c:pt idx="326">
                  <c:v>2.8783783783783821</c:v>
                </c:pt>
                <c:pt idx="327">
                  <c:v>2.8851351351351386</c:v>
                </c:pt>
                <c:pt idx="328">
                  <c:v>2.8918918918918952</c:v>
                </c:pt>
                <c:pt idx="329">
                  <c:v>2.8986486486486522</c:v>
                </c:pt>
                <c:pt idx="330">
                  <c:v>2.9054054054054088</c:v>
                </c:pt>
                <c:pt idx="331">
                  <c:v>2.9121621621621654</c:v>
                </c:pt>
                <c:pt idx="332">
                  <c:v>2.918918918918922</c:v>
                </c:pt>
                <c:pt idx="333">
                  <c:v>2.9256756756756794</c:v>
                </c:pt>
                <c:pt idx="334">
                  <c:v>2.932432432432436</c:v>
                </c:pt>
                <c:pt idx="335">
                  <c:v>2.9391891891891926</c:v>
                </c:pt>
                <c:pt idx="336">
                  <c:v>2.9459459459459492</c:v>
                </c:pt>
                <c:pt idx="337">
                  <c:v>2.9527027027027066</c:v>
                </c:pt>
                <c:pt idx="338">
                  <c:v>2.9594594594594632</c:v>
                </c:pt>
                <c:pt idx="339">
                  <c:v>2.9662162162162198</c:v>
                </c:pt>
                <c:pt idx="340">
                  <c:v>2.9729729729729764</c:v>
                </c:pt>
                <c:pt idx="341">
                  <c:v>2.9797297297297329</c:v>
                </c:pt>
                <c:pt idx="342">
                  <c:v>2.98648648648649</c:v>
                </c:pt>
                <c:pt idx="343">
                  <c:v>2.9932432432432465</c:v>
                </c:pt>
                <c:pt idx="344">
                  <c:v>3.0000000000000031</c:v>
                </c:pt>
              </c:numCache>
            </c:numRef>
          </c:xVal>
          <c:yVal>
            <c:numRef>
              <c:f>Sheet1!$Q$7:$Q$351</c:f>
              <c:numCache>
                <c:formatCode>0.000.E+00</c:formatCode>
                <c:ptCount val="345"/>
                <c:pt idx="0">
                  <c:v>494.1352414620826</c:v>
                </c:pt>
                <c:pt idx="1">
                  <c:v>434.46255659652195</c:v>
                </c:pt>
                <c:pt idx="2">
                  <c:v>382.35072360801922</c:v>
                </c:pt>
                <c:pt idx="3">
                  <c:v>336.78678020327226</c:v>
                </c:pt>
                <c:pt idx="4">
                  <c:v>296.90127292996107</c:v>
                </c:pt>
                <c:pt idx="5">
                  <c:v>261.94680578158511</c:v>
                </c:pt>
                <c:pt idx="6">
                  <c:v>231.27996223033279</c:v>
                </c:pt>
                <c:pt idx="7">
                  <c:v>204.34604421562335</c:v>
                </c:pt>
                <c:pt idx="8">
                  <c:v>180.66616763285737</c:v>
                </c:pt>
                <c:pt idx="9">
                  <c:v>159.82633259973755</c:v>
                </c:pt>
                <c:pt idx="10">
                  <c:v>141.46815146438001</c:v>
                </c:pt>
                <c:pt idx="11">
                  <c:v>125.28097076849011</c:v>
                </c:pt>
                <c:pt idx="12">
                  <c:v>110.99516729527645</c:v>
                </c:pt>
                <c:pt idx="13">
                  <c:v>98.376434618287504</c:v>
                </c:pt>
                <c:pt idx="14">
                  <c:v>87.220906604012526</c:v>
                </c:pt>
                <c:pt idx="15">
                  <c:v>77.350989228620946</c:v>
                </c:pt>
                <c:pt idx="16">
                  <c:v>68.611792759625828</c:v>
                </c:pt>
                <c:pt idx="17">
                  <c:v>60.868073569989164</c:v>
                </c:pt>
                <c:pt idx="18">
                  <c:v>54.00160920258736</c:v>
                </c:pt>
                <c:pt idx="19">
                  <c:v>47.908942283972713</c:v>
                </c:pt>
                <c:pt idx="20">
                  <c:v>42.499438905431902</c:v>
                </c:pt>
                <c:pt idx="21">
                  <c:v>37.693615481109816</c:v>
                </c:pt>
                <c:pt idx="22">
                  <c:v>33.421695132704158</c:v>
                </c:pt>
                <c:pt idx="23">
                  <c:v>29.622360564872579</c:v>
                </c:pt>
                <c:pt idx="24">
                  <c:v>26.241675372337532</c:v>
                </c:pt>
                <c:pt idx="25">
                  <c:v>23.232149913623545</c:v>
                </c:pt>
                <c:pt idx="26">
                  <c:v>20.551931425724057</c:v>
                </c:pt>
                <c:pt idx="27">
                  <c:v>18.164101045215897</c:v>
                </c:pt>
                <c:pt idx="28">
                  <c:v>16.036062932863921</c:v>
                </c:pt>
                <c:pt idx="29">
                  <c:v>14.139012844197509</c:v>
                </c:pt>
                <c:pt idx="30">
                  <c:v>12.447475309250612</c:v>
                </c:pt>
                <c:pt idx="31">
                  <c:v>10.938900131852588</c:v>
                </c:pt>
                <c:pt idx="32">
                  <c:v>9.5933102353538899</c:v>
                </c:pt>
                <c:pt idx="33">
                  <c:v>8.3929940033181971</c:v>
                </c:pt>
                <c:pt idx="34">
                  <c:v>7.3222362205625675</c:v>
                </c:pt>
                <c:pt idx="35">
                  <c:v>6.3670825372135091</c:v>
                </c:pt>
                <c:pt idx="36">
                  <c:v>5.5151330773854657</c:v>
                </c:pt>
                <c:pt idx="37">
                  <c:v>4.7553614125386057</c:v>
                </c:pt>
                <c:pt idx="38">
                  <c:v>4.0779556325939472</c:v>
                </c:pt>
                <c:pt idx="39">
                  <c:v>3.474178688184121</c:v>
                </c:pt>
                <c:pt idx="40">
                  <c:v>2.9362455557440832</c:v>
                </c:pt>
                <c:pt idx="41">
                  <c:v>2.4572151025865763</c:v>
                </c:pt>
                <c:pt idx="42">
                  <c:v>2.0308948093707015</c:v>
                </c:pt>
                <c:pt idx="43">
                  <c:v>1.6517567489929941</c:v>
                </c:pt>
                <c:pt idx="44">
                  <c:v>1.3148634294632238</c:v>
                </c:pt>
                <c:pt idx="45">
                  <c:v>1.0158022884949252</c:v>
                </c:pt>
                <c:pt idx="46">
                  <c:v>0.7506277833645203</c:v>
                </c:pt>
                <c:pt idx="47">
                  <c:v>0.5158101545011482</c:v>
                </c:pt>
                <c:pt idx="48">
                  <c:v>0.30819005818902928</c:v>
                </c:pt>
                <c:pt idx="49">
                  <c:v>0.12493836519450352</c:v>
                </c:pt>
                <c:pt idx="50">
                  <c:v>-3.6479489789973729E-2</c:v>
                </c:pt>
                <c:pt idx="51">
                  <c:v>-0.17833514643100518</c:v>
                </c:pt>
                <c:pt idx="52">
                  <c:v>-0.30266541670204494</c:v>
                </c:pt>
                <c:pt idx="53">
                  <c:v>-0.41129725641587339</c:v>
                </c:pt>
                <c:pt idx="54">
                  <c:v>-0.50586997369599129</c:v>
                </c:pt>
                <c:pt idx="55">
                  <c:v>-0.58785499362192983</c:v>
                </c:pt>
                <c:pt idx="56">
                  <c:v>-0.65857345975527071</c:v>
                </c:pt>
                <c:pt idx="57">
                  <c:v>-0.71921191957796693</c:v>
                </c:pt>
                <c:pt idx="58">
                  <c:v>-0.77083631141520503</c:v>
                </c:pt>
                <c:pt idx="59">
                  <c:v>-0.81440444462147599</c:v>
                </c:pt>
                <c:pt idx="60">
                  <c:v>-0.85077714220546974</c:v>
                </c:pt>
                <c:pt idx="61">
                  <c:v>-0.8807281952457191</c:v>
                </c:pt>
                <c:pt idx="62">
                  <c:v>-0.90495326104823648</c:v>
                </c:pt>
                <c:pt idx="63">
                  <c:v>-0.92407782171145902</c:v>
                </c:pt>
                <c:pt idx="64">
                  <c:v>-0.93866430632465847</c:v>
                </c:pt>
                <c:pt idx="65">
                  <c:v>-0.94921846820115074</c:v>
                </c:pt>
                <c:pt idx="66">
                  <c:v>-0.95619509813531334</c:v>
                </c:pt>
                <c:pt idx="67">
                  <c:v>-0.96000314549656862</c:v>
                </c:pt>
                <c:pt idx="68">
                  <c:v>-0.96101031088143085</c:v>
                </c:pt>
                <c:pt idx="69">
                  <c:v>-0.95954716690293129</c:v>
                </c:pt>
                <c:pt idx="70">
                  <c:v>-0.95591085738911863</c:v>
                </c:pt>
                <c:pt idx="71">
                  <c:v>-0.95036841968735741</c:v>
                </c:pt>
                <c:pt idx="72">
                  <c:v>-0.94315976984024519</c:v>
                </c:pt>
                <c:pt idx="73">
                  <c:v>-0.93450038603462582</c:v>
                </c:pt>
                <c:pt idx="74">
                  <c:v>-0.92458372185967408</c:v>
                </c:pt>
                <c:pt idx="75">
                  <c:v>-0.91358337748393503</c:v>
                </c:pt>
                <c:pt idx="76">
                  <c:v>-0.90165505382259836</c:v>
                </c:pt>
                <c:pt idx="77">
                  <c:v>-0.88893831206953478</c:v>
                </c:pt>
                <c:pt idx="78">
                  <c:v>-0.87555815857367381</c:v>
                </c:pt>
                <c:pt idx="79">
                  <c:v>-0.86162647291104466</c:v>
                </c:pt>
                <c:pt idx="80">
                  <c:v>-0.84724329511134733</c:v>
                </c:pt>
                <c:pt idx="81">
                  <c:v>-0.83249798631401939</c:v>
                </c:pt>
                <c:pt idx="82">
                  <c:v>-0.81747027562962882</c:v>
                </c:pt>
                <c:pt idx="83">
                  <c:v>-0.80223120464683095</c:v>
                </c:pt>
                <c:pt idx="84">
                  <c:v>-0.7868439798346657</c:v>
                </c:pt>
                <c:pt idx="85">
                  <c:v>-0.77136474202811478</c:v>
                </c:pt>
                <c:pt idx="86">
                  <c:v>-0.75584326123725731</c:v>
                </c:pt>
                <c:pt idx="87">
                  <c:v>-0.74032356417417711</c:v>
                </c:pt>
                <c:pt idx="88">
                  <c:v>-0.72484450113579979</c:v>
                </c:pt>
                <c:pt idx="89">
                  <c:v>-0.7094402582050009</c:v>
                </c:pt>
                <c:pt idx="90">
                  <c:v>-0.69414082012786993</c:v>
                </c:pt>
                <c:pt idx="91">
                  <c:v>-0.67897238868404819</c:v>
                </c:pt>
                <c:pt idx="92">
                  <c:v>-0.66395776088272385</c:v>
                </c:pt>
                <c:pt idx="93">
                  <c:v>-0.64911667088293734</c:v>
                </c:pt>
                <c:pt idx="94">
                  <c:v>-0.63446609914794305</c:v>
                </c:pt>
                <c:pt idx="95">
                  <c:v>-0.62002055199461115</c:v>
                </c:pt>
                <c:pt idx="96">
                  <c:v>-0.60579231438591352</c:v>
                </c:pt>
                <c:pt idx="97">
                  <c:v>-0.59179167853368464</c:v>
                </c:pt>
                <c:pt idx="98">
                  <c:v>-0.57802715062655619</c:v>
                </c:pt>
                <c:pt idx="99">
                  <c:v>-0.56450563777134022</c:v>
                </c:pt>
                <c:pt idx="100">
                  <c:v>-0.55123261703236537</c:v>
                </c:pt>
                <c:pt idx="101">
                  <c:v>-0.53821228827006218</c:v>
                </c:pt>
                <c:pt idx="102">
                  <c:v>-0.52544771231521759</c:v>
                </c:pt>
                <c:pt idx="103">
                  <c:v>-0.51294093586693801</c:v>
                </c:pt>
                <c:pt idx="104">
                  <c:v>-0.50069310436870984</c:v>
                </c:pt>
                <c:pt idx="105">
                  <c:v>-0.48870456399659357</c:v>
                </c:pt>
                <c:pt idx="106">
                  <c:v>-0.47697495378503602</c:v>
                </c:pt>
                <c:pt idx="107">
                  <c:v>-0.46550328881800651</c:v>
                </c:pt>
                <c:pt idx="108">
                  <c:v>-0.45428803532487572</c:v>
                </c:pt>
                <c:pt idx="109">
                  <c:v>-0.44332717844086611</c:v>
                </c:pt>
                <c:pt idx="110">
                  <c:v>-0.43261828331998392</c:v>
                </c:pt>
                <c:pt idx="111">
                  <c:v>-0.42215855022347948</c:v>
                </c:pt>
                <c:pt idx="112">
                  <c:v>-0.4119448641481937</c:v>
                </c:pt>
                <c:pt idx="113">
                  <c:v>-0.40197383950620047</c:v>
                </c:pt>
                <c:pt idx="114">
                  <c:v>-0.39224186031921543</c:v>
                </c:pt>
                <c:pt idx="115">
                  <c:v>-0.38274511634794378</c:v>
                </c:pt>
                <c:pt idx="116">
                  <c:v>-0.37347963553732522</c:v>
                </c:pt>
                <c:pt idx="117">
                  <c:v>-0.36444131312319089</c:v>
                </c:pt>
                <c:pt idx="118">
                  <c:v>-0.35562593771372075</c:v>
                </c:pt>
                <c:pt idx="119">
                  <c:v>-0.34702921463003883</c:v>
                </c:pt>
                <c:pt idx="120">
                  <c:v>-0.33864678676393029</c:v>
                </c:pt>
                <c:pt idx="121">
                  <c:v>-0.33047425318683277</c:v>
                </c:pt>
                <c:pt idx="122">
                  <c:v>-0.3225071857225969</c:v>
                </c:pt>
                <c:pt idx="123">
                  <c:v>-0.31474114367695138</c:v>
                </c:pt>
                <c:pt idx="124">
                  <c:v>-0.3071716868987841</c:v>
                </c:pt>
                <c:pt idx="125">
                  <c:v>-0.29979438733227587</c:v>
                </c:pt>
                <c:pt idx="126">
                  <c:v>-0.29260483920425645</c:v>
                </c:pt>
                <c:pt idx="127">
                  <c:v>-0.2855986679778999</c:v>
                </c:pt>
                <c:pt idx="128">
                  <c:v>-0.27877153819182382</c:v>
                </c:pt>
                <c:pt idx="129">
                  <c:v>-0.27211916029270855</c:v>
                </c:pt>
                <c:pt idx="130">
                  <c:v>-0.26563729655963408</c:v>
                </c:pt>
                <c:pt idx="131">
                  <c:v>-0.25932176620928843</c:v>
                </c:pt>
                <c:pt idx="132">
                  <c:v>-0.25316844976303399</c:v>
                </c:pt>
                <c:pt idx="133">
                  <c:v>-0.24717329274933672</c:v>
                </c:pt>
                <c:pt idx="134">
                  <c:v>-0.24133230880832746</c:v>
                </c:pt>
                <c:pt idx="135">
                  <c:v>-0.23564158225908871</c:v>
                </c:pt>
                <c:pt idx="136">
                  <c:v>-0.23009727018468745</c:v>
                </c:pt>
                <c:pt idx="137">
                  <c:v>-0.22469560408487099</c:v>
                </c:pt>
                <c:pt idx="138">
                  <c:v>-0.21943289114174455</c:v>
                </c:pt>
                <c:pt idx="139">
                  <c:v>-0.21430551513952059</c:v>
                </c:pt>
                <c:pt idx="140">
                  <c:v>-0.20930993707562906</c:v>
                </c:pt>
                <c:pt idx="141">
                  <c:v>-0.20444269549698219</c:v>
                </c:pt>
                <c:pt idx="142">
                  <c:v>-0.1997004065920423</c:v>
                </c:pt>
                <c:pt idx="143">
                  <c:v>-0.19507976406644448</c:v>
                </c:pt>
                <c:pt idx="144">
                  <c:v>-0.190577538827333</c:v>
                </c:pt>
                <c:pt idx="145">
                  <c:v>-0.18619057849916212</c:v>
                </c:pt>
                <c:pt idx="146">
                  <c:v>-0.18191580679157368</c:v>
                </c:pt>
                <c:pt idx="147">
                  <c:v>-0.17775022273796995</c:v>
                </c:pt>
                <c:pt idx="148">
                  <c:v>-0.17369089982162714</c:v>
                </c:pt>
                <c:pt idx="149">
                  <c:v>-0.16973498500454784</c:v>
                </c:pt>
                <c:pt idx="150">
                  <c:v>-0.16587969767278549</c:v>
                </c:pt>
                <c:pt idx="151">
                  <c:v>-0.16212232851060723</c:v>
                </c:pt>
                <c:pt idx="152">
                  <c:v>-0.15846023831465075</c:v>
                </c:pt>
                <c:pt idx="153">
                  <c:v>-0.15489085675810665</c:v>
                </c:pt>
                <c:pt idx="154">
                  <c:v>-0.15141168111394507</c:v>
                </c:pt>
                <c:pt idx="155">
                  <c:v>-0.14802027494528788</c:v>
                </c:pt>
                <c:pt idx="156">
                  <c:v>-0.14471426677018642</c:v>
                </c:pt>
                <c:pt idx="157">
                  <c:v>-0.14149134870730629</c:v>
                </c:pt>
                <c:pt idx="158">
                  <c:v>-0.13834927510832695</c:v>
                </c:pt>
                <c:pt idx="159">
                  <c:v>-0.1352858611822419</c:v>
                </c:pt>
                <c:pt idx="160">
                  <c:v>-0.13229898161616829</c:v>
                </c:pt>
                <c:pt idx="161">
                  <c:v>-0.12938656919676478</c:v>
                </c:pt>
                <c:pt idx="162">
                  <c:v>-0.12654661343588341</c:v>
                </c:pt>
                <c:pt idx="163">
                  <c:v>-0.12377715920365967</c:v>
                </c:pt>
                <c:pt idx="164">
                  <c:v>-0.12107630537185533</c:v>
                </c:pt>
                <c:pt idx="165">
                  <c:v>-0.11844220346992684</c:v>
                </c:pt>
                <c:pt idx="166">
                  <c:v>-0.11587305635596894</c:v>
                </c:pt>
                <c:pt idx="167">
                  <c:v>-0.11336711690440499</c:v>
                </c:pt>
                <c:pt idx="168">
                  <c:v>-0.11092268671203098</c:v>
                </c:pt>
                <c:pt idx="169">
                  <c:v>-0.10853811482379451</c:v>
                </c:pt>
                <c:pt idx="170">
                  <c:v>-0.10621179647947203</c:v>
                </c:pt>
                <c:pt idx="171">
                  <c:v>-0.10394217188222683</c:v>
                </c:pt>
                <c:pt idx="172">
                  <c:v>-0.10172772498985166</c:v>
                </c:pt>
                <c:pt idx="173">
                  <c:v>-9.956698232935432E-2</c:v>
                </c:pt>
                <c:pt idx="174">
                  <c:v>-9.7458511835400316E-2</c:v>
                </c:pt>
                <c:pt idx="175">
                  <c:v>-9.5400921713009276E-2</c:v>
                </c:pt>
                <c:pt idx="176">
                  <c:v>-9.3392859324785624E-2</c:v>
                </c:pt>
                <c:pt idx="177">
                  <c:v>-9.1433010102871123E-2</c:v>
                </c:pt>
                <c:pt idx="178">
                  <c:v>-8.9520096485715669E-2</c:v>
                </c:pt>
                <c:pt idx="179">
                  <c:v>-8.7652876879683136E-2</c:v>
                </c:pt>
                <c:pt idx="180">
                  <c:v>-8.5830144645445403E-2</c:v>
                </c:pt>
                <c:pt idx="181">
                  <c:v>-8.4050727109049303E-2</c:v>
                </c:pt>
                <c:pt idx="182">
                  <c:v>-8.2313484597492964E-2</c:v>
                </c:pt>
                <c:pt idx="183">
                  <c:v>-8.0617309498596273E-2</c:v>
                </c:pt>
                <c:pt idx="184">
                  <c:v>-7.8961125344912578E-2</c:v>
                </c:pt>
                <c:pt idx="185">
                  <c:v>-7.734388592138762E-2</c:v>
                </c:pt>
                <c:pt idx="186">
                  <c:v>-7.5764574396446599E-2</c:v>
                </c:pt>
                <c:pt idx="187">
                  <c:v>-7.4222202476157392E-2</c:v>
                </c:pt>
                <c:pt idx="188">
                  <c:v>-7.2715809581099591E-2</c:v>
                </c:pt>
                <c:pt idx="189">
                  <c:v>-7.1244462045546783E-2</c:v>
                </c:pt>
                <c:pt idx="190">
                  <c:v>-6.9807252338556641E-2</c:v>
                </c:pt>
                <c:pt idx="191">
                  <c:v>-6.8403298306545735E-2</c:v>
                </c:pt>
                <c:pt idx="192">
                  <c:v>-6.7031742436920741E-2</c:v>
                </c:pt>
                <c:pt idx="193">
                  <c:v>-6.5691751142325935E-2</c:v>
                </c:pt>
                <c:pt idx="194">
                  <c:v>-6.4382514065061777E-2</c:v>
                </c:pt>
                <c:pt idx="195">
                  <c:v>-6.3103243401226167E-2</c:v>
                </c:pt>
                <c:pt idx="196">
                  <c:v>-6.1853173244127452E-2</c:v>
                </c:pt>
                <c:pt idx="197">
                  <c:v>-6.0631558946514806E-2</c:v>
                </c:pt>
                <c:pt idx="198">
                  <c:v>-5.9437676501176887E-2</c:v>
                </c:pt>
                <c:pt idx="199">
                  <c:v>-5.8270821939456027E-2</c:v>
                </c:pt>
                <c:pt idx="200">
                  <c:v>-5.7130310747232176E-2</c:v>
                </c:pt>
                <c:pt idx="201">
                  <c:v>-5.6015477297930931E-2</c:v>
                </c:pt>
                <c:pt idx="202">
                  <c:v>-5.4925674302117727E-2</c:v>
                </c:pt>
                <c:pt idx="203">
                  <c:v>-5.3860272273242311E-2</c:v>
                </c:pt>
                <c:pt idx="204">
                  <c:v>-5.2818659009105082E-2</c:v>
                </c:pt>
                <c:pt idx="205">
                  <c:v>-5.1800239088622739E-2</c:v>
                </c:pt>
                <c:pt idx="206">
                  <c:v>-5.0804433383477558E-2</c:v>
                </c:pt>
                <c:pt idx="207">
                  <c:v>-4.9830678584240937E-2</c:v>
                </c:pt>
                <c:pt idx="208">
                  <c:v>-4.8878426740569442E-2</c:v>
                </c:pt>
                <c:pt idx="209">
                  <c:v>-4.794714481508093E-2</c:v>
                </c:pt>
                <c:pt idx="210">
                  <c:v>-4.7036314250522689E-2</c:v>
                </c:pt>
                <c:pt idx="211">
                  <c:v>-4.6145430549855392E-2</c:v>
                </c:pt>
                <c:pt idx="212">
                  <c:v>-4.527400286888169E-2</c:v>
                </c:pt>
                <c:pt idx="213">
                  <c:v>-4.4421553621059082E-2</c:v>
                </c:pt>
                <c:pt idx="214">
                  <c:v>-4.3587618094141911E-2</c:v>
                </c:pt>
                <c:pt idx="215">
                  <c:v>-4.2771744078309859E-2</c:v>
                </c:pt>
                <c:pt idx="216">
                  <c:v>-4.197349150544373E-2</c:v>
                </c:pt>
                <c:pt idx="217">
                  <c:v>-4.1192432099221923E-2</c:v>
                </c:pt>
                <c:pt idx="218">
                  <c:v>-4.0428149035716711E-2</c:v>
                </c:pt>
                <c:pt idx="219">
                  <c:v>-3.9680236614178251E-2</c:v>
                </c:pt>
                <c:pt idx="220">
                  <c:v>-3.8948299937702477E-2</c:v>
                </c:pt>
                <c:pt idx="221">
                  <c:v>-3.8231954603487647E-2</c:v>
                </c:pt>
                <c:pt idx="222">
                  <c:v>-3.7530826402390499E-2</c:v>
                </c:pt>
                <c:pt idx="223">
                  <c:v>-3.6844551027503121E-2</c:v>
                </c:pt>
                <c:pt idx="224">
                  <c:v>-3.6172773791477104E-2</c:v>
                </c:pt>
                <c:pt idx="225">
                  <c:v>-3.5515149352331007E-2</c:v>
                </c:pt>
                <c:pt idx="226">
                  <c:v>-3.4871341447482773E-2</c:v>
                </c:pt>
                <c:pt idx="227">
                  <c:v>-3.4241022635757887E-2</c:v>
                </c:pt>
                <c:pt idx="228">
                  <c:v>-3.3623874047129819E-2</c:v>
                </c:pt>
                <c:pt idx="229">
                  <c:v>-3.3019585139956543E-2</c:v>
                </c:pt>
                <c:pt idx="230">
                  <c:v>-3.2427853465484512E-2</c:v>
                </c:pt>
                <c:pt idx="231">
                  <c:v>-3.1848384439397547E-2</c:v>
                </c:pt>
                <c:pt idx="232">
                  <c:v>-3.1280891120194054E-2</c:v>
                </c:pt>
                <c:pt idx="233">
                  <c:v>-3.0725093994184154E-2</c:v>
                </c:pt>
                <c:pt idx="234">
                  <c:v>-3.0180720766902737E-2</c:v>
                </c:pt>
                <c:pt idx="235">
                  <c:v>-2.9647506160741115E-2</c:v>
                </c:pt>
                <c:pt idx="236">
                  <c:v>-2.9125191718606631E-2</c:v>
                </c:pt>
                <c:pt idx="237">
                  <c:v>-2.8613525613424215E-2</c:v>
                </c:pt>
                <c:pt idx="238">
                  <c:v>-2.8112262463300227E-2</c:v>
                </c:pt>
                <c:pt idx="239">
                  <c:v>-2.7621163152173975E-2</c:v>
                </c:pt>
                <c:pt idx="240">
                  <c:v>-2.7139994655788421E-2</c:v>
                </c:pt>
                <c:pt idx="241">
                  <c:v>-2.666852987281507E-2</c:v>
                </c:pt>
                <c:pt idx="242">
                  <c:v>-2.6206547460975716E-2</c:v>
                </c:pt>
                <c:pt idx="243">
                  <c:v>-2.5753831678005538E-2</c:v>
                </c:pt>
                <c:pt idx="244">
                  <c:v>-2.5310172227309413E-2</c:v>
                </c:pt>
                <c:pt idx="245">
                  <c:v>-2.4875364108166514E-2</c:v>
                </c:pt>
                <c:pt idx="246">
                  <c:v>-2.4449207470343105E-2</c:v>
                </c:pt>
                <c:pt idx="247">
                  <c:v>-2.4031507472977592E-2</c:v>
                </c:pt>
                <c:pt idx="248">
                  <c:v>-2.3622074147606937E-2</c:v>
                </c:pt>
                <c:pt idx="249">
                  <c:v>-2.3220722265206287E-2</c:v>
                </c:pt>
                <c:pt idx="250">
                  <c:v>-2.282727120711904E-2</c:v>
                </c:pt>
                <c:pt idx="251">
                  <c:v>-2.244154483975733E-2</c:v>
                </c:pt>
                <c:pt idx="252">
                  <c:v>-2.2063371392957477E-2</c:v>
                </c:pt>
                <c:pt idx="253">
                  <c:v>-2.1692583341878204E-2</c:v>
                </c:pt>
                <c:pt idx="254">
                  <c:v>-2.1329017292332438E-2</c:v>
                </c:pt>
                <c:pt idx="255">
                  <c:v>-2.097251386944847E-2</c:v>
                </c:pt>
                <c:pt idx="256">
                  <c:v>-2.0622917609557534E-2</c:v>
                </c:pt>
                <c:pt idx="257">
                  <c:v>-2.0280076855209744E-2</c:v>
                </c:pt>
                <c:pt idx="258">
                  <c:v>-1.9943843653222732E-2</c:v>
                </c:pt>
                <c:pt idx="259">
                  <c:v>-1.9614073655669712E-2</c:v>
                </c:pt>
                <c:pt idx="260">
                  <c:v>-1.9290626023719257E-2</c:v>
                </c:pt>
                <c:pt idx="261">
                  <c:v>-1.8973363334235806E-2</c:v>
                </c:pt>
                <c:pt idx="262">
                  <c:v>-1.8662151489062893E-2</c:v>
                </c:pt>
                <c:pt idx="263">
                  <c:v>-1.8356859626901798E-2</c:v>
                </c:pt>
                <c:pt idx="264">
                  <c:v>-1.8057360037710749E-2</c:v>
                </c:pt>
                <c:pt idx="265">
                  <c:v>-1.7763528079544864E-2</c:v>
                </c:pt>
                <c:pt idx="266">
                  <c:v>-1.7475242097767199E-2</c:v>
                </c:pt>
                <c:pt idx="267">
                  <c:v>-1.7192383346554756E-2</c:v>
                </c:pt>
                <c:pt idx="268">
                  <c:v>-1.6914835912633593E-2</c:v>
                </c:pt>
                <c:pt idx="269">
                  <c:v>-1.6642486641172176E-2</c:v>
                </c:pt>
                <c:pt idx="270">
                  <c:v>-1.6375225063772751E-2</c:v>
                </c:pt>
                <c:pt idx="271">
                  <c:v>-1.6112943328492633E-2</c:v>
                </c:pt>
                <c:pt idx="272">
                  <c:v>-1.5855536131838353E-2</c:v>
                </c:pt>
                <c:pt idx="273">
                  <c:v>-1.5602900652669692E-2</c:v>
                </c:pt>
                <c:pt idx="274">
                  <c:v>-1.5354936487960937E-2</c:v>
                </c:pt>
                <c:pt idx="275">
                  <c:v>-1.5111545590359453E-2</c:v>
                </c:pt>
                <c:pt idx="276">
                  <c:v>-1.4872632207490993E-2</c:v>
                </c:pt>
                <c:pt idx="277">
                  <c:v>-1.4638102822956606E-2</c:v>
                </c:pt>
                <c:pt idx="278">
                  <c:v>-1.4407866098974976E-2</c:v>
                </c:pt>
                <c:pt idx="279">
                  <c:v>-1.4181832820616715E-2</c:v>
                </c:pt>
                <c:pt idx="280">
                  <c:v>-1.3959915841587019E-2</c:v>
                </c:pt>
                <c:pt idx="281">
                  <c:v>-1.3742030031507334E-2</c:v>
                </c:pt>
                <c:pt idx="282">
                  <c:v>-1.352809222465569E-2</c:v>
                </c:pt>
                <c:pt idx="283">
                  <c:v>-1.3318021170119277E-2</c:v>
                </c:pt>
                <c:pt idx="284">
                  <c:v>-1.311173748331842E-2</c:v>
                </c:pt>
                <c:pt idx="285">
                  <c:v>-1.2909163598862995E-2</c:v>
                </c:pt>
                <c:pt idx="286">
                  <c:v>-1.2710223724699772E-2</c:v>
                </c:pt>
                <c:pt idx="287">
                  <c:v>-1.2514843797515798E-2</c:v>
                </c:pt>
                <c:pt idx="288">
                  <c:v>-1.2322951439357226E-2</c:v>
                </c:pt>
                <c:pt idx="289">
                  <c:v>-1.2134475915431561E-2</c:v>
                </c:pt>
                <c:pt idx="290">
                  <c:v>-1.1949348093056238E-2</c:v>
                </c:pt>
                <c:pt idx="291">
                  <c:v>-1.1767500401722517E-2</c:v>
                </c:pt>
                <c:pt idx="292">
                  <c:v>-1.1588866794239159E-2</c:v>
                </c:pt>
                <c:pt idx="293">
                  <c:v>-1.1413382708927481E-2</c:v>
                </c:pt>
                <c:pt idx="294">
                  <c:v>-1.1240985032835181E-2</c:v>
                </c:pt>
                <c:pt idx="295">
                  <c:v>-1.1071612065941405E-2</c:v>
                </c:pt>
                <c:pt idx="296">
                  <c:v>-1.0905203486321877E-2</c:v>
                </c:pt>
                <c:pt idx="297">
                  <c:v>-1.0741700316248888E-2</c:v>
                </c:pt>
                <c:pt idx="298">
                  <c:v>-1.0581044889197378E-2</c:v>
                </c:pt>
                <c:pt idx="299">
                  <c:v>-1.0423180817732965E-2</c:v>
                </c:pt>
                <c:pt idx="300">
                  <c:v>-1.0268052962253993E-2</c:v>
                </c:pt>
                <c:pt idx="301">
                  <c:v>-1.0115607400565829E-2</c:v>
                </c:pt>
                <c:pt idx="302">
                  <c:v>-9.9657913982615261E-3</c:v>
                </c:pt>
                <c:pt idx="303">
                  <c:v>-9.8185533798880037E-3</c:v>
                </c:pt>
                <c:pt idx="304">
                  <c:v>-9.6738429008724567E-3</c:v>
                </c:pt>
                <c:pt idx="305">
                  <c:v>-9.5316106201904331E-3</c:v>
                </c:pt>
                <c:pt idx="306">
                  <c:v>-9.3918082737520347E-3</c:v>
                </c:pt>
                <c:pt idx="307">
                  <c:v>-9.2543886484883382E-3</c:v>
                </c:pt>
                <c:pt idx="308">
                  <c:v>-9.1193055571153394E-3</c:v>
                </c:pt>
                <c:pt idx="309">
                  <c:v>-8.9865138135590689E-3</c:v>
                </c:pt>
                <c:pt idx="310">
                  <c:v>-8.8559692090214477E-3</c:v>
                </c:pt>
                <c:pt idx="311">
                  <c:v>-8.7276284886697014E-3</c:v>
                </c:pt>
                <c:pt idx="312">
                  <c:v>-8.6014493289315614E-3</c:v>
                </c:pt>
                <c:pt idx="313">
                  <c:v>-8.4773903153793437E-3</c:v>
                </c:pt>
                <c:pt idx="314">
                  <c:v>-8.3554109211863986E-3</c:v>
                </c:pt>
                <c:pt idx="315">
                  <c:v>-8.2354714861400859E-3</c:v>
                </c:pt>
                <c:pt idx="316">
                  <c:v>-8.1175331961956098E-3</c:v>
                </c:pt>
                <c:pt idx="317">
                  <c:v>-8.0015580635558244E-3</c:v>
                </c:pt>
                <c:pt idx="318">
                  <c:v>-7.8875089072623708E-3</c:v>
                </c:pt>
                <c:pt idx="319">
                  <c:v>-7.77534933428392E-3</c:v>
                </c:pt>
                <c:pt idx="320">
                  <c:v>-7.6650437210879175E-3</c:v>
                </c:pt>
                <c:pt idx="321">
                  <c:v>-7.5565571956823542E-3</c:v>
                </c:pt>
                <c:pt idx="322">
                  <c:v>-7.4498556201148041E-3</c:v>
                </c:pt>
                <c:pt idx="323">
                  <c:v>-7.3449055734158839E-3</c:v>
                </c:pt>
                <c:pt idx="324">
                  <c:v>-7.2416743349752984E-3</c:v>
                </c:pt>
                <c:pt idx="325">
                  <c:v>-7.1401298683383269E-3</c:v>
                </c:pt>
                <c:pt idx="326">
                  <c:v>-7.0402408054114638E-3</c:v>
                </c:pt>
                <c:pt idx="327">
                  <c:v>-6.9419764310659814E-3</c:v>
                </c:pt>
                <c:pt idx="328">
                  <c:v>-6.8453066681285262E-3</c:v>
                </c:pt>
                <c:pt idx="329">
                  <c:v>-6.7502020627483832E-3</c:v>
                </c:pt>
                <c:pt idx="330">
                  <c:v>-6.6566337701311363E-3</c:v>
                </c:pt>
                <c:pt idx="331">
                  <c:v>-6.5645735406286813E-3</c:v>
                </c:pt>
                <c:pt idx="332">
                  <c:v>-6.4739937061762346E-3</c:v>
                </c:pt>
                <c:pt idx="333">
                  <c:v>-6.3848671670667153E-3</c:v>
                </c:pt>
                <c:pt idx="334">
                  <c:v>-6.2971673790536819E-3</c:v>
                </c:pt>
                <c:pt idx="335">
                  <c:v>-6.2108683407737205E-3</c:v>
                </c:pt>
                <c:pt idx="336">
                  <c:v>-6.1259445814800069E-3</c:v>
                </c:pt>
                <c:pt idx="337">
                  <c:v>-6.0423711490785468E-3</c:v>
                </c:pt>
                <c:pt idx="338">
                  <c:v>-5.9601235984591116E-3</c:v>
                </c:pt>
                <c:pt idx="339">
                  <c:v>-5.8791779801128565E-3</c:v>
                </c:pt>
                <c:pt idx="340">
                  <c:v>-5.7995108290292939E-3</c:v>
                </c:pt>
                <c:pt idx="341">
                  <c:v>-5.7210991538648856E-3</c:v>
                </c:pt>
                <c:pt idx="342">
                  <c:v>-5.6439204263763242E-3</c:v>
                </c:pt>
                <c:pt idx="343">
                  <c:v>-5.5679525711113459E-3</c:v>
                </c:pt>
                <c:pt idx="344">
                  <c:v>-5.4931739553503323E-3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r/σ [dimensionless]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Potential,</a:t>
                </a:r>
                <a:r>
                  <a:rPr lang="en-US" baseline="0"/>
                  <a:t> V/</a:t>
                </a:r>
                <a:r>
                  <a:rPr lang="en-US" altLang="ja-JP" baseline="0"/>
                  <a:t>ε</a:t>
                </a:r>
                <a:r>
                  <a:rPr lang="en-US" altLang="ja-JP" baseline="-25000"/>
                  <a:t>ff</a:t>
                </a:r>
                <a:r>
                  <a:rPr lang="en-US" baseline="0"/>
                  <a:t> [dimensionless]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1.3949435219495598E-2"/>
              <c:y val="0.3226376574573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6044352466741"/>
          <c:y val="0.14110363661189751"/>
          <c:w val="0.455125197559126"/>
          <c:h val="4.2320045417520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2 fluid−fluid interaction potential, V</a:t>
            </a:r>
            <a:r>
              <a:rPr lang="en-US" baseline="-25000"/>
              <a:t>FH</a:t>
            </a:r>
            <a:r>
              <a:rPr lang="en-US"/>
              <a:t>(r), at 303 K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in Lammps (metal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# the second-order Feynman-Hibbs effective potential (one or more comment or blank lines)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Sheet1!$I$7:$I$506</c:f>
              <c:numCache>
                <c:formatCode>0.00</c:formatCode>
                <c:ptCount val="500"/>
                <c:pt idx="0">
                  <c:v>2</c:v>
                </c:pt>
                <c:pt idx="1">
                  <c:v>2.02</c:v>
                </c:pt>
                <c:pt idx="2">
                  <c:v>2.04</c:v>
                </c:pt>
                <c:pt idx="3">
                  <c:v>2.06</c:v>
                </c:pt>
                <c:pt idx="4">
                  <c:v>2.08</c:v>
                </c:pt>
                <c:pt idx="5">
                  <c:v>2.1</c:v>
                </c:pt>
                <c:pt idx="6">
                  <c:v>2.12</c:v>
                </c:pt>
                <c:pt idx="7">
                  <c:v>2.14</c:v>
                </c:pt>
                <c:pt idx="8">
                  <c:v>2.16</c:v>
                </c:pt>
                <c:pt idx="9">
                  <c:v>2.1800000000000002</c:v>
                </c:pt>
                <c:pt idx="10">
                  <c:v>2.2000000000000002</c:v>
                </c:pt>
                <c:pt idx="11">
                  <c:v>2.2200000000000002</c:v>
                </c:pt>
                <c:pt idx="12">
                  <c:v>2.2400000000000002</c:v>
                </c:pt>
                <c:pt idx="13">
                  <c:v>2.2599999999999998</c:v>
                </c:pt>
                <c:pt idx="14">
                  <c:v>2.2799999999999998</c:v>
                </c:pt>
                <c:pt idx="15">
                  <c:v>2.2999999999999998</c:v>
                </c:pt>
                <c:pt idx="16">
                  <c:v>2.3199999999999998</c:v>
                </c:pt>
                <c:pt idx="17">
                  <c:v>2.34</c:v>
                </c:pt>
                <c:pt idx="18">
                  <c:v>2.36</c:v>
                </c:pt>
                <c:pt idx="19">
                  <c:v>2.38</c:v>
                </c:pt>
                <c:pt idx="20">
                  <c:v>2.4</c:v>
                </c:pt>
                <c:pt idx="21">
                  <c:v>2.42</c:v>
                </c:pt>
                <c:pt idx="22">
                  <c:v>2.44</c:v>
                </c:pt>
                <c:pt idx="23">
                  <c:v>2.46</c:v>
                </c:pt>
                <c:pt idx="24">
                  <c:v>2.48</c:v>
                </c:pt>
                <c:pt idx="25">
                  <c:v>2.5</c:v>
                </c:pt>
                <c:pt idx="26">
                  <c:v>2.52</c:v>
                </c:pt>
                <c:pt idx="27">
                  <c:v>2.54</c:v>
                </c:pt>
                <c:pt idx="28">
                  <c:v>2.56</c:v>
                </c:pt>
                <c:pt idx="29">
                  <c:v>2.58</c:v>
                </c:pt>
                <c:pt idx="30">
                  <c:v>2.6</c:v>
                </c:pt>
                <c:pt idx="31">
                  <c:v>2.62</c:v>
                </c:pt>
                <c:pt idx="32">
                  <c:v>2.64</c:v>
                </c:pt>
                <c:pt idx="33">
                  <c:v>2.66</c:v>
                </c:pt>
                <c:pt idx="34">
                  <c:v>2.68</c:v>
                </c:pt>
                <c:pt idx="35">
                  <c:v>2.7</c:v>
                </c:pt>
                <c:pt idx="36">
                  <c:v>2.72</c:v>
                </c:pt>
                <c:pt idx="37">
                  <c:v>2.74</c:v>
                </c:pt>
                <c:pt idx="38">
                  <c:v>2.76</c:v>
                </c:pt>
                <c:pt idx="39">
                  <c:v>2.78</c:v>
                </c:pt>
                <c:pt idx="40">
                  <c:v>2.8</c:v>
                </c:pt>
                <c:pt idx="41">
                  <c:v>2.82</c:v>
                </c:pt>
                <c:pt idx="42">
                  <c:v>2.84</c:v>
                </c:pt>
                <c:pt idx="43">
                  <c:v>2.86</c:v>
                </c:pt>
                <c:pt idx="44">
                  <c:v>2.88</c:v>
                </c:pt>
                <c:pt idx="45">
                  <c:v>2.9</c:v>
                </c:pt>
                <c:pt idx="46">
                  <c:v>2.92</c:v>
                </c:pt>
                <c:pt idx="47">
                  <c:v>2.94</c:v>
                </c:pt>
                <c:pt idx="48">
                  <c:v>2.96</c:v>
                </c:pt>
                <c:pt idx="49">
                  <c:v>2.98</c:v>
                </c:pt>
                <c:pt idx="50">
                  <c:v>3</c:v>
                </c:pt>
                <c:pt idx="51">
                  <c:v>3.02</c:v>
                </c:pt>
                <c:pt idx="52">
                  <c:v>3.04</c:v>
                </c:pt>
                <c:pt idx="53">
                  <c:v>3.06</c:v>
                </c:pt>
                <c:pt idx="54">
                  <c:v>3.08</c:v>
                </c:pt>
                <c:pt idx="55">
                  <c:v>3.1</c:v>
                </c:pt>
                <c:pt idx="56">
                  <c:v>3.12</c:v>
                </c:pt>
                <c:pt idx="57">
                  <c:v>3.14</c:v>
                </c:pt>
                <c:pt idx="58">
                  <c:v>3.16</c:v>
                </c:pt>
                <c:pt idx="59">
                  <c:v>3.18</c:v>
                </c:pt>
                <c:pt idx="60">
                  <c:v>3.2</c:v>
                </c:pt>
                <c:pt idx="61">
                  <c:v>3.22</c:v>
                </c:pt>
                <c:pt idx="62">
                  <c:v>3.24</c:v>
                </c:pt>
                <c:pt idx="63">
                  <c:v>3.26</c:v>
                </c:pt>
                <c:pt idx="64">
                  <c:v>3.28</c:v>
                </c:pt>
                <c:pt idx="65">
                  <c:v>3.3</c:v>
                </c:pt>
                <c:pt idx="66">
                  <c:v>3.32</c:v>
                </c:pt>
                <c:pt idx="67">
                  <c:v>3.34</c:v>
                </c:pt>
                <c:pt idx="68">
                  <c:v>3.36</c:v>
                </c:pt>
                <c:pt idx="69">
                  <c:v>3.38</c:v>
                </c:pt>
                <c:pt idx="70">
                  <c:v>3.4</c:v>
                </c:pt>
                <c:pt idx="71">
                  <c:v>3.42</c:v>
                </c:pt>
                <c:pt idx="72">
                  <c:v>3.44</c:v>
                </c:pt>
                <c:pt idx="73">
                  <c:v>3.46</c:v>
                </c:pt>
                <c:pt idx="74">
                  <c:v>3.48</c:v>
                </c:pt>
                <c:pt idx="75">
                  <c:v>3.5</c:v>
                </c:pt>
                <c:pt idx="76">
                  <c:v>3.52</c:v>
                </c:pt>
                <c:pt idx="77">
                  <c:v>3.54</c:v>
                </c:pt>
                <c:pt idx="78">
                  <c:v>3.56</c:v>
                </c:pt>
                <c:pt idx="79">
                  <c:v>3.58</c:v>
                </c:pt>
                <c:pt idx="80">
                  <c:v>3.6</c:v>
                </c:pt>
                <c:pt idx="81">
                  <c:v>3.62</c:v>
                </c:pt>
                <c:pt idx="82">
                  <c:v>3.64</c:v>
                </c:pt>
                <c:pt idx="83">
                  <c:v>3.66</c:v>
                </c:pt>
                <c:pt idx="84">
                  <c:v>3.68</c:v>
                </c:pt>
                <c:pt idx="85">
                  <c:v>3.7</c:v>
                </c:pt>
                <c:pt idx="86">
                  <c:v>3.72</c:v>
                </c:pt>
                <c:pt idx="87">
                  <c:v>3.74</c:v>
                </c:pt>
                <c:pt idx="88">
                  <c:v>3.76</c:v>
                </c:pt>
                <c:pt idx="89">
                  <c:v>3.78</c:v>
                </c:pt>
                <c:pt idx="90">
                  <c:v>3.8</c:v>
                </c:pt>
                <c:pt idx="91">
                  <c:v>3.82</c:v>
                </c:pt>
                <c:pt idx="92">
                  <c:v>3.84</c:v>
                </c:pt>
                <c:pt idx="93">
                  <c:v>3.86</c:v>
                </c:pt>
                <c:pt idx="94">
                  <c:v>3.88</c:v>
                </c:pt>
                <c:pt idx="95">
                  <c:v>3.9</c:v>
                </c:pt>
                <c:pt idx="96">
                  <c:v>3.92</c:v>
                </c:pt>
                <c:pt idx="97">
                  <c:v>3.94</c:v>
                </c:pt>
                <c:pt idx="98">
                  <c:v>3.96</c:v>
                </c:pt>
                <c:pt idx="99">
                  <c:v>3.98</c:v>
                </c:pt>
                <c:pt idx="100">
                  <c:v>4</c:v>
                </c:pt>
                <c:pt idx="101">
                  <c:v>4.0199999999999996</c:v>
                </c:pt>
                <c:pt idx="102">
                  <c:v>4.04</c:v>
                </c:pt>
                <c:pt idx="103">
                  <c:v>4.0599999999999996</c:v>
                </c:pt>
                <c:pt idx="104">
                  <c:v>4.08</c:v>
                </c:pt>
                <c:pt idx="105">
                  <c:v>4.0999999999999996</c:v>
                </c:pt>
                <c:pt idx="106">
                  <c:v>4.12</c:v>
                </c:pt>
                <c:pt idx="107">
                  <c:v>4.1399999999999997</c:v>
                </c:pt>
                <c:pt idx="108">
                  <c:v>4.16</c:v>
                </c:pt>
                <c:pt idx="109">
                  <c:v>4.18</c:v>
                </c:pt>
                <c:pt idx="110">
                  <c:v>4.2</c:v>
                </c:pt>
                <c:pt idx="111">
                  <c:v>4.22</c:v>
                </c:pt>
                <c:pt idx="112">
                  <c:v>4.24</c:v>
                </c:pt>
                <c:pt idx="113">
                  <c:v>4.26</c:v>
                </c:pt>
                <c:pt idx="114">
                  <c:v>4.28</c:v>
                </c:pt>
                <c:pt idx="115">
                  <c:v>4.3</c:v>
                </c:pt>
                <c:pt idx="116">
                  <c:v>4.32</c:v>
                </c:pt>
                <c:pt idx="117">
                  <c:v>4.34</c:v>
                </c:pt>
                <c:pt idx="118">
                  <c:v>4.3600000000000003</c:v>
                </c:pt>
                <c:pt idx="119">
                  <c:v>4.38</c:v>
                </c:pt>
                <c:pt idx="120">
                  <c:v>4.4000000000000004</c:v>
                </c:pt>
                <c:pt idx="121">
                  <c:v>4.42</c:v>
                </c:pt>
                <c:pt idx="122">
                  <c:v>4.4400000000000004</c:v>
                </c:pt>
                <c:pt idx="123">
                  <c:v>4.46</c:v>
                </c:pt>
                <c:pt idx="124">
                  <c:v>4.4800000000000004</c:v>
                </c:pt>
                <c:pt idx="125">
                  <c:v>4.5</c:v>
                </c:pt>
                <c:pt idx="126">
                  <c:v>4.5199999999999996</c:v>
                </c:pt>
                <c:pt idx="127">
                  <c:v>4.54</c:v>
                </c:pt>
                <c:pt idx="128">
                  <c:v>4.5599999999999996</c:v>
                </c:pt>
                <c:pt idx="129">
                  <c:v>4.58</c:v>
                </c:pt>
                <c:pt idx="130">
                  <c:v>4.5999999999999996</c:v>
                </c:pt>
                <c:pt idx="131">
                  <c:v>4.62</c:v>
                </c:pt>
                <c:pt idx="132">
                  <c:v>4.6399999999999997</c:v>
                </c:pt>
                <c:pt idx="133">
                  <c:v>4.66</c:v>
                </c:pt>
                <c:pt idx="134">
                  <c:v>4.68</c:v>
                </c:pt>
                <c:pt idx="135">
                  <c:v>4.7</c:v>
                </c:pt>
                <c:pt idx="136">
                  <c:v>4.72</c:v>
                </c:pt>
                <c:pt idx="137">
                  <c:v>4.74</c:v>
                </c:pt>
                <c:pt idx="138">
                  <c:v>4.76</c:v>
                </c:pt>
                <c:pt idx="139">
                  <c:v>4.78</c:v>
                </c:pt>
                <c:pt idx="140">
                  <c:v>4.8</c:v>
                </c:pt>
                <c:pt idx="141">
                  <c:v>4.82</c:v>
                </c:pt>
                <c:pt idx="142">
                  <c:v>4.84</c:v>
                </c:pt>
                <c:pt idx="143">
                  <c:v>4.8600000000000003</c:v>
                </c:pt>
                <c:pt idx="144">
                  <c:v>4.88</c:v>
                </c:pt>
                <c:pt idx="145">
                  <c:v>4.9000000000000004</c:v>
                </c:pt>
                <c:pt idx="146">
                  <c:v>4.92</c:v>
                </c:pt>
                <c:pt idx="147">
                  <c:v>4.9400000000000004</c:v>
                </c:pt>
                <c:pt idx="148">
                  <c:v>4.96</c:v>
                </c:pt>
                <c:pt idx="149">
                  <c:v>4.9800000000000004</c:v>
                </c:pt>
                <c:pt idx="150">
                  <c:v>5</c:v>
                </c:pt>
                <c:pt idx="151">
                  <c:v>5.0199999999999996</c:v>
                </c:pt>
                <c:pt idx="152">
                  <c:v>5.04</c:v>
                </c:pt>
                <c:pt idx="153">
                  <c:v>5.0599999999999996</c:v>
                </c:pt>
                <c:pt idx="154">
                  <c:v>5.08</c:v>
                </c:pt>
                <c:pt idx="155">
                  <c:v>5.0999999999999996</c:v>
                </c:pt>
                <c:pt idx="156">
                  <c:v>5.12</c:v>
                </c:pt>
                <c:pt idx="157">
                  <c:v>5.14</c:v>
                </c:pt>
                <c:pt idx="158">
                  <c:v>5.16</c:v>
                </c:pt>
                <c:pt idx="159">
                  <c:v>5.18</c:v>
                </c:pt>
                <c:pt idx="160">
                  <c:v>5.2</c:v>
                </c:pt>
                <c:pt idx="161">
                  <c:v>5.22</c:v>
                </c:pt>
                <c:pt idx="162">
                  <c:v>5.24</c:v>
                </c:pt>
                <c:pt idx="163">
                  <c:v>5.26</c:v>
                </c:pt>
                <c:pt idx="164">
                  <c:v>5.28</c:v>
                </c:pt>
                <c:pt idx="165">
                  <c:v>5.3</c:v>
                </c:pt>
                <c:pt idx="166">
                  <c:v>5.32</c:v>
                </c:pt>
                <c:pt idx="167">
                  <c:v>5.34</c:v>
                </c:pt>
                <c:pt idx="168">
                  <c:v>5.36</c:v>
                </c:pt>
                <c:pt idx="169">
                  <c:v>5.38</c:v>
                </c:pt>
                <c:pt idx="170">
                  <c:v>5.4</c:v>
                </c:pt>
                <c:pt idx="171">
                  <c:v>5.42</c:v>
                </c:pt>
                <c:pt idx="172">
                  <c:v>5.44</c:v>
                </c:pt>
                <c:pt idx="173">
                  <c:v>5.46</c:v>
                </c:pt>
                <c:pt idx="174">
                  <c:v>5.48</c:v>
                </c:pt>
                <c:pt idx="175">
                  <c:v>5.5</c:v>
                </c:pt>
                <c:pt idx="176">
                  <c:v>5.52</c:v>
                </c:pt>
                <c:pt idx="177">
                  <c:v>5.54</c:v>
                </c:pt>
                <c:pt idx="178">
                  <c:v>5.56</c:v>
                </c:pt>
                <c:pt idx="179">
                  <c:v>5.58</c:v>
                </c:pt>
                <c:pt idx="180">
                  <c:v>5.6</c:v>
                </c:pt>
                <c:pt idx="181">
                  <c:v>5.62</c:v>
                </c:pt>
                <c:pt idx="182">
                  <c:v>5.64</c:v>
                </c:pt>
                <c:pt idx="183">
                  <c:v>5.66</c:v>
                </c:pt>
                <c:pt idx="184">
                  <c:v>5.68</c:v>
                </c:pt>
                <c:pt idx="185">
                  <c:v>5.7</c:v>
                </c:pt>
                <c:pt idx="186">
                  <c:v>5.72</c:v>
                </c:pt>
                <c:pt idx="187">
                  <c:v>5.74</c:v>
                </c:pt>
                <c:pt idx="188">
                  <c:v>5.76</c:v>
                </c:pt>
                <c:pt idx="189">
                  <c:v>5.78</c:v>
                </c:pt>
                <c:pt idx="190">
                  <c:v>5.8</c:v>
                </c:pt>
                <c:pt idx="191">
                  <c:v>5.82</c:v>
                </c:pt>
                <c:pt idx="192">
                  <c:v>5.84</c:v>
                </c:pt>
                <c:pt idx="193">
                  <c:v>5.86</c:v>
                </c:pt>
                <c:pt idx="194">
                  <c:v>5.88</c:v>
                </c:pt>
                <c:pt idx="195">
                  <c:v>5.9</c:v>
                </c:pt>
                <c:pt idx="196">
                  <c:v>5.92</c:v>
                </c:pt>
                <c:pt idx="197">
                  <c:v>5.94</c:v>
                </c:pt>
                <c:pt idx="198">
                  <c:v>5.96</c:v>
                </c:pt>
                <c:pt idx="199">
                  <c:v>5.98</c:v>
                </c:pt>
                <c:pt idx="200">
                  <c:v>6</c:v>
                </c:pt>
                <c:pt idx="201">
                  <c:v>6.02</c:v>
                </c:pt>
                <c:pt idx="202">
                  <c:v>6.04</c:v>
                </c:pt>
                <c:pt idx="203">
                  <c:v>6.06</c:v>
                </c:pt>
                <c:pt idx="204">
                  <c:v>6.08</c:v>
                </c:pt>
                <c:pt idx="205">
                  <c:v>6.1</c:v>
                </c:pt>
                <c:pt idx="206">
                  <c:v>6.12</c:v>
                </c:pt>
                <c:pt idx="207">
                  <c:v>6.14</c:v>
                </c:pt>
                <c:pt idx="208">
                  <c:v>6.16</c:v>
                </c:pt>
                <c:pt idx="209">
                  <c:v>6.18</c:v>
                </c:pt>
                <c:pt idx="210">
                  <c:v>6.2</c:v>
                </c:pt>
                <c:pt idx="211">
                  <c:v>6.22</c:v>
                </c:pt>
                <c:pt idx="212">
                  <c:v>6.24</c:v>
                </c:pt>
                <c:pt idx="213">
                  <c:v>6.26</c:v>
                </c:pt>
                <c:pt idx="214">
                  <c:v>6.28</c:v>
                </c:pt>
                <c:pt idx="215">
                  <c:v>6.3</c:v>
                </c:pt>
                <c:pt idx="216">
                  <c:v>6.32</c:v>
                </c:pt>
                <c:pt idx="217">
                  <c:v>6.34</c:v>
                </c:pt>
                <c:pt idx="218">
                  <c:v>6.36</c:v>
                </c:pt>
                <c:pt idx="219">
                  <c:v>6.38</c:v>
                </c:pt>
                <c:pt idx="220">
                  <c:v>6.4</c:v>
                </c:pt>
                <c:pt idx="221">
                  <c:v>6.42</c:v>
                </c:pt>
                <c:pt idx="222">
                  <c:v>6.44</c:v>
                </c:pt>
                <c:pt idx="223">
                  <c:v>6.46</c:v>
                </c:pt>
                <c:pt idx="224">
                  <c:v>6.48</c:v>
                </c:pt>
                <c:pt idx="225">
                  <c:v>6.5</c:v>
                </c:pt>
                <c:pt idx="226">
                  <c:v>6.52</c:v>
                </c:pt>
                <c:pt idx="227">
                  <c:v>6.54</c:v>
                </c:pt>
                <c:pt idx="228">
                  <c:v>6.56</c:v>
                </c:pt>
                <c:pt idx="229">
                  <c:v>6.58</c:v>
                </c:pt>
                <c:pt idx="230">
                  <c:v>6.6</c:v>
                </c:pt>
                <c:pt idx="231">
                  <c:v>6.62</c:v>
                </c:pt>
                <c:pt idx="232">
                  <c:v>6.64</c:v>
                </c:pt>
                <c:pt idx="233">
                  <c:v>6.66</c:v>
                </c:pt>
                <c:pt idx="234">
                  <c:v>6.68</c:v>
                </c:pt>
                <c:pt idx="235">
                  <c:v>6.7</c:v>
                </c:pt>
                <c:pt idx="236">
                  <c:v>6.72</c:v>
                </c:pt>
                <c:pt idx="237">
                  <c:v>6.74</c:v>
                </c:pt>
                <c:pt idx="238">
                  <c:v>6.76</c:v>
                </c:pt>
                <c:pt idx="239">
                  <c:v>6.78</c:v>
                </c:pt>
                <c:pt idx="240">
                  <c:v>6.8</c:v>
                </c:pt>
                <c:pt idx="241">
                  <c:v>6.82</c:v>
                </c:pt>
                <c:pt idx="242">
                  <c:v>6.84</c:v>
                </c:pt>
                <c:pt idx="243">
                  <c:v>6.86</c:v>
                </c:pt>
                <c:pt idx="244">
                  <c:v>6.88</c:v>
                </c:pt>
                <c:pt idx="245">
                  <c:v>6.9</c:v>
                </c:pt>
                <c:pt idx="246">
                  <c:v>6.92</c:v>
                </c:pt>
                <c:pt idx="247">
                  <c:v>6.94</c:v>
                </c:pt>
                <c:pt idx="248">
                  <c:v>6.96</c:v>
                </c:pt>
                <c:pt idx="249">
                  <c:v>6.98</c:v>
                </c:pt>
                <c:pt idx="250">
                  <c:v>7</c:v>
                </c:pt>
                <c:pt idx="251">
                  <c:v>7.02</c:v>
                </c:pt>
                <c:pt idx="252">
                  <c:v>7.04</c:v>
                </c:pt>
                <c:pt idx="253">
                  <c:v>7.06</c:v>
                </c:pt>
                <c:pt idx="254">
                  <c:v>7.08</c:v>
                </c:pt>
                <c:pt idx="255">
                  <c:v>7.1</c:v>
                </c:pt>
                <c:pt idx="256">
                  <c:v>7.12</c:v>
                </c:pt>
                <c:pt idx="257">
                  <c:v>7.14</c:v>
                </c:pt>
                <c:pt idx="258">
                  <c:v>7.16</c:v>
                </c:pt>
                <c:pt idx="259">
                  <c:v>7.1800000000000104</c:v>
                </c:pt>
                <c:pt idx="260">
                  <c:v>7.2</c:v>
                </c:pt>
                <c:pt idx="261">
                  <c:v>7.22</c:v>
                </c:pt>
                <c:pt idx="262">
                  <c:v>7.24</c:v>
                </c:pt>
                <c:pt idx="263">
                  <c:v>7.2600000000000096</c:v>
                </c:pt>
                <c:pt idx="264">
                  <c:v>7.28</c:v>
                </c:pt>
                <c:pt idx="265">
                  <c:v>7.3</c:v>
                </c:pt>
                <c:pt idx="266">
                  <c:v>7.32</c:v>
                </c:pt>
                <c:pt idx="267">
                  <c:v>7.3400000000000096</c:v>
                </c:pt>
                <c:pt idx="268">
                  <c:v>7.36</c:v>
                </c:pt>
                <c:pt idx="269">
                  <c:v>7.38</c:v>
                </c:pt>
                <c:pt idx="270">
                  <c:v>7.4</c:v>
                </c:pt>
                <c:pt idx="271">
                  <c:v>7.4200000000000097</c:v>
                </c:pt>
                <c:pt idx="272">
                  <c:v>7.44</c:v>
                </c:pt>
                <c:pt idx="273">
                  <c:v>7.46</c:v>
                </c:pt>
                <c:pt idx="274">
                  <c:v>7.48</c:v>
                </c:pt>
                <c:pt idx="275">
                  <c:v>7.5000000000000098</c:v>
                </c:pt>
                <c:pt idx="276">
                  <c:v>7.52</c:v>
                </c:pt>
                <c:pt idx="277">
                  <c:v>7.54</c:v>
                </c:pt>
                <c:pt idx="278">
                  <c:v>7.56</c:v>
                </c:pt>
                <c:pt idx="279">
                  <c:v>7.5800000000000098</c:v>
                </c:pt>
                <c:pt idx="280">
                  <c:v>7.6</c:v>
                </c:pt>
                <c:pt idx="281">
                  <c:v>7.62</c:v>
                </c:pt>
                <c:pt idx="282">
                  <c:v>7.6400000000000103</c:v>
                </c:pt>
                <c:pt idx="283">
                  <c:v>7.6600000000000099</c:v>
                </c:pt>
                <c:pt idx="284">
                  <c:v>7.6800000000000104</c:v>
                </c:pt>
                <c:pt idx="285">
                  <c:v>7.7</c:v>
                </c:pt>
                <c:pt idx="286">
                  <c:v>7.7200000000000104</c:v>
                </c:pt>
                <c:pt idx="287">
                  <c:v>7.74000000000001</c:v>
                </c:pt>
                <c:pt idx="288">
                  <c:v>7.7600000000000096</c:v>
                </c:pt>
                <c:pt idx="289">
                  <c:v>7.78</c:v>
                </c:pt>
                <c:pt idx="290">
                  <c:v>7.8000000000000096</c:v>
                </c:pt>
                <c:pt idx="291">
                  <c:v>7.8200000000000101</c:v>
                </c:pt>
                <c:pt idx="292">
                  <c:v>7.8400000000000096</c:v>
                </c:pt>
                <c:pt idx="293">
                  <c:v>7.86</c:v>
                </c:pt>
                <c:pt idx="294">
                  <c:v>7.8800000000000097</c:v>
                </c:pt>
                <c:pt idx="295">
                  <c:v>7.9000000000000101</c:v>
                </c:pt>
                <c:pt idx="296">
                  <c:v>7.9200000000000097</c:v>
                </c:pt>
                <c:pt idx="297">
                  <c:v>7.94</c:v>
                </c:pt>
                <c:pt idx="298">
                  <c:v>7.9600000000000097</c:v>
                </c:pt>
                <c:pt idx="299">
                  <c:v>7.9800000000000102</c:v>
                </c:pt>
                <c:pt idx="300">
                  <c:v>8.0000000000000107</c:v>
                </c:pt>
                <c:pt idx="301">
                  <c:v>8.02</c:v>
                </c:pt>
                <c:pt idx="302">
                  <c:v>8.0400000000000098</c:v>
                </c:pt>
                <c:pt idx="303">
                  <c:v>8.0600000000000094</c:v>
                </c:pt>
                <c:pt idx="304">
                  <c:v>8.0800000000000107</c:v>
                </c:pt>
                <c:pt idx="305">
                  <c:v>8.1</c:v>
                </c:pt>
                <c:pt idx="306">
                  <c:v>8.1200000000000099</c:v>
                </c:pt>
                <c:pt idx="307">
                  <c:v>8.1400000000000095</c:v>
                </c:pt>
                <c:pt idx="308">
                  <c:v>8.1600000000000108</c:v>
                </c:pt>
                <c:pt idx="309">
                  <c:v>8.1800000000000104</c:v>
                </c:pt>
                <c:pt idx="310">
                  <c:v>8.2000000000000099</c:v>
                </c:pt>
                <c:pt idx="311">
                  <c:v>8.2200000000000095</c:v>
                </c:pt>
                <c:pt idx="312">
                  <c:v>8.2400000000000109</c:v>
                </c:pt>
                <c:pt idx="313">
                  <c:v>8.2600000000000104</c:v>
                </c:pt>
                <c:pt idx="314">
                  <c:v>8.28000000000001</c:v>
                </c:pt>
                <c:pt idx="315">
                  <c:v>8.3000000000000096</c:v>
                </c:pt>
                <c:pt idx="316">
                  <c:v>8.3200000000000092</c:v>
                </c:pt>
                <c:pt idx="317">
                  <c:v>8.3400000000000105</c:v>
                </c:pt>
                <c:pt idx="318">
                  <c:v>8.3600000000000101</c:v>
                </c:pt>
                <c:pt idx="319">
                  <c:v>8.3800000000000097</c:v>
                </c:pt>
                <c:pt idx="320">
                  <c:v>8.4000000000000092</c:v>
                </c:pt>
                <c:pt idx="321">
                  <c:v>8.4200000000000106</c:v>
                </c:pt>
                <c:pt idx="322">
                  <c:v>8.4400000000000102</c:v>
                </c:pt>
                <c:pt idx="323">
                  <c:v>8.4600000000000097</c:v>
                </c:pt>
                <c:pt idx="324">
                  <c:v>8.4800000000000093</c:v>
                </c:pt>
                <c:pt idx="325">
                  <c:v>8.5000000000000107</c:v>
                </c:pt>
                <c:pt idx="326">
                  <c:v>8.5200000000000102</c:v>
                </c:pt>
                <c:pt idx="327">
                  <c:v>8.5400000000000098</c:v>
                </c:pt>
                <c:pt idx="328">
                  <c:v>8.5600000000000094</c:v>
                </c:pt>
                <c:pt idx="329">
                  <c:v>8.5800000000000107</c:v>
                </c:pt>
                <c:pt idx="330">
                  <c:v>8.6000000000000103</c:v>
                </c:pt>
                <c:pt idx="331">
                  <c:v>8.6200000000000099</c:v>
                </c:pt>
                <c:pt idx="332">
                  <c:v>8.6400000000000095</c:v>
                </c:pt>
                <c:pt idx="333">
                  <c:v>8.6600000000000108</c:v>
                </c:pt>
                <c:pt idx="334">
                  <c:v>8.6800000000000104</c:v>
                </c:pt>
                <c:pt idx="335">
                  <c:v>8.7000000000000099</c:v>
                </c:pt>
                <c:pt idx="336">
                  <c:v>8.7200000000000095</c:v>
                </c:pt>
                <c:pt idx="337">
                  <c:v>8.7400000000000109</c:v>
                </c:pt>
                <c:pt idx="338">
                  <c:v>8.7600000000000104</c:v>
                </c:pt>
                <c:pt idx="339">
                  <c:v>8.78000000000001</c:v>
                </c:pt>
                <c:pt idx="340">
                  <c:v>8.8000000000000096</c:v>
                </c:pt>
                <c:pt idx="341">
                  <c:v>8.8200000000000092</c:v>
                </c:pt>
                <c:pt idx="342">
                  <c:v>8.8400000000000105</c:v>
                </c:pt>
                <c:pt idx="343">
                  <c:v>8.8600000000000101</c:v>
                </c:pt>
                <c:pt idx="344">
                  <c:v>8.8800000000000097</c:v>
                </c:pt>
                <c:pt idx="345">
                  <c:v>8.9000000000000092</c:v>
                </c:pt>
                <c:pt idx="346">
                  <c:v>8.9200000000000106</c:v>
                </c:pt>
                <c:pt idx="347">
                  <c:v>8.9400000000000102</c:v>
                </c:pt>
                <c:pt idx="348">
                  <c:v>8.9600000000000097</c:v>
                </c:pt>
                <c:pt idx="349">
                  <c:v>8.9800000000000093</c:v>
                </c:pt>
                <c:pt idx="350">
                  <c:v>9.0000000000000107</c:v>
                </c:pt>
                <c:pt idx="351">
                  <c:v>9.0200000000000102</c:v>
                </c:pt>
                <c:pt idx="352">
                  <c:v>9.0400000000000098</c:v>
                </c:pt>
                <c:pt idx="353">
                  <c:v>9.0600000000000094</c:v>
                </c:pt>
                <c:pt idx="354">
                  <c:v>9.0800000000000107</c:v>
                </c:pt>
                <c:pt idx="355">
                  <c:v>9.1000000000000103</c:v>
                </c:pt>
                <c:pt idx="356">
                  <c:v>9.1200000000000099</c:v>
                </c:pt>
                <c:pt idx="357">
                  <c:v>9.1400000000000095</c:v>
                </c:pt>
                <c:pt idx="358">
                  <c:v>9.1600000000000108</c:v>
                </c:pt>
                <c:pt idx="359">
                  <c:v>9.1800000000000104</c:v>
                </c:pt>
                <c:pt idx="360">
                  <c:v>9.2000000000000099</c:v>
                </c:pt>
                <c:pt idx="361">
                  <c:v>9.2200000000000095</c:v>
                </c:pt>
                <c:pt idx="362">
                  <c:v>9.2400000000000109</c:v>
                </c:pt>
                <c:pt idx="363">
                  <c:v>9.2600000000000104</c:v>
                </c:pt>
                <c:pt idx="364">
                  <c:v>9.28000000000001</c:v>
                </c:pt>
                <c:pt idx="365">
                  <c:v>9.3000000000000096</c:v>
                </c:pt>
                <c:pt idx="366">
                  <c:v>9.3200000000000092</c:v>
                </c:pt>
                <c:pt idx="367">
                  <c:v>9.3400000000000105</c:v>
                </c:pt>
                <c:pt idx="368">
                  <c:v>9.3600000000000101</c:v>
                </c:pt>
                <c:pt idx="369">
                  <c:v>9.3800000000000097</c:v>
                </c:pt>
                <c:pt idx="370">
                  <c:v>9.4000000000000092</c:v>
                </c:pt>
                <c:pt idx="371">
                  <c:v>9.4200000000000106</c:v>
                </c:pt>
                <c:pt idx="372">
                  <c:v>9.4400000000000102</c:v>
                </c:pt>
                <c:pt idx="373">
                  <c:v>9.4600000000000097</c:v>
                </c:pt>
                <c:pt idx="374">
                  <c:v>9.4800000000000093</c:v>
                </c:pt>
                <c:pt idx="375">
                  <c:v>9.5000000000000107</c:v>
                </c:pt>
                <c:pt idx="376">
                  <c:v>9.5200000000000102</c:v>
                </c:pt>
                <c:pt idx="377">
                  <c:v>9.5400000000000098</c:v>
                </c:pt>
                <c:pt idx="378">
                  <c:v>9.5600000000000094</c:v>
                </c:pt>
                <c:pt idx="379">
                  <c:v>9.5800000000000107</c:v>
                </c:pt>
                <c:pt idx="380">
                  <c:v>9.6000000000000103</c:v>
                </c:pt>
                <c:pt idx="381">
                  <c:v>9.6200000000000099</c:v>
                </c:pt>
                <c:pt idx="382">
                  <c:v>9.6400000000000095</c:v>
                </c:pt>
                <c:pt idx="383">
                  <c:v>9.6600000000000108</c:v>
                </c:pt>
                <c:pt idx="384">
                  <c:v>9.6800000000000104</c:v>
                </c:pt>
                <c:pt idx="385">
                  <c:v>9.7000000000000099</c:v>
                </c:pt>
                <c:pt idx="386">
                  <c:v>9.7200000000000095</c:v>
                </c:pt>
                <c:pt idx="387">
                  <c:v>9.7400000000000109</c:v>
                </c:pt>
                <c:pt idx="388">
                  <c:v>9.7600000000000104</c:v>
                </c:pt>
                <c:pt idx="389">
                  <c:v>9.78000000000001</c:v>
                </c:pt>
                <c:pt idx="390">
                  <c:v>9.8000000000000096</c:v>
                </c:pt>
                <c:pt idx="391">
                  <c:v>9.8200000000000092</c:v>
                </c:pt>
                <c:pt idx="392">
                  <c:v>9.8400000000000105</c:v>
                </c:pt>
                <c:pt idx="393">
                  <c:v>9.8600000000000101</c:v>
                </c:pt>
                <c:pt idx="394">
                  <c:v>9.8800000000000097</c:v>
                </c:pt>
                <c:pt idx="395">
                  <c:v>9.9000000000000092</c:v>
                </c:pt>
                <c:pt idx="396">
                  <c:v>9.9200000000000106</c:v>
                </c:pt>
                <c:pt idx="397">
                  <c:v>9.9400000000000102</c:v>
                </c:pt>
                <c:pt idx="398">
                  <c:v>9.9600000000000097</c:v>
                </c:pt>
                <c:pt idx="399">
                  <c:v>9.9800000000000093</c:v>
                </c:pt>
                <c:pt idx="400">
                  <c:v>10</c:v>
                </c:pt>
                <c:pt idx="401">
                  <c:v>10.02</c:v>
                </c:pt>
                <c:pt idx="402">
                  <c:v>10.039999999999999</c:v>
                </c:pt>
                <c:pt idx="403">
                  <c:v>10.06</c:v>
                </c:pt>
                <c:pt idx="404">
                  <c:v>10.08</c:v>
                </c:pt>
                <c:pt idx="405">
                  <c:v>10.1</c:v>
                </c:pt>
                <c:pt idx="406">
                  <c:v>10.119999999999999</c:v>
                </c:pt>
                <c:pt idx="407">
                  <c:v>10.14</c:v>
                </c:pt>
                <c:pt idx="408">
                  <c:v>10.16</c:v>
                </c:pt>
                <c:pt idx="409">
                  <c:v>10.18</c:v>
                </c:pt>
                <c:pt idx="410">
                  <c:v>10.199999999999999</c:v>
                </c:pt>
                <c:pt idx="411">
                  <c:v>10.220000000000001</c:v>
                </c:pt>
                <c:pt idx="412">
                  <c:v>10.24</c:v>
                </c:pt>
                <c:pt idx="413">
                  <c:v>10.26</c:v>
                </c:pt>
                <c:pt idx="414">
                  <c:v>10.28</c:v>
                </c:pt>
                <c:pt idx="415">
                  <c:v>10.3</c:v>
                </c:pt>
                <c:pt idx="416">
                  <c:v>10.32</c:v>
                </c:pt>
                <c:pt idx="417">
                  <c:v>10.34</c:v>
                </c:pt>
                <c:pt idx="418">
                  <c:v>10.36</c:v>
                </c:pt>
                <c:pt idx="419">
                  <c:v>10.38</c:v>
                </c:pt>
                <c:pt idx="420">
                  <c:v>10.4</c:v>
                </c:pt>
                <c:pt idx="421">
                  <c:v>10.42</c:v>
                </c:pt>
                <c:pt idx="422">
                  <c:v>10.44</c:v>
                </c:pt>
                <c:pt idx="423">
                  <c:v>10.46</c:v>
                </c:pt>
                <c:pt idx="424">
                  <c:v>10.48</c:v>
                </c:pt>
                <c:pt idx="425">
                  <c:v>10.5</c:v>
                </c:pt>
                <c:pt idx="426">
                  <c:v>10.52</c:v>
                </c:pt>
                <c:pt idx="427">
                  <c:v>10.54</c:v>
                </c:pt>
                <c:pt idx="428">
                  <c:v>10.56</c:v>
                </c:pt>
                <c:pt idx="429">
                  <c:v>10.58</c:v>
                </c:pt>
                <c:pt idx="430">
                  <c:v>10.6</c:v>
                </c:pt>
                <c:pt idx="431">
                  <c:v>10.62</c:v>
                </c:pt>
                <c:pt idx="432">
                  <c:v>10.64</c:v>
                </c:pt>
                <c:pt idx="433">
                  <c:v>10.66</c:v>
                </c:pt>
                <c:pt idx="434">
                  <c:v>10.68</c:v>
                </c:pt>
                <c:pt idx="435">
                  <c:v>10.7</c:v>
                </c:pt>
                <c:pt idx="436">
                  <c:v>10.72</c:v>
                </c:pt>
                <c:pt idx="437">
                  <c:v>10.74</c:v>
                </c:pt>
                <c:pt idx="438">
                  <c:v>10.76</c:v>
                </c:pt>
                <c:pt idx="439">
                  <c:v>10.78</c:v>
                </c:pt>
                <c:pt idx="440">
                  <c:v>10.8</c:v>
                </c:pt>
                <c:pt idx="441">
                  <c:v>10.82</c:v>
                </c:pt>
                <c:pt idx="442">
                  <c:v>10.84</c:v>
                </c:pt>
                <c:pt idx="443">
                  <c:v>10.86</c:v>
                </c:pt>
                <c:pt idx="444">
                  <c:v>10.88</c:v>
                </c:pt>
                <c:pt idx="445">
                  <c:v>10.9</c:v>
                </c:pt>
                <c:pt idx="446">
                  <c:v>10.92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</c:v>
                </c:pt>
                <c:pt idx="451">
                  <c:v>11.02</c:v>
                </c:pt>
                <c:pt idx="452">
                  <c:v>11.04</c:v>
                </c:pt>
                <c:pt idx="453">
                  <c:v>11.06</c:v>
                </c:pt>
                <c:pt idx="454">
                  <c:v>11.08</c:v>
                </c:pt>
                <c:pt idx="455">
                  <c:v>11.1</c:v>
                </c:pt>
                <c:pt idx="456">
                  <c:v>11.12</c:v>
                </c:pt>
                <c:pt idx="457">
                  <c:v>11.14</c:v>
                </c:pt>
                <c:pt idx="458">
                  <c:v>11.16</c:v>
                </c:pt>
                <c:pt idx="459">
                  <c:v>11.18</c:v>
                </c:pt>
                <c:pt idx="460">
                  <c:v>11.2</c:v>
                </c:pt>
                <c:pt idx="461">
                  <c:v>11.22</c:v>
                </c:pt>
                <c:pt idx="462">
                  <c:v>11.24</c:v>
                </c:pt>
                <c:pt idx="463">
                  <c:v>11.26</c:v>
                </c:pt>
                <c:pt idx="464">
                  <c:v>11.28</c:v>
                </c:pt>
                <c:pt idx="465">
                  <c:v>11.3</c:v>
                </c:pt>
                <c:pt idx="466">
                  <c:v>11.32</c:v>
                </c:pt>
                <c:pt idx="467">
                  <c:v>11.34</c:v>
                </c:pt>
                <c:pt idx="468">
                  <c:v>11.36</c:v>
                </c:pt>
                <c:pt idx="469">
                  <c:v>11.38</c:v>
                </c:pt>
                <c:pt idx="470">
                  <c:v>11.4</c:v>
                </c:pt>
                <c:pt idx="471">
                  <c:v>11.42</c:v>
                </c:pt>
                <c:pt idx="472">
                  <c:v>11.44</c:v>
                </c:pt>
                <c:pt idx="473">
                  <c:v>11.46</c:v>
                </c:pt>
                <c:pt idx="474">
                  <c:v>11.48</c:v>
                </c:pt>
                <c:pt idx="475">
                  <c:v>11.5</c:v>
                </c:pt>
                <c:pt idx="476">
                  <c:v>11.52</c:v>
                </c:pt>
                <c:pt idx="477">
                  <c:v>11.54</c:v>
                </c:pt>
                <c:pt idx="478">
                  <c:v>11.56</c:v>
                </c:pt>
                <c:pt idx="479">
                  <c:v>11.58</c:v>
                </c:pt>
                <c:pt idx="480">
                  <c:v>11.6</c:v>
                </c:pt>
                <c:pt idx="481">
                  <c:v>11.62</c:v>
                </c:pt>
                <c:pt idx="482">
                  <c:v>11.64</c:v>
                </c:pt>
                <c:pt idx="483">
                  <c:v>11.66</c:v>
                </c:pt>
                <c:pt idx="484">
                  <c:v>11.68</c:v>
                </c:pt>
                <c:pt idx="485">
                  <c:v>11.7</c:v>
                </c:pt>
                <c:pt idx="486">
                  <c:v>11.72</c:v>
                </c:pt>
                <c:pt idx="487">
                  <c:v>11.74</c:v>
                </c:pt>
                <c:pt idx="488">
                  <c:v>11.76</c:v>
                </c:pt>
                <c:pt idx="489">
                  <c:v>11.78</c:v>
                </c:pt>
                <c:pt idx="490">
                  <c:v>11.8</c:v>
                </c:pt>
                <c:pt idx="491">
                  <c:v>11.82</c:v>
                </c:pt>
                <c:pt idx="492">
                  <c:v>11.84</c:v>
                </c:pt>
                <c:pt idx="493">
                  <c:v>11.86</c:v>
                </c:pt>
                <c:pt idx="494">
                  <c:v>11.88</c:v>
                </c:pt>
                <c:pt idx="495">
                  <c:v>11.9</c:v>
                </c:pt>
                <c:pt idx="496">
                  <c:v>11.92</c:v>
                </c:pt>
                <c:pt idx="497">
                  <c:v>11.94</c:v>
                </c:pt>
                <c:pt idx="498">
                  <c:v>11.96</c:v>
                </c:pt>
                <c:pt idx="499">
                  <c:v>11.98</c:v>
                </c:pt>
              </c:numCache>
            </c:numRef>
          </c:xVal>
          <c:yVal>
            <c:numRef>
              <c:f>Sheet1!$J$7:$J$506</c:f>
              <c:numCache>
                <c:formatCode>0.000000.E+00</c:formatCode>
                <c:ptCount val="500"/>
                <c:pt idx="0">
                  <c:v>1.4562797938447414</c:v>
                </c:pt>
                <c:pt idx="1">
                  <c:v>1.2804167548980461</c:v>
                </c:pt>
                <c:pt idx="2">
                  <c:v>1.1268365140376262</c:v>
                </c:pt>
                <c:pt idx="3">
                  <c:v>0.99255374175065914</c:v>
                </c:pt>
                <c:pt idx="4">
                  <c:v>0.87500604744432686</c:v>
                </c:pt>
                <c:pt idx="5">
                  <c:v>0.77199075943901718</c:v>
                </c:pt>
                <c:pt idx="6">
                  <c:v>0.68161164688565035</c:v>
                </c:pt>
                <c:pt idx="7">
                  <c:v>0.60223394361187554</c:v>
                </c:pt>
                <c:pt idx="8">
                  <c:v>0.53244631687595589</c:v>
                </c:pt>
                <c:pt idx="9">
                  <c:v>0.47102865604287625</c:v>
                </c:pt>
                <c:pt idx="10">
                  <c:v>0.41692474683765834</c:v>
                </c:pt>
                <c:pt idx="11">
                  <c:v>0.36921905376264419</c:v>
                </c:pt>
                <c:pt idx="12">
                  <c:v>0.32711696269275542</c:v>
                </c:pt>
                <c:pt idx="13">
                  <c:v>0.28992794260373295</c:v>
                </c:pt>
                <c:pt idx="14">
                  <c:v>0.25705117391022897</c:v>
                </c:pt>
                <c:pt idx="15">
                  <c:v>0.2279632642963125</c:v>
                </c:pt>
                <c:pt idx="16">
                  <c:v>0.20220773389823726</c:v>
                </c:pt>
                <c:pt idx="17">
                  <c:v>0.17938600243923752</c:v>
                </c:pt>
                <c:pt idx="18">
                  <c:v>0.15914965320857966</c:v>
                </c:pt>
                <c:pt idx="19">
                  <c:v>0.14119378408669339</c:v>
                </c:pt>
                <c:pt idx="20">
                  <c:v>0.12525128534567143</c:v>
                </c:pt>
                <c:pt idx="21">
                  <c:v>0.11108790868603879</c:v>
                </c:pt>
                <c:pt idx="22">
                  <c:v>9.8498012717700478E-2</c:v>
                </c:pt>
                <c:pt idx="23">
                  <c:v>8.7300887524164691E-2</c:v>
                </c:pt>
                <c:pt idx="24">
                  <c:v>7.7337575616534454E-2</c:v>
                </c:pt>
                <c:pt idx="25">
                  <c:v>6.8468118943866008E-2</c:v>
                </c:pt>
                <c:pt idx="26">
                  <c:v>6.0569172057446365E-2</c:v>
                </c:pt>
                <c:pt idx="27">
                  <c:v>5.3531930342053634E-2</c:v>
                </c:pt>
                <c:pt idx="28">
                  <c:v>4.72603296879896E-2</c:v>
                </c:pt>
                <c:pt idx="29">
                  <c:v>4.1669480300558767E-2</c:v>
                </c:pt>
                <c:pt idx="30">
                  <c:v>3.6684302709532532E-2</c:v>
                </c:pt>
                <c:pt idx="31">
                  <c:v>3.2238338600921054E-2</c:v>
                </c:pt>
                <c:pt idx="32">
                  <c:v>2.8272712973259641E-2</c:v>
                </c:pt>
                <c:pt idx="33">
                  <c:v>2.4735227426255668E-2</c:v>
                </c:pt>
                <c:pt idx="34">
                  <c:v>2.1579567209600845E-2</c:v>
                </c:pt>
                <c:pt idx="35">
                  <c:v>1.8764607068401631E-2</c:v>
                </c:pt>
                <c:pt idx="36">
                  <c:v>1.6253802981541689E-2</c:v>
                </c:pt>
                <c:pt idx="37">
                  <c:v>1.4014658653000282E-2</c:v>
                </c:pt>
                <c:pt idx="38">
                  <c:v>1.201825712808953E-2</c:v>
                </c:pt>
                <c:pt idx="39">
                  <c:v>1.0238849204194629E-2</c:v>
                </c:pt>
                <c:pt idx="40">
                  <c:v>8.6534914205763022E-3</c:v>
                </c:pt>
                <c:pt idx="41">
                  <c:v>7.241727370909553E-3</c:v>
                </c:pt>
                <c:pt idx="42">
                  <c:v>5.9853069082053479E-3</c:v>
                </c:pt>
                <c:pt idx="43">
                  <c:v>4.8679385238499673E-3</c:v>
                </c:pt>
                <c:pt idx="44">
                  <c:v>3.8750707970696841E-3</c:v>
                </c:pt>
                <c:pt idx="45">
                  <c:v>2.9936993421059597E-3</c:v>
                </c:pt>
                <c:pt idx="46">
                  <c:v>2.2121961396191965E-3</c:v>
                </c:pt>
                <c:pt idx="47">
                  <c:v>1.5201585364309554E-3</c:v>
                </c:pt>
                <c:pt idx="48">
                  <c:v>9.0827554229191293E-4</c:v>
                </c:pt>
                <c:pt idx="49">
                  <c:v>3.6820935129095041E-4</c:v>
                </c:pt>
                <c:pt idx="50">
                  <c:v>-1.0750972489579204E-4</c:v>
                </c:pt>
                <c:pt idx="51">
                  <c:v>-5.2557649908025123E-4</c:v>
                </c:pt>
                <c:pt idx="52">
                  <c:v>-8.919937168104388E-4</c:v>
                </c:pt>
                <c:pt idx="53">
                  <c:v>-1.2121456506723922E-3</c:v>
                </c:pt>
                <c:pt idx="54">
                  <c:v>-1.4908635514975159E-3</c:v>
                </c:pt>
                <c:pt idx="55">
                  <c:v>-1.7324838973017005E-3</c:v>
                </c:pt>
                <c:pt idx="56">
                  <c:v>-1.9409002672350734E-3</c:v>
                </c:pt>
                <c:pt idx="57">
                  <c:v>-2.1196095685760805E-3</c:v>
                </c:pt>
                <c:pt idx="58">
                  <c:v>-2.2717532579831484E-3</c:v>
                </c:pt>
                <c:pt idx="59">
                  <c:v>-2.4001541222001908E-3</c:v>
                </c:pt>
                <c:pt idx="60">
                  <c:v>-2.5073491167981626E-3</c:v>
                </c:pt>
                <c:pt idx="61">
                  <c:v>-2.5956187031118804E-3</c:v>
                </c:pt>
                <c:pt idx="62">
                  <c:v>-2.6670130722493274E-3</c:v>
                </c:pt>
                <c:pt idx="63">
                  <c:v>-2.7233756000010463E-3</c:v>
                </c:pt>
                <c:pt idx="64">
                  <c:v>-2.7663638368703239E-3</c:v>
                </c:pt>
                <c:pt idx="65">
                  <c:v>-2.7974683025955875E-3</c:v>
                </c:pt>
                <c:pt idx="66">
                  <c:v>-2.8180293238499942E-3</c:v>
                </c:pt>
                <c:pt idx="67">
                  <c:v>-2.8292521267607746E-3</c:v>
                </c:pt>
                <c:pt idx="68">
                  <c:v>-2.8322203720425624E-3</c:v>
                </c:pt>
                <c:pt idx="69">
                  <c:v>-2.8279082994911897E-3</c:v>
                </c:pt>
                <c:pt idx="70">
                  <c:v>-2.8171916299950771E-3</c:v>
                </c:pt>
                <c:pt idx="71">
                  <c:v>-2.8008573567911746E-3</c:v>
                </c:pt>
                <c:pt idx="72">
                  <c:v>-2.7796125431604163E-3</c:v>
                </c:pt>
                <c:pt idx="73">
                  <c:v>-2.7540922308953836E-3</c:v>
                </c:pt>
                <c:pt idx="74">
                  <c:v>-2.7248665524807134E-3</c:v>
                </c:pt>
                <c:pt idx="75">
                  <c:v>-2.6924471298296949E-3</c:v>
                </c:pt>
                <c:pt idx="76">
                  <c:v>-2.6572928334653101E-3</c:v>
                </c:pt>
                <c:pt idx="77">
                  <c:v>-2.6198149680863253E-3</c:v>
                </c:pt>
                <c:pt idx="78">
                  <c:v>-2.5803819434007972E-3</c:v>
                </c:pt>
                <c:pt idx="79">
                  <c:v>-2.5393234828371418E-3</c:v>
                </c:pt>
                <c:pt idx="80">
                  <c:v>-2.4969344171655674E-3</c:v>
                </c:pt>
                <c:pt idx="81">
                  <c:v>-2.4534781051000426E-3</c:v>
                </c:pt>
                <c:pt idx="82">
                  <c:v>-2.4091895185327922E-3</c:v>
                </c:pt>
                <c:pt idx="83">
                  <c:v>-2.3642780261171736E-3</c:v>
                </c:pt>
                <c:pt idx="84">
                  <c:v>-2.3189299054063332E-3</c:v>
                </c:pt>
                <c:pt idx="85">
                  <c:v>-2.2733106106256201E-3</c:v>
                </c:pt>
                <c:pt idx="86">
                  <c:v>-2.2275668203640838E-3</c:v>
                </c:pt>
                <c:pt idx="87">
                  <c:v>-2.1818282869765808E-3</c:v>
                </c:pt>
                <c:pt idx="88">
                  <c:v>-2.1362095072600413E-3</c:v>
                </c:pt>
                <c:pt idx="89">
                  <c:v>-2.0908112319756836E-3</c:v>
                </c:pt>
                <c:pt idx="90">
                  <c:v>-2.0457218300075496E-3</c:v>
                </c:pt>
                <c:pt idx="91">
                  <c:v>-2.0010185213534316E-3</c:v>
                </c:pt>
                <c:pt idx="92">
                  <c:v>-1.9567684917168671E-3</c:v>
                </c:pt>
                <c:pt idx="93">
                  <c:v>-1.9130299001900394E-3</c:v>
                </c:pt>
                <c:pt idx="94">
                  <c:v>-1.8698527903712443E-3</c:v>
                </c:pt>
                <c:pt idx="95">
                  <c:v>-1.8272799142327531E-3</c:v>
                </c:pt>
                <c:pt idx="96">
                  <c:v>-1.7853474771326193E-3</c:v>
                </c:pt>
                <c:pt idx="97">
                  <c:v>-1.7440858115362712E-3</c:v>
                </c:pt>
                <c:pt idx="98">
                  <c:v>-1.7035199862701909E-3</c:v>
                </c:pt>
                <c:pt idx="99">
                  <c:v>-1.663670357462095E-3</c:v>
                </c:pt>
                <c:pt idx="100">
                  <c:v>-1.62455306672149E-3</c:v>
                </c:pt>
                <c:pt idx="101">
                  <c:v>-1.5861804915745449E-3</c:v>
                </c:pt>
                <c:pt idx="102">
                  <c:v>-1.5485616526813004E-3</c:v>
                </c:pt>
                <c:pt idx="103">
                  <c:v>-1.5117025819259505E-3</c:v>
                </c:pt>
                <c:pt idx="104">
                  <c:v>-1.4756066550770384E-3</c:v>
                </c:pt>
                <c:pt idx="105">
                  <c:v>-1.4402748923597164E-3</c:v>
                </c:pt>
                <c:pt idx="106">
                  <c:v>-1.4057062299623047E-3</c:v>
                </c:pt>
                <c:pt idx="107">
                  <c:v>-1.3718977652112157E-3</c:v>
                </c:pt>
                <c:pt idx="108">
                  <c:v>-1.3388449778881195E-3</c:v>
                </c:pt>
                <c:pt idx="109">
                  <c:v>-1.3065419299286632E-3</c:v>
                </c:pt>
                <c:pt idx="110">
                  <c:v>-1.2749814455301019E-3</c:v>
                </c:pt>
                <c:pt idx="111">
                  <c:v>-1.2441552735040428E-3</c:v>
                </c:pt>
                <c:pt idx="112">
                  <c:v>-1.2140542335375311E-3</c:v>
                </c:pt>
                <c:pt idx="113">
                  <c:v>-1.1846683478696758E-3</c:v>
                </c:pt>
                <c:pt idx="114">
                  <c:v>-1.1559869597497165E-3</c:v>
                </c:pt>
                <c:pt idx="115">
                  <c:v>-1.1279988399148333E-3</c:v>
                </c:pt>
                <c:pt idx="116">
                  <c:v>-1.100692282210437E-3</c:v>
                </c:pt>
                <c:pt idx="117">
                  <c:v>-1.0740551893712131E-3</c:v>
                </c:pt>
                <c:pt idx="118">
                  <c:v>-1.0480751498865124E-3</c:v>
                </c:pt>
                <c:pt idx="119">
                  <c:v>-1.0227395067880724E-3</c:v>
                </c:pt>
                <c:pt idx="120">
                  <c:v>-9.9803541912038139E-4</c:v>
                </c:pt>
                <c:pt idx="121">
                  <c:v>-9.7394991678375427E-4</c:v>
                </c:pt>
                <c:pt idx="122">
                  <c:v>-9.5046994937638036E-4</c:v>
                </c:pt>
                <c:pt idx="123">
                  <c:v>-9.2758242960394154E-4</c:v>
                </c:pt>
                <c:pt idx="124">
                  <c:v>-9.0527427177287945E-4</c:v>
                </c:pt>
                <c:pt idx="125">
                  <c:v>-8.8353242583601177E-4</c:v>
                </c:pt>
                <c:pt idx="126">
                  <c:v>-8.6234390741597429E-4</c:v>
                </c:pt>
                <c:pt idx="127">
                  <c:v>-8.4169582419290723E-4</c:v>
                </c:pt>
                <c:pt idx="128">
                  <c:v>-8.21575399007283E-4</c:v>
                </c:pt>
                <c:pt idx="129">
                  <c:v>-8.0196998999651058E-4</c:v>
                </c:pt>
                <c:pt idx="130">
                  <c:v>-7.8286710805471396E-4</c:v>
                </c:pt>
                <c:pt idx="131">
                  <c:v>-7.6425443187843408E-4</c:v>
                </c:pt>
                <c:pt idx="132">
                  <c:v>-7.4611982083693342E-4</c:v>
                </c:pt>
                <c:pt idx="133">
                  <c:v>-7.2845132588372763E-4</c:v>
                </c:pt>
                <c:pt idx="134">
                  <c:v>-7.1123719870612564E-4</c:v>
                </c:pt>
                <c:pt idx="135">
                  <c:v>-6.9446589929135169E-4</c:v>
                </c:pt>
                <c:pt idx="136">
                  <c:v>-6.7812610207140464E-4</c:v>
                </c:pt>
                <c:pt idx="137">
                  <c:v>-6.6220670079376388E-4</c:v>
                </c:pt>
                <c:pt idx="138">
                  <c:v>-6.4669681225150259E-4</c:v>
                </c:pt>
                <c:pt idx="139">
                  <c:v>-6.3158577899390773E-4</c:v>
                </c:pt>
                <c:pt idx="140">
                  <c:v>-6.1686317112749937E-4</c:v>
                </c:pt>
                <c:pt idx="141">
                  <c:v>-6.0251878730704618E-4</c:v>
                </c:pt>
                <c:pt idx="142">
                  <c:v>-5.8854265500690142E-4</c:v>
                </c:pt>
                <c:pt idx="143">
                  <c:v>-5.7492503015444654E-4</c:v>
                </c:pt>
                <c:pt idx="144">
                  <c:v>-5.6165639619979064E-4</c:v>
                </c:pt>
                <c:pt idx="145">
                  <c:v>-5.4872746268877341E-4</c:v>
                </c:pt>
                <c:pt idx="146">
                  <c:v>-5.3612916340001898E-4</c:v>
                </c:pt>
                <c:pt idx="147">
                  <c:v>-5.2385265410091351E-4</c:v>
                </c:pt>
                <c:pt idx="148">
                  <c:v>-5.1188930997214915E-4</c:v>
                </c:pt>
                <c:pt idx="149">
                  <c:v>-5.0023072274562837E-4</c:v>
                </c:pt>
                <c:pt idx="150">
                  <c:v>-4.8886869759619982E-4</c:v>
                </c:pt>
                <c:pt idx="151">
                  <c:v>-4.7779524982367253E-4</c:v>
                </c:pt>
                <c:pt idx="152">
                  <c:v>-4.6700260135798413E-4</c:v>
                </c:pt>
                <c:pt idx="153">
                  <c:v>-4.5648317711708807E-4</c:v>
                </c:pt>
                <c:pt idx="154">
                  <c:v>-4.4622960124413935E-4</c:v>
                </c:pt>
                <c:pt idx="155">
                  <c:v>-4.3623469324785384E-4</c:v>
                </c:pt>
                <c:pt idx="156">
                  <c:v>-4.2649146406743675E-4</c:v>
                </c:pt>
                <c:pt idx="157">
                  <c:v>-4.1699311208124321E-4</c:v>
                </c:pt>
                <c:pt idx="158">
                  <c:v>-4.0773301907628452E-4</c:v>
                </c:pt>
                <c:pt idx="159">
                  <c:v>-3.9870474619386434E-4</c:v>
                </c:pt>
                <c:pt idx="160">
                  <c:v>-3.8990202986492897E-4</c:v>
                </c:pt>
                <c:pt idx="161">
                  <c:v>-3.8131877774720828E-4</c:v>
                </c:pt>
                <c:pt idx="162">
                  <c:v>-3.7294906467483702E-4</c:v>
                </c:pt>
                <c:pt idx="163">
                  <c:v>-3.6478712862989557E-4</c:v>
                </c:pt>
                <c:pt idx="164">
                  <c:v>-3.5682736674416774E-4</c:v>
                </c:pt>
                <c:pt idx="165">
                  <c:v>-3.4906433133840257E-4</c:v>
                </c:pt>
                <c:pt idx="166">
                  <c:v>-3.4149272600541501E-4</c:v>
                </c:pt>
                <c:pt idx="167">
                  <c:v>-3.3410740174254113E-4</c:v>
                </c:pt>
                <c:pt idx="168">
                  <c:v>-3.2690335313818463E-4</c:v>
                </c:pt>
                <c:pt idx="169">
                  <c:v>-3.1987571461652406E-4</c:v>
                </c:pt>
                <c:pt idx="170">
                  <c:v>-3.1301975674381051E-4</c:v>
                </c:pt>
                <c:pt idx="171">
                  <c:v>-3.0633088259915018E-4</c:v>
                </c:pt>
                <c:pt idx="172">
                  <c:v>-2.9980462421214197E-4</c:v>
                </c:pt>
                <c:pt idx="173">
                  <c:v>-2.9343663906930925E-4</c:v>
                </c:pt>
                <c:pt idx="174">
                  <c:v>-2.8722270669084181E-4</c:v>
                </c:pt>
                <c:pt idx="175">
                  <c:v>-2.8115872527881676E-4</c:v>
                </c:pt>
                <c:pt idx="176">
                  <c:v>-2.7524070843772461E-4</c:v>
                </c:pt>
                <c:pt idx="177">
                  <c:v>-2.6946478196785469E-4</c:v>
                </c:pt>
                <c:pt idx="178">
                  <c:v>-2.6382718073182198E-4</c:v>
                </c:pt>
                <c:pt idx="179">
                  <c:v>-2.5832424559428725E-4</c:v>
                </c:pt>
                <c:pt idx="180">
                  <c:v>-2.5295242043472997E-4</c:v>
                </c:pt>
                <c:pt idx="181">
                  <c:v>-2.4770824923293672E-4</c:v>
                </c:pt>
                <c:pt idx="182">
                  <c:v>-2.4258837322672049E-4</c:v>
                </c:pt>
                <c:pt idx="183">
                  <c:v>-2.3758952814123918E-4</c:v>
                </c:pt>
                <c:pt idx="184">
                  <c:v>-2.3270854148916591E-4</c:v>
                </c:pt>
                <c:pt idx="185">
                  <c:v>-2.2794232994084582E-4</c:v>
                </c:pt>
                <c:pt idx="186">
                  <c:v>-2.2328789676349833E-4</c:v>
                </c:pt>
                <c:pt idx="187">
                  <c:v>-2.1874232932842796E-4</c:v>
                </c:pt>
                <c:pt idx="188">
                  <c:v>-2.1430279668515199E-4</c:v>
                </c:pt>
                <c:pt idx="189">
                  <c:v>-2.0996654720128828E-4</c:v>
                </c:pt>
                <c:pt idx="190">
                  <c:v>-2.0573090626700805E-4</c:v>
                </c:pt>
                <c:pt idx="191">
                  <c:v>-2.0159327406280665E-4</c:v>
                </c:pt>
                <c:pt idx="192">
                  <c:v>-1.97551123389331E-4</c:v>
                </c:pt>
                <c:pt idx="193">
                  <c:v>-1.9360199755796481E-4</c:v>
                </c:pt>
                <c:pt idx="194">
                  <c:v>-1.8974350834086157E-4</c:v>
                </c:pt>
                <c:pt idx="195">
                  <c:v>-1.8597333397910219E-4</c:v>
                </c:pt>
                <c:pt idx="196">
                  <c:v>-1.8228921724764883E-4</c:v>
                </c:pt>
                <c:pt idx="197">
                  <c:v>-1.7868896357575679E-4</c:v>
                </c:pt>
                <c:pt idx="198">
                  <c:v>-1.751704392215189E-4</c:v>
                </c:pt>
                <c:pt idx="199">
                  <c:v>-1.7173156949921021E-4</c:v>
                </c:pt>
                <c:pt idx="200">
                  <c:v>-1.6837033705811781E-4</c:v>
                </c:pt>
                <c:pt idx="201">
                  <c:v>-1.6508478021154302E-4</c:v>
                </c:pt>
                <c:pt idx="202">
                  <c:v>-1.6187299131468488E-4</c:v>
                </c:pt>
                <c:pt idx="203">
                  <c:v>-1.5873311519012088E-4</c:v>
                </c:pt>
                <c:pt idx="204">
                  <c:v>-1.5566334759962183E-4</c:v>
                </c:pt>
                <c:pt idx="205">
                  <c:v>-1.5266193376105592E-4</c:v>
                </c:pt>
                <c:pt idx="206">
                  <c:v>-1.4972716690915652E-4</c:v>
                </c:pt>
                <c:pt idx="207">
                  <c:v>-1.4685738689894761E-4</c:v>
                </c:pt>
                <c:pt idx="208">
                  <c:v>-1.4405097885064285E-4</c:v>
                </c:pt>
                <c:pt idx="209">
                  <c:v>-1.413063718348613E-4</c:v>
                </c:pt>
                <c:pt idx="210">
                  <c:v>-1.3862203759701651E-4</c:v>
                </c:pt>
                <c:pt idx="211">
                  <c:v>-1.3599648931977029E-4</c:v>
                </c:pt>
                <c:pt idx="212">
                  <c:v>-1.3342828042245698E-4</c:v>
                </c:pt>
                <c:pt idx="213">
                  <c:v>-1.3091600339641641E-4</c:v>
                </c:pt>
                <c:pt idx="214">
                  <c:v>-1.2845828867518876E-4</c:v>
                </c:pt>
                <c:pt idx="215">
                  <c:v>-1.2605380353856172E-4</c:v>
                </c:pt>
                <c:pt idx="216">
                  <c:v>-1.2370125104947007E-4</c:v>
                </c:pt>
                <c:pt idx="217">
                  <c:v>-1.2139936902278516E-4</c:v>
                </c:pt>
                <c:pt idx="218">
                  <c:v>-1.191469290250486E-4</c:v>
                </c:pt>
                <c:pt idx="219">
                  <c:v>-1.1694273540423089E-4</c:v>
                </c:pt>
                <c:pt idx="220">
                  <c:v>-1.1478562434861852E-4</c:v>
                </c:pt>
                <c:pt idx="221">
                  <c:v>-1.1267446297396059E-4</c:v>
                </c:pt>
                <c:pt idx="222">
                  <c:v>-1.1060814843802227E-4</c:v>
                </c:pt>
                <c:pt idx="223">
                  <c:v>-1.0858560708172356E-4</c:v>
                </c:pt>
                <c:pt idx="224">
                  <c:v>-1.0660579359605736E-4</c:v>
                </c:pt>
                <c:pt idx="225">
                  <c:v>-1.04667690214009E-4</c:v>
                </c:pt>
                <c:pt idx="226">
                  <c:v>-1.0277030592671577E-4</c:v>
                </c:pt>
                <c:pt idx="227">
                  <c:v>-1.0091267572313189E-4</c:v>
                </c:pt>
                <c:pt idx="228">
                  <c:v>-9.9093859852481596E-5</c:v>
                </c:pt>
                <c:pt idx="229">
                  <c:v>-9.7312943108804058E-5</c:v>
                </c:pt>
                <c:pt idx="230">
                  <c:v>-9.5569034136916526E-5</c:v>
                </c:pt>
                <c:pt idx="231">
                  <c:v>-9.3861264759139635E-5</c:v>
                </c:pt>
                <c:pt idx="232">
                  <c:v>-9.2188789322146644E-5</c:v>
                </c:pt>
                <c:pt idx="233">
                  <c:v>-9.0550784063322574E-5</c:v>
                </c:pt>
                <c:pt idx="234">
                  <c:v>-8.8946446496031674E-5</c:v>
                </c:pt>
                <c:pt idx="235">
                  <c:v>-8.737499481321208E-5</c:v>
                </c:pt>
                <c:pt idx="236">
                  <c:v>-8.5835667308735566E-5</c:v>
                </c:pt>
                <c:pt idx="237">
                  <c:v>-8.4327721815984107E-5</c:v>
                </c:pt>
                <c:pt idx="238">
                  <c:v>-8.2850435163114332E-5</c:v>
                </c:pt>
                <c:pt idx="239">
                  <c:v>-8.1403102644494297E-5</c:v>
                </c:pt>
                <c:pt idx="240">
                  <c:v>-7.9985037507817111E-5</c:v>
                </c:pt>
                <c:pt idx="241">
                  <c:v>-7.8595570456404284E-5</c:v>
                </c:pt>
                <c:pt idx="242">
                  <c:v>-7.7234049166235522E-5</c:v>
                </c:pt>
                <c:pt idx="243">
                  <c:v>-7.5899837817246636E-5</c:v>
                </c:pt>
                <c:pt idx="244">
                  <c:v>-7.4592316638458976E-5</c:v>
                </c:pt>
                <c:pt idx="245">
                  <c:v>-7.3310881466513185E-5</c:v>
                </c:pt>
                <c:pt idx="246">
                  <c:v>-7.205494331719447E-5</c:v>
                </c:pt>
                <c:pt idx="247">
                  <c:v>-7.0823927969548855E-5</c:v>
                </c:pt>
                <c:pt idx="248">
                  <c:v>-6.9617275562204437E-5</c:v>
                </c:pt>
                <c:pt idx="249">
                  <c:v>-6.8434440201520135E-5</c:v>
                </c:pt>
                <c:pt idx="250">
                  <c:v>-6.7274889581200227E-5</c:v>
                </c:pt>
                <c:pt idx="251">
                  <c:v>-6.6138104613020404E-5</c:v>
                </c:pt>
                <c:pt idx="252">
                  <c:v>-6.5023579068325982E-5</c:v>
                </c:pt>
                <c:pt idx="253">
                  <c:v>-6.393081922997057E-5</c:v>
                </c:pt>
                <c:pt idx="254">
                  <c:v>-6.2859343554374418E-5</c:v>
                </c:pt>
                <c:pt idx="255">
                  <c:v>-6.1808682343394476E-5</c:v>
                </c:pt>
                <c:pt idx="256">
                  <c:v>-6.0778377425703382E-5</c:v>
                </c:pt>
                <c:pt idx="257">
                  <c:v>-5.9767981847387829E-5</c:v>
                </c:pt>
                <c:pt idx="258">
                  <c:v>-5.8777059571485003E-5</c:v>
                </c:pt>
                <c:pt idx="259">
                  <c:v>-5.7805185186181636E-5</c:v>
                </c:pt>
                <c:pt idx="260">
                  <c:v>-5.6851943621417578E-5</c:v>
                </c:pt>
                <c:pt idx="261">
                  <c:v>-5.5916929873625532E-5</c:v>
                </c:pt>
                <c:pt idx="262">
                  <c:v>-5.4999748738377105E-5</c:v>
                </c:pt>
                <c:pt idx="263">
                  <c:v>-5.4100014550677897E-5</c:v>
                </c:pt>
                <c:pt idx="264">
                  <c:v>-5.3217350932691051E-5</c:v>
                </c:pt>
                <c:pt idx="265">
                  <c:v>-5.2351390548653876E-5</c:v>
                </c:pt>
                <c:pt idx="266">
                  <c:v>-5.150177486678244E-5</c:v>
                </c:pt>
                <c:pt idx="267">
                  <c:v>-5.0668153927939849E-5</c:v>
                </c:pt>
                <c:pt idx="268">
                  <c:v>-4.9850186120873683E-5</c:v>
                </c:pt>
                <c:pt idx="269">
                  <c:v>-4.9047537963814371E-5</c:v>
                </c:pt>
                <c:pt idx="270">
                  <c:v>-4.8259883892256472E-5</c:v>
                </c:pt>
                <c:pt idx="271">
                  <c:v>-4.7486906052722465E-5</c:v>
                </c:pt>
                <c:pt idx="272">
                  <c:v>-4.672829410234084E-5</c:v>
                </c:pt>
                <c:pt idx="273">
                  <c:v>-4.5983745014052766E-5</c:v>
                </c:pt>
                <c:pt idx="274">
                  <c:v>-4.5252962887292313E-5</c:v>
                </c:pt>
                <c:pt idx="275">
                  <c:v>-4.4535658763963613E-5</c:v>
                </c:pt>
                <c:pt idx="276">
                  <c:v>-4.3831550449565785E-5</c:v>
                </c:pt>
                <c:pt idx="277">
                  <c:v>-4.31403623393033E-5</c:v>
                </c:pt>
                <c:pt idx="278">
                  <c:v>-4.2461825249045626E-5</c:v>
                </c:pt>
                <c:pt idx="279">
                  <c:v>-4.179567625097851E-5</c:v>
                </c:pt>
                <c:pt idx="280">
                  <c:v>-4.1141658513818566E-5</c:v>
                </c:pt>
                <c:pt idx="281">
                  <c:v>-4.0499521147445585E-5</c:v>
                </c:pt>
                <c:pt idx="282">
                  <c:v>-3.986901905183374E-5</c:v>
                </c:pt>
                <c:pt idx="283">
                  <c:v>-3.9249912770144844E-5</c:v>
                </c:pt>
                <c:pt idx="284">
                  <c:v>-3.8641968345863305E-5</c:v>
                </c:pt>
                <c:pt idx="285">
                  <c:v>-3.8044957183857949E-5</c:v>
                </c:pt>
                <c:pt idx="286">
                  <c:v>-3.7458655915248378E-5</c:v>
                </c:pt>
                <c:pt idx="287">
                  <c:v>-3.6882846265973012E-5</c:v>
                </c:pt>
                <c:pt idx="288">
                  <c:v>-3.6317314928939268E-5</c:v>
                </c:pt>
                <c:pt idx="289">
                  <c:v>-3.5761853439661313E-5</c:v>
                </c:pt>
                <c:pt idx="290">
                  <c:v>-3.5216258055276349E-5</c:v>
                </c:pt>
                <c:pt idx="291">
                  <c:v>-3.4680329636847739E-5</c:v>
                </c:pt>
                <c:pt idx="292">
                  <c:v>-3.4153873534850475E-5</c:v>
                </c:pt>
                <c:pt idx="293">
                  <c:v>-3.3636699477755151E-5</c:v>
                </c:pt>
                <c:pt idx="294">
                  <c:v>-3.3128621463614414E-5</c:v>
                </c:pt>
                <c:pt idx="295">
                  <c:v>-3.2629457654570716E-5</c:v>
                </c:pt>
                <c:pt idx="296">
                  <c:v>-3.2139030274193476E-5</c:v>
                </c:pt>
                <c:pt idx="297">
                  <c:v>-3.1657165507571439E-5</c:v>
                </c:pt>
                <c:pt idx="298">
                  <c:v>-3.1183693404075324E-5</c:v>
                </c:pt>
                <c:pt idx="299">
                  <c:v>-3.0718447782719805E-5</c:v>
                </c:pt>
                <c:pt idx="300">
                  <c:v>-3.0261266140042269E-5</c:v>
                </c:pt>
                <c:pt idx="301">
                  <c:v>-2.9811989560434418E-5</c:v>
                </c:pt>
                <c:pt idx="302">
                  <c:v>-2.9370462628850246E-5</c:v>
                </c:pt>
                <c:pt idx="303">
                  <c:v>-2.8936533345829146E-5</c:v>
                </c:pt>
                <c:pt idx="304">
                  <c:v>-2.8510053044759374E-5</c:v>
                </c:pt>
                <c:pt idx="305">
                  <c:v>-2.8090876311327421E-5</c:v>
                </c:pt>
                <c:pt idx="306">
                  <c:v>-2.7678860905083731E-5</c:v>
                </c:pt>
                <c:pt idx="307">
                  <c:v>-2.7273867683072075E-5</c:v>
                </c:pt>
                <c:pt idx="308">
                  <c:v>-2.6875760525455637E-5</c:v>
                </c:pt>
                <c:pt idx="309">
                  <c:v>-2.648440626309172E-5</c:v>
                </c:pt>
                <c:pt idx="310">
                  <c:v>-2.6099674606994739E-5</c:v>
                </c:pt>
                <c:pt idx="311">
                  <c:v>-2.5721438079636935E-5</c:v>
                </c:pt>
                <c:pt idx="312">
                  <c:v>-2.5349571948034456E-5</c:v>
                </c:pt>
                <c:pt idx="313">
                  <c:v>-2.4983954158568882E-5</c:v>
                </c:pt>
                <c:pt idx="314">
                  <c:v>-2.4624465273495628E-5</c:v>
                </c:pt>
                <c:pt idx="315">
                  <c:v>-2.4270988409092501E-5</c:v>
                </c:pt>
                <c:pt idx="316">
                  <c:v>-2.3923409175402238E-5</c:v>
                </c:pt>
                <c:pt idx="317">
                  <c:v>-2.3581615617525141E-5</c:v>
                </c:pt>
                <c:pt idx="318">
                  <c:v>-2.3245498158418669E-5</c:v>
                </c:pt>
                <c:pt idx="319">
                  <c:v>-2.291494954316208E-5</c:v>
                </c:pt>
                <c:pt idx="320">
                  <c:v>-2.2589864784645986E-5</c:v>
                </c:pt>
                <c:pt idx="321">
                  <c:v>-2.227014111064718E-5</c:v>
                </c:pt>
                <c:pt idx="322">
                  <c:v>-2.1955677912251026E-5</c:v>
                </c:pt>
                <c:pt idx="323">
                  <c:v>-2.164637669358369E-5</c:v>
                </c:pt>
                <c:pt idx="324">
                  <c:v>-2.1342141022819195E-5</c:v>
                </c:pt>
                <c:pt idx="325">
                  <c:v>-2.1042876484425592E-5</c:v>
                </c:pt>
                <c:pt idx="326">
                  <c:v>-2.0748490632616964E-5</c:v>
                </c:pt>
                <c:pt idx="327">
                  <c:v>-2.0458892945978169E-5</c:v>
                </c:pt>
                <c:pt idx="328">
                  <c:v>-2.0173994783230188E-5</c:v>
                </c:pt>
                <c:pt idx="329">
                  <c:v>-1.9893709340105592E-5</c:v>
                </c:pt>
                <c:pt idx="330">
                  <c:v>-1.9617951607303799E-5</c:v>
                </c:pt>
                <c:pt idx="331">
                  <c:v>-1.9346638329496592E-5</c:v>
                </c:pt>
                <c:pt idx="332">
                  <c:v>-1.9079687965356207E-5</c:v>
                </c:pt>
                <c:pt idx="333">
                  <c:v>-1.8817020648577777E-5</c:v>
                </c:pt>
                <c:pt idx="334">
                  <c:v>-1.8558558149870026E-5</c:v>
                </c:pt>
                <c:pt idx="335">
                  <c:v>-1.8304223839887431E-5</c:v>
                </c:pt>
                <c:pt idx="336">
                  <c:v>-1.805394265307947E-5</c:v>
                </c:pt>
                <c:pt idx="337">
                  <c:v>-1.7807641052431876E-5</c:v>
                </c:pt>
                <c:pt idx="338">
                  <c:v>-1.7565246995076432E-5</c:v>
                </c:pt>
                <c:pt idx="339">
                  <c:v>-1.7326689898745618E-5</c:v>
                </c:pt>
                <c:pt idx="340">
                  <c:v>-1.7091900609050579E-5</c:v>
                </c:pt>
                <c:pt idx="341">
                  <c:v>-1.6860811367559576E-5</c:v>
                </c:pt>
                <c:pt idx="342">
                  <c:v>-1.6633355780656521E-5</c:v>
                </c:pt>
                <c:pt idx="343">
                  <c:v>-1.6409468789158468E-5</c:v>
                </c:pt>
                <c:pt idx="344">
                  <c:v>-1.6189086638672243E-5</c:v>
                </c:pt>
                <c:pt idx="345">
                  <c:v>-1.5972146850670739E-5</c:v>
                </c:pt>
                <c:pt idx="346">
                  <c:v>-1.575858819427016E-5</c:v>
                </c:pt>
                <c:pt idx="347">
                  <c:v>-1.5548350658689268E-5</c:v>
                </c:pt>
                <c:pt idx="348">
                  <c:v>-1.5341375426373516E-5</c:v>
                </c:pt>
                <c:pt idx="349">
                  <c:v>-1.5137604846766135E-5</c:v>
                </c:pt>
                <c:pt idx="350">
                  <c:v>-1.4936982410709607E-5</c:v>
                </c:pt>
                <c:pt idx="351">
                  <c:v>-1.4739452725461116E-5</c:v>
                </c:pt>
                <c:pt idx="352">
                  <c:v>-1.4544961490305739E-5</c:v>
                </c:pt>
                <c:pt idx="353">
                  <c:v>-1.4353455472752311E-5</c:v>
                </c:pt>
                <c:pt idx="354">
                  <c:v>-1.4164882485296598E-5</c:v>
                </c:pt>
                <c:pt idx="355">
                  <c:v>-1.3979191362737303E-5</c:v>
                </c:pt>
                <c:pt idx="356">
                  <c:v>-1.379633194003044E-5</c:v>
                </c:pt>
                <c:pt idx="357">
                  <c:v>-1.3616255030668545E-5</c:v>
                </c:pt>
                <c:pt idx="358">
                  <c:v>-1.3438912405570956E-5</c:v>
                </c:pt>
                <c:pt idx="359">
                  <c:v>-1.3264256772472315E-5</c:v>
                </c:pt>
                <c:pt idx="360">
                  <c:v>-1.3092241755796318E-5</c:v>
                </c:pt>
                <c:pt idx="361">
                  <c:v>-1.2922821877002576E-5</c:v>
                </c:pt>
                <c:pt idx="362">
                  <c:v>-1.2755952535394308E-5</c:v>
                </c:pt>
                <c:pt idx="363">
                  <c:v>-1.2591589989375475E-5</c:v>
                </c:pt>
                <c:pt idx="364">
                  <c:v>-1.2429691338145449E-5</c:v>
                </c:pt>
                <c:pt idx="365">
                  <c:v>-1.2270214503820647E-5</c:v>
                </c:pt>
                <c:pt idx="366">
                  <c:v>-1.2113118213972112E-5</c:v>
                </c:pt>
                <c:pt idx="367">
                  <c:v>-1.1958361984568498E-5</c:v>
                </c:pt>
                <c:pt idx="368">
                  <c:v>-1.1805906103314445E-5</c:v>
                </c:pt>
                <c:pt idx="369">
                  <c:v>-1.1655711613374095E-5</c:v>
                </c:pt>
                <c:pt idx="370">
                  <c:v>-1.1507740297470571E-5</c:v>
                </c:pt>
                <c:pt idx="371">
                  <c:v>-1.136195466235146E-5</c:v>
                </c:pt>
                <c:pt idx="372">
                  <c:v>-1.1218317923611648E-5</c:v>
                </c:pt>
                <c:pt idx="373">
                  <c:v>-1.1076793990864223E-5</c:v>
                </c:pt>
                <c:pt idx="374">
                  <c:v>-1.0937347453251057E-5</c:v>
                </c:pt>
                <c:pt idx="375">
                  <c:v>-1.0799943565284443E-5</c:v>
                </c:pt>
                <c:pt idx="376">
                  <c:v>-1.0664548233011766E-5</c:v>
                </c:pt>
                <c:pt idx="377">
                  <c:v>-1.0531128000494938E-5</c:v>
                </c:pt>
                <c:pt idx="378">
                  <c:v>-1.0399650036597178E-5</c:v>
                </c:pt>
                <c:pt idx="379">
                  <c:v>-1.0270082122069255E-5</c:v>
                </c:pt>
                <c:pt idx="380">
                  <c:v>-1.0142392636928067E-5</c:v>
                </c:pt>
                <c:pt idx="381">
                  <c:v>-1.0016550548120175E-5</c:v>
                </c:pt>
                <c:pt idx="382">
                  <c:v>-9.8925253974634399E-6</c:v>
                </c:pt>
                <c:pt idx="383">
                  <c:v>-9.7702872898599293E-6</c:v>
                </c:pt>
                <c:pt idx="384">
                  <c:v>-9.6498068817735293E-6</c:v>
                </c:pt>
                <c:pt idx="385">
                  <c:v>-9.5310553699656289E-6</c:v>
                </c:pt>
                <c:pt idx="386">
                  <c:v>-9.4140044804828386E-6</c:v>
                </c:pt>
                <c:pt idx="387">
                  <c:v>-9.2986264578904603E-6</c:v>
                </c:pt>
                <c:pt idx="388">
                  <c:v>-9.1848940547458614E-6</c:v>
                </c:pt>
                <c:pt idx="389">
                  <c:v>-9.0727805213058269E-6</c:v>
                </c:pt>
                <c:pt idx="390">
                  <c:v>-8.9622595954624002E-6</c:v>
                </c:pt>
                <c:pt idx="391">
                  <c:v>-8.8533054929015578E-6</c:v>
                </c:pt>
                <c:pt idx="392">
                  <c:v>-8.7458928974795074E-6</c:v>
                </c:pt>
                <c:pt idx="393">
                  <c:v>-8.6399969518112813E-6</c:v>
                </c:pt>
                <c:pt idx="394">
                  <c:v>-8.5355932480665066E-6</c:v>
                </c:pt>
                <c:pt idx="395">
                  <c:v>-8.4326578189675918E-6</c:v>
                </c:pt>
                <c:pt idx="396">
                  <c:v>-8.3311671289852663E-6</c:v>
                </c:pt>
                <c:pt idx="397">
                  <c:v>-8.2310980657269693E-6</c:v>
                </c:pt>
                <c:pt idx="398">
                  <c:v>-8.1324279315133223E-6</c:v>
                </c:pt>
                <c:pt idx="399">
                  <c:v>-8.0351344351384111E-6</c:v>
                </c:pt>
                <c:pt idx="400">
                  <c:v>-7.939195683809405E-6</c:v>
                </c:pt>
                <c:pt idx="401">
                  <c:v>-7.8445901752611359E-6</c:v>
                </c:pt>
                <c:pt idx="402">
                  <c:v>-7.7512967900420571E-6</c:v>
                </c:pt>
                <c:pt idx="403">
                  <c:v>-7.659294783966772E-6</c:v>
                </c:pt>
                <c:pt idx="404">
                  <c:v>-7.5685637807318282E-6</c:v>
                </c:pt>
                <c:pt idx="405">
                  <c:v>-7.4790837646906292E-6</c:v>
                </c:pt>
                <c:pt idx="406">
                  <c:v>-7.390835073783913E-6</c:v>
                </c:pt>
                <c:pt idx="407">
                  <c:v>-7.3037983926220266E-6</c:v>
                </c:pt>
                <c:pt idx="408">
                  <c:v>-7.2179547457155555E-6</c:v>
                </c:pt>
                <c:pt idx="409">
                  <c:v>-7.133285490850779E-6</c:v>
                </c:pt>
                <c:pt idx="410">
                  <c:v>-7.049772312606635E-6</c:v>
                </c:pt>
                <c:pt idx="411">
                  <c:v>-6.9673972160099006E-6</c:v>
                </c:pt>
                <c:pt idx="412">
                  <c:v>-6.8861425203254005E-6</c:v>
                </c:pt>
                <c:pt idx="413">
                  <c:v>-6.8059908529780164E-6</c:v>
                </c:pt>
                <c:pt idx="414">
                  <c:v>-6.7269251436036628E-6</c:v>
                </c:pt>
                <c:pt idx="415">
                  <c:v>-6.6489286182260632E-6</c:v>
                </c:pt>
                <c:pt idx="416">
                  <c:v>-6.5719847935565465E-6</c:v>
                </c:pt>
                <c:pt idx="417">
                  <c:v>-6.4960774714139794E-6</c:v>
                </c:pt>
                <c:pt idx="418">
                  <c:v>-6.4211907332621387E-6</c:v>
                </c:pt>
                <c:pt idx="419">
                  <c:v>-6.3473089348617897E-6</c:v>
                </c:pt>
                <c:pt idx="420">
                  <c:v>-6.2744167010349062E-6</c:v>
                </c:pt>
                <c:pt idx="421">
                  <c:v>-6.2024989205383858E-6</c:v>
                </c:pt>
                <c:pt idx="422">
                  <c:v>-6.1315407410449037E-6</c:v>
                </c:pt>
                <c:pt idx="423">
                  <c:v>-6.0615275642283465E-6</c:v>
                </c:pt>
                <c:pt idx="424">
                  <c:v>-5.9924450409515639E-6</c:v>
                </c:pt>
                <c:pt idx="425">
                  <c:v>-5.9242790665539988E-6</c:v>
                </c:pt>
                <c:pt idx="426">
                  <c:v>-5.8570157762370867E-6</c:v>
                </c:pt>
                <c:pt idx="427">
                  <c:v>-5.7906415405451195E-6</c:v>
                </c:pt>
                <c:pt idx="428">
                  <c:v>-5.7251429609394421E-6</c:v>
                </c:pt>
                <c:pt idx="429">
                  <c:v>-5.6605068654639598E-6</c:v>
                </c:pt>
                <c:pt idx="430">
                  <c:v>-5.5967203044997758E-6</c:v>
                </c:pt>
                <c:pt idx="431">
                  <c:v>-5.5337705466070879E-6</c:v>
                </c:pt>
                <c:pt idx="432">
                  <c:v>-5.4716450744523487E-6</c:v>
                </c:pt>
                <c:pt idx="433">
                  <c:v>-5.4103315808188033E-6</c:v>
                </c:pt>
                <c:pt idx="434">
                  <c:v>-5.3498179646984739E-6</c:v>
                </c:pt>
                <c:pt idx="435">
                  <c:v>-5.2900923274639328E-6</c:v>
                </c:pt>
                <c:pt idx="436">
                  <c:v>-5.2311429691179291E-6</c:v>
                </c:pt>
                <c:pt idx="437">
                  <c:v>-5.1729583846193133E-6</c:v>
                </c:pt>
                <c:pt idx="438">
                  <c:v>-5.1155272602833729E-6</c:v>
                </c:pt>
                <c:pt idx="439">
                  <c:v>-5.0588384702551532E-6</c:v>
                </c:pt>
                <c:pt idx="440">
                  <c:v>-5.0028810730539944E-6</c:v>
                </c:pt>
                <c:pt idx="441">
                  <c:v>-4.9476443081878381E-6</c:v>
                </c:pt>
                <c:pt idx="442">
                  <c:v>-4.8931175928356345E-6</c:v>
                </c:pt>
                <c:pt idx="443">
                  <c:v>-4.8392905185965171E-6</c:v>
                </c:pt>
                <c:pt idx="444">
                  <c:v>-4.7861528483041628E-6</c:v>
                </c:pt>
                <c:pt idx="445">
                  <c:v>-4.7336945129050069E-6</c:v>
                </c:pt>
                <c:pt idx="446">
                  <c:v>-4.6819056083988204E-6</c:v>
                </c:pt>
                <c:pt idx="447">
                  <c:v>-4.6307763928403936E-6</c:v>
                </c:pt>
                <c:pt idx="448">
                  <c:v>-4.5802972834009443E-6</c:v>
                </c:pt>
                <c:pt idx="449">
                  <c:v>-4.5304588534879916E-6</c:v>
                </c:pt>
                <c:pt idx="450">
                  <c:v>-4.4812518299223463E-6</c:v>
                </c:pt>
                <c:pt idx="451">
                  <c:v>-4.4326670901711309E-6</c:v>
                </c:pt>
                <c:pt idx="452">
                  <c:v>-4.3846956596354722E-6</c:v>
                </c:pt>
                <c:pt idx="453">
                  <c:v>-4.3373287089917997E-6</c:v>
                </c:pt>
                <c:pt idx="454">
                  <c:v>-4.2905575515855453E-6</c:v>
                </c:pt>
                <c:pt idx="455">
                  <c:v>-4.2443736408761129E-6</c:v>
                </c:pt>
                <c:pt idx="456">
                  <c:v>-4.1987685679320551E-6</c:v>
                </c:pt>
                <c:pt idx="457">
                  <c:v>-4.1537340589753782E-6</c:v>
                </c:pt>
                <c:pt idx="458">
                  <c:v>-4.1092619729739069E-6</c:v>
                </c:pt>
                <c:pt idx="459">
                  <c:v>-4.0653442992806929E-6</c:v>
                </c:pt>
                <c:pt idx="460">
                  <c:v>-4.021973155319488E-6</c:v>
                </c:pt>
                <c:pt idx="461">
                  <c:v>-3.979140784315266E-6</c:v>
                </c:pt>
                <c:pt idx="462">
                  <c:v>-3.9368395530688976E-6</c:v>
                </c:pt>
                <c:pt idx="463">
                  <c:v>-3.8950619497749582E-6</c:v>
                </c:pt>
                <c:pt idx="464">
                  <c:v>-3.853800581881861E-6</c:v>
                </c:pt>
                <c:pt idx="465">
                  <c:v>-3.8130481739933366E-6</c:v>
                </c:pt>
                <c:pt idx="466">
                  <c:v>-3.7727975658104539E-6</c:v>
                </c:pt>
                <c:pt idx="467">
                  <c:v>-3.7330417101132631E-6</c:v>
                </c:pt>
                <c:pt idx="468">
                  <c:v>-3.6937736707813012E-6</c:v>
                </c:pt>
                <c:pt idx="469">
                  <c:v>-3.6549866208521078E-6</c:v>
                </c:pt>
                <c:pt idx="470">
                  <c:v>-3.6166738406169614E-6</c:v>
                </c:pt>
                <c:pt idx="471">
                  <c:v>-3.5788287157530542E-6</c:v>
                </c:pt>
                <c:pt idx="472">
                  <c:v>-3.5414447354913704E-6</c:v>
                </c:pt>
                <c:pt idx="473">
                  <c:v>-3.5045154908195007E-6</c:v>
                </c:pt>
                <c:pt idx="474">
                  <c:v>-3.468034672718683E-6</c:v>
                </c:pt>
                <c:pt idx="475">
                  <c:v>-3.4319960704343516E-6</c:v>
                </c:pt>
                <c:pt idx="476">
                  <c:v>-3.3963935697795071E-6</c:v>
                </c:pt>
                <c:pt idx="477">
                  <c:v>-3.3612211514702319E-6</c:v>
                </c:pt>
                <c:pt idx="478">
                  <c:v>-3.3264728894926785E-6</c:v>
                </c:pt>
                <c:pt idx="479">
                  <c:v>-3.2921429495009065E-6</c:v>
                </c:pt>
                <c:pt idx="480">
                  <c:v>-3.2582255872448863E-6</c:v>
                </c:pt>
                <c:pt idx="481">
                  <c:v>-3.2247151470281137E-6</c:v>
                </c:pt>
                <c:pt idx="482">
                  <c:v>-3.1916060601941815E-6</c:v>
                </c:pt>
                <c:pt idx="483">
                  <c:v>-3.158892843641743E-6</c:v>
                </c:pt>
                <c:pt idx="484">
                  <c:v>-3.1265700983672693E-6</c:v>
                </c:pt>
                <c:pt idx="485">
                  <c:v>-3.094632508035047E-6</c:v>
                </c:pt>
                <c:pt idx="486">
                  <c:v>-3.0630748375738488E-6</c:v>
                </c:pt>
                <c:pt idx="487">
                  <c:v>-3.0318919317997789E-6</c:v>
                </c:pt>
                <c:pt idx="488">
                  <c:v>-3.0010787140646761E-6</c:v>
                </c:pt>
                <c:pt idx="489">
                  <c:v>-2.9706301849296553E-6</c:v>
                </c:pt>
                <c:pt idx="490">
                  <c:v>-2.9405414208632146E-6</c:v>
                </c:pt>
                <c:pt idx="491">
                  <c:v>-2.9108075729634429E-6</c:v>
                </c:pt>
                <c:pt idx="492">
                  <c:v>-2.8814238657038104E-6</c:v>
                </c:pt>
                <c:pt idx="493">
                  <c:v>-2.8523855957021157E-6</c:v>
                </c:pt>
                <c:pt idx="494">
                  <c:v>-2.8236881305120938E-6</c:v>
                </c:pt>
                <c:pt idx="495">
                  <c:v>-2.7953269074372223E-6</c:v>
                </c:pt>
                <c:pt idx="496">
                  <c:v>-2.7672974323663089E-6</c:v>
                </c:pt>
                <c:pt idx="497">
                  <c:v>-2.7395952786304161E-6</c:v>
                </c:pt>
                <c:pt idx="498">
                  <c:v>-2.7122160858806672E-6</c:v>
                </c:pt>
                <c:pt idx="499">
                  <c:v>-2.6851555589865991E-6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B-42B3-8069-20BB9E0CEB67}"/>
            </c:ext>
          </c:extLst>
        </c:ser>
        <c:ser>
          <c:idx val="0"/>
          <c:order val="1"/>
          <c:tx>
            <c:strRef>
              <c:f>Sheet1!$M$6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Sheet1!$I$7:$I$506</c:f>
              <c:numCache>
                <c:formatCode>0.00</c:formatCode>
                <c:ptCount val="500"/>
                <c:pt idx="0">
                  <c:v>2</c:v>
                </c:pt>
                <c:pt idx="1">
                  <c:v>2.02</c:v>
                </c:pt>
                <c:pt idx="2">
                  <c:v>2.04</c:v>
                </c:pt>
                <c:pt idx="3">
                  <c:v>2.06</c:v>
                </c:pt>
                <c:pt idx="4">
                  <c:v>2.08</c:v>
                </c:pt>
                <c:pt idx="5">
                  <c:v>2.1</c:v>
                </c:pt>
                <c:pt idx="6">
                  <c:v>2.12</c:v>
                </c:pt>
                <c:pt idx="7">
                  <c:v>2.14</c:v>
                </c:pt>
                <c:pt idx="8">
                  <c:v>2.16</c:v>
                </c:pt>
                <c:pt idx="9">
                  <c:v>2.1800000000000002</c:v>
                </c:pt>
                <c:pt idx="10">
                  <c:v>2.2000000000000002</c:v>
                </c:pt>
                <c:pt idx="11">
                  <c:v>2.2200000000000002</c:v>
                </c:pt>
                <c:pt idx="12">
                  <c:v>2.2400000000000002</c:v>
                </c:pt>
                <c:pt idx="13">
                  <c:v>2.2599999999999998</c:v>
                </c:pt>
                <c:pt idx="14">
                  <c:v>2.2799999999999998</c:v>
                </c:pt>
                <c:pt idx="15">
                  <c:v>2.2999999999999998</c:v>
                </c:pt>
                <c:pt idx="16">
                  <c:v>2.3199999999999998</c:v>
                </c:pt>
                <c:pt idx="17">
                  <c:v>2.34</c:v>
                </c:pt>
                <c:pt idx="18">
                  <c:v>2.36</c:v>
                </c:pt>
                <c:pt idx="19">
                  <c:v>2.38</c:v>
                </c:pt>
                <c:pt idx="20">
                  <c:v>2.4</c:v>
                </c:pt>
                <c:pt idx="21">
                  <c:v>2.42</c:v>
                </c:pt>
                <c:pt idx="22">
                  <c:v>2.44</c:v>
                </c:pt>
                <c:pt idx="23">
                  <c:v>2.46</c:v>
                </c:pt>
                <c:pt idx="24">
                  <c:v>2.48</c:v>
                </c:pt>
                <c:pt idx="25">
                  <c:v>2.5</c:v>
                </c:pt>
                <c:pt idx="26">
                  <c:v>2.52</c:v>
                </c:pt>
                <c:pt idx="27">
                  <c:v>2.54</c:v>
                </c:pt>
                <c:pt idx="28">
                  <c:v>2.56</c:v>
                </c:pt>
                <c:pt idx="29">
                  <c:v>2.58</c:v>
                </c:pt>
                <c:pt idx="30">
                  <c:v>2.6</c:v>
                </c:pt>
                <c:pt idx="31">
                  <c:v>2.62</c:v>
                </c:pt>
                <c:pt idx="32">
                  <c:v>2.64</c:v>
                </c:pt>
                <c:pt idx="33">
                  <c:v>2.66</c:v>
                </c:pt>
                <c:pt idx="34">
                  <c:v>2.68</c:v>
                </c:pt>
                <c:pt idx="35">
                  <c:v>2.7</c:v>
                </c:pt>
                <c:pt idx="36">
                  <c:v>2.72</c:v>
                </c:pt>
                <c:pt idx="37">
                  <c:v>2.74</c:v>
                </c:pt>
                <c:pt idx="38">
                  <c:v>2.76</c:v>
                </c:pt>
                <c:pt idx="39">
                  <c:v>2.78</c:v>
                </c:pt>
                <c:pt idx="40">
                  <c:v>2.8</c:v>
                </c:pt>
                <c:pt idx="41">
                  <c:v>2.82</c:v>
                </c:pt>
                <c:pt idx="42">
                  <c:v>2.84</c:v>
                </c:pt>
                <c:pt idx="43">
                  <c:v>2.86</c:v>
                </c:pt>
                <c:pt idx="44">
                  <c:v>2.88</c:v>
                </c:pt>
                <c:pt idx="45">
                  <c:v>2.9</c:v>
                </c:pt>
                <c:pt idx="46">
                  <c:v>2.92</c:v>
                </c:pt>
                <c:pt idx="47">
                  <c:v>2.94</c:v>
                </c:pt>
                <c:pt idx="48">
                  <c:v>2.96</c:v>
                </c:pt>
                <c:pt idx="49">
                  <c:v>2.98</c:v>
                </c:pt>
                <c:pt idx="50">
                  <c:v>3</c:v>
                </c:pt>
                <c:pt idx="51">
                  <c:v>3.02</c:v>
                </c:pt>
                <c:pt idx="52">
                  <c:v>3.04</c:v>
                </c:pt>
                <c:pt idx="53">
                  <c:v>3.06</c:v>
                </c:pt>
                <c:pt idx="54">
                  <c:v>3.08</c:v>
                </c:pt>
                <c:pt idx="55">
                  <c:v>3.1</c:v>
                </c:pt>
                <c:pt idx="56">
                  <c:v>3.12</c:v>
                </c:pt>
                <c:pt idx="57">
                  <c:v>3.14</c:v>
                </c:pt>
                <c:pt idx="58">
                  <c:v>3.16</c:v>
                </c:pt>
                <c:pt idx="59">
                  <c:v>3.18</c:v>
                </c:pt>
                <c:pt idx="60">
                  <c:v>3.2</c:v>
                </c:pt>
                <c:pt idx="61">
                  <c:v>3.22</c:v>
                </c:pt>
                <c:pt idx="62">
                  <c:v>3.24</c:v>
                </c:pt>
                <c:pt idx="63">
                  <c:v>3.26</c:v>
                </c:pt>
                <c:pt idx="64">
                  <c:v>3.28</c:v>
                </c:pt>
                <c:pt idx="65">
                  <c:v>3.3</c:v>
                </c:pt>
                <c:pt idx="66">
                  <c:v>3.32</c:v>
                </c:pt>
                <c:pt idx="67">
                  <c:v>3.34</c:v>
                </c:pt>
                <c:pt idx="68">
                  <c:v>3.36</c:v>
                </c:pt>
                <c:pt idx="69">
                  <c:v>3.38</c:v>
                </c:pt>
                <c:pt idx="70">
                  <c:v>3.4</c:v>
                </c:pt>
                <c:pt idx="71">
                  <c:v>3.42</c:v>
                </c:pt>
                <c:pt idx="72">
                  <c:v>3.44</c:v>
                </c:pt>
                <c:pt idx="73">
                  <c:v>3.46</c:v>
                </c:pt>
                <c:pt idx="74">
                  <c:v>3.48</c:v>
                </c:pt>
                <c:pt idx="75">
                  <c:v>3.5</c:v>
                </c:pt>
                <c:pt idx="76">
                  <c:v>3.52</c:v>
                </c:pt>
                <c:pt idx="77">
                  <c:v>3.54</c:v>
                </c:pt>
                <c:pt idx="78">
                  <c:v>3.56</c:v>
                </c:pt>
                <c:pt idx="79">
                  <c:v>3.58</c:v>
                </c:pt>
                <c:pt idx="80">
                  <c:v>3.6</c:v>
                </c:pt>
                <c:pt idx="81">
                  <c:v>3.62</c:v>
                </c:pt>
                <c:pt idx="82">
                  <c:v>3.64</c:v>
                </c:pt>
                <c:pt idx="83">
                  <c:v>3.66</c:v>
                </c:pt>
                <c:pt idx="84">
                  <c:v>3.68</c:v>
                </c:pt>
                <c:pt idx="85">
                  <c:v>3.7</c:v>
                </c:pt>
                <c:pt idx="86">
                  <c:v>3.72</c:v>
                </c:pt>
                <c:pt idx="87">
                  <c:v>3.74</c:v>
                </c:pt>
                <c:pt idx="88">
                  <c:v>3.76</c:v>
                </c:pt>
                <c:pt idx="89">
                  <c:v>3.78</c:v>
                </c:pt>
                <c:pt idx="90">
                  <c:v>3.8</c:v>
                </c:pt>
                <c:pt idx="91">
                  <c:v>3.82</c:v>
                </c:pt>
                <c:pt idx="92">
                  <c:v>3.84</c:v>
                </c:pt>
                <c:pt idx="93">
                  <c:v>3.86</c:v>
                </c:pt>
                <c:pt idx="94">
                  <c:v>3.88</c:v>
                </c:pt>
                <c:pt idx="95">
                  <c:v>3.9</c:v>
                </c:pt>
                <c:pt idx="96">
                  <c:v>3.92</c:v>
                </c:pt>
                <c:pt idx="97">
                  <c:v>3.94</c:v>
                </c:pt>
                <c:pt idx="98">
                  <c:v>3.96</c:v>
                </c:pt>
                <c:pt idx="99">
                  <c:v>3.98</c:v>
                </c:pt>
                <c:pt idx="100">
                  <c:v>4</c:v>
                </c:pt>
                <c:pt idx="101">
                  <c:v>4.0199999999999996</c:v>
                </c:pt>
                <c:pt idx="102">
                  <c:v>4.04</c:v>
                </c:pt>
                <c:pt idx="103">
                  <c:v>4.0599999999999996</c:v>
                </c:pt>
                <c:pt idx="104">
                  <c:v>4.08</c:v>
                </c:pt>
                <c:pt idx="105">
                  <c:v>4.0999999999999996</c:v>
                </c:pt>
                <c:pt idx="106">
                  <c:v>4.12</c:v>
                </c:pt>
                <c:pt idx="107">
                  <c:v>4.1399999999999997</c:v>
                </c:pt>
                <c:pt idx="108">
                  <c:v>4.16</c:v>
                </c:pt>
                <c:pt idx="109">
                  <c:v>4.18</c:v>
                </c:pt>
                <c:pt idx="110">
                  <c:v>4.2</c:v>
                </c:pt>
                <c:pt idx="111">
                  <c:v>4.22</c:v>
                </c:pt>
                <c:pt idx="112">
                  <c:v>4.24</c:v>
                </c:pt>
                <c:pt idx="113">
                  <c:v>4.26</c:v>
                </c:pt>
                <c:pt idx="114">
                  <c:v>4.28</c:v>
                </c:pt>
                <c:pt idx="115">
                  <c:v>4.3</c:v>
                </c:pt>
                <c:pt idx="116">
                  <c:v>4.32</c:v>
                </c:pt>
                <c:pt idx="117">
                  <c:v>4.34</c:v>
                </c:pt>
                <c:pt idx="118">
                  <c:v>4.3600000000000003</c:v>
                </c:pt>
                <c:pt idx="119">
                  <c:v>4.38</c:v>
                </c:pt>
                <c:pt idx="120">
                  <c:v>4.4000000000000004</c:v>
                </c:pt>
                <c:pt idx="121">
                  <c:v>4.42</c:v>
                </c:pt>
                <c:pt idx="122">
                  <c:v>4.4400000000000004</c:v>
                </c:pt>
                <c:pt idx="123">
                  <c:v>4.46</c:v>
                </c:pt>
                <c:pt idx="124">
                  <c:v>4.4800000000000004</c:v>
                </c:pt>
                <c:pt idx="125">
                  <c:v>4.5</c:v>
                </c:pt>
                <c:pt idx="126">
                  <c:v>4.5199999999999996</c:v>
                </c:pt>
                <c:pt idx="127">
                  <c:v>4.54</c:v>
                </c:pt>
                <c:pt idx="128">
                  <c:v>4.5599999999999996</c:v>
                </c:pt>
                <c:pt idx="129">
                  <c:v>4.58</c:v>
                </c:pt>
                <c:pt idx="130">
                  <c:v>4.5999999999999996</c:v>
                </c:pt>
                <c:pt idx="131">
                  <c:v>4.62</c:v>
                </c:pt>
                <c:pt idx="132">
                  <c:v>4.6399999999999997</c:v>
                </c:pt>
                <c:pt idx="133">
                  <c:v>4.66</c:v>
                </c:pt>
                <c:pt idx="134">
                  <c:v>4.68</c:v>
                </c:pt>
                <c:pt idx="135">
                  <c:v>4.7</c:v>
                </c:pt>
                <c:pt idx="136">
                  <c:v>4.72</c:v>
                </c:pt>
                <c:pt idx="137">
                  <c:v>4.74</c:v>
                </c:pt>
                <c:pt idx="138">
                  <c:v>4.76</c:v>
                </c:pt>
                <c:pt idx="139">
                  <c:v>4.78</c:v>
                </c:pt>
                <c:pt idx="140">
                  <c:v>4.8</c:v>
                </c:pt>
                <c:pt idx="141">
                  <c:v>4.82</c:v>
                </c:pt>
                <c:pt idx="142">
                  <c:v>4.84</c:v>
                </c:pt>
                <c:pt idx="143">
                  <c:v>4.8600000000000003</c:v>
                </c:pt>
                <c:pt idx="144">
                  <c:v>4.88</c:v>
                </c:pt>
                <c:pt idx="145">
                  <c:v>4.9000000000000004</c:v>
                </c:pt>
                <c:pt idx="146">
                  <c:v>4.92</c:v>
                </c:pt>
                <c:pt idx="147">
                  <c:v>4.9400000000000004</c:v>
                </c:pt>
                <c:pt idx="148">
                  <c:v>4.96</c:v>
                </c:pt>
                <c:pt idx="149">
                  <c:v>4.9800000000000004</c:v>
                </c:pt>
                <c:pt idx="150">
                  <c:v>5</c:v>
                </c:pt>
                <c:pt idx="151">
                  <c:v>5.0199999999999996</c:v>
                </c:pt>
                <c:pt idx="152">
                  <c:v>5.04</c:v>
                </c:pt>
                <c:pt idx="153">
                  <c:v>5.0599999999999996</c:v>
                </c:pt>
                <c:pt idx="154">
                  <c:v>5.08</c:v>
                </c:pt>
                <c:pt idx="155">
                  <c:v>5.0999999999999996</c:v>
                </c:pt>
                <c:pt idx="156">
                  <c:v>5.12</c:v>
                </c:pt>
                <c:pt idx="157">
                  <c:v>5.14</c:v>
                </c:pt>
                <c:pt idx="158">
                  <c:v>5.16</c:v>
                </c:pt>
                <c:pt idx="159">
                  <c:v>5.18</c:v>
                </c:pt>
                <c:pt idx="160">
                  <c:v>5.2</c:v>
                </c:pt>
                <c:pt idx="161">
                  <c:v>5.22</c:v>
                </c:pt>
                <c:pt idx="162">
                  <c:v>5.24</c:v>
                </c:pt>
                <c:pt idx="163">
                  <c:v>5.26</c:v>
                </c:pt>
                <c:pt idx="164">
                  <c:v>5.28</c:v>
                </c:pt>
                <c:pt idx="165">
                  <c:v>5.3</c:v>
                </c:pt>
                <c:pt idx="166">
                  <c:v>5.32</c:v>
                </c:pt>
                <c:pt idx="167">
                  <c:v>5.34</c:v>
                </c:pt>
                <c:pt idx="168">
                  <c:v>5.36</c:v>
                </c:pt>
                <c:pt idx="169">
                  <c:v>5.38</c:v>
                </c:pt>
                <c:pt idx="170">
                  <c:v>5.4</c:v>
                </c:pt>
                <c:pt idx="171">
                  <c:v>5.42</c:v>
                </c:pt>
                <c:pt idx="172">
                  <c:v>5.44</c:v>
                </c:pt>
                <c:pt idx="173">
                  <c:v>5.46</c:v>
                </c:pt>
                <c:pt idx="174">
                  <c:v>5.48</c:v>
                </c:pt>
                <c:pt idx="175">
                  <c:v>5.5</c:v>
                </c:pt>
                <c:pt idx="176">
                  <c:v>5.52</c:v>
                </c:pt>
                <c:pt idx="177">
                  <c:v>5.54</c:v>
                </c:pt>
                <c:pt idx="178">
                  <c:v>5.56</c:v>
                </c:pt>
                <c:pt idx="179">
                  <c:v>5.58</c:v>
                </c:pt>
                <c:pt idx="180">
                  <c:v>5.6</c:v>
                </c:pt>
                <c:pt idx="181">
                  <c:v>5.62</c:v>
                </c:pt>
                <c:pt idx="182">
                  <c:v>5.64</c:v>
                </c:pt>
                <c:pt idx="183">
                  <c:v>5.66</c:v>
                </c:pt>
                <c:pt idx="184">
                  <c:v>5.68</c:v>
                </c:pt>
                <c:pt idx="185">
                  <c:v>5.7</c:v>
                </c:pt>
                <c:pt idx="186">
                  <c:v>5.72</c:v>
                </c:pt>
                <c:pt idx="187">
                  <c:v>5.74</c:v>
                </c:pt>
                <c:pt idx="188">
                  <c:v>5.76</c:v>
                </c:pt>
                <c:pt idx="189">
                  <c:v>5.78</c:v>
                </c:pt>
                <c:pt idx="190">
                  <c:v>5.8</c:v>
                </c:pt>
                <c:pt idx="191">
                  <c:v>5.82</c:v>
                </c:pt>
                <c:pt idx="192">
                  <c:v>5.84</c:v>
                </c:pt>
                <c:pt idx="193">
                  <c:v>5.86</c:v>
                </c:pt>
                <c:pt idx="194">
                  <c:v>5.88</c:v>
                </c:pt>
                <c:pt idx="195">
                  <c:v>5.9</c:v>
                </c:pt>
                <c:pt idx="196">
                  <c:v>5.92</c:v>
                </c:pt>
                <c:pt idx="197">
                  <c:v>5.94</c:v>
                </c:pt>
                <c:pt idx="198">
                  <c:v>5.96</c:v>
                </c:pt>
                <c:pt idx="199">
                  <c:v>5.98</c:v>
                </c:pt>
                <c:pt idx="200">
                  <c:v>6</c:v>
                </c:pt>
                <c:pt idx="201">
                  <c:v>6.02</c:v>
                </c:pt>
                <c:pt idx="202">
                  <c:v>6.04</c:v>
                </c:pt>
                <c:pt idx="203">
                  <c:v>6.06</c:v>
                </c:pt>
                <c:pt idx="204">
                  <c:v>6.08</c:v>
                </c:pt>
                <c:pt idx="205">
                  <c:v>6.1</c:v>
                </c:pt>
                <c:pt idx="206">
                  <c:v>6.12</c:v>
                </c:pt>
                <c:pt idx="207">
                  <c:v>6.14</c:v>
                </c:pt>
                <c:pt idx="208">
                  <c:v>6.16</c:v>
                </c:pt>
                <c:pt idx="209">
                  <c:v>6.18</c:v>
                </c:pt>
                <c:pt idx="210">
                  <c:v>6.2</c:v>
                </c:pt>
                <c:pt idx="211">
                  <c:v>6.22</c:v>
                </c:pt>
                <c:pt idx="212">
                  <c:v>6.24</c:v>
                </c:pt>
                <c:pt idx="213">
                  <c:v>6.26</c:v>
                </c:pt>
                <c:pt idx="214">
                  <c:v>6.28</c:v>
                </c:pt>
                <c:pt idx="215">
                  <c:v>6.3</c:v>
                </c:pt>
                <c:pt idx="216">
                  <c:v>6.32</c:v>
                </c:pt>
                <c:pt idx="217">
                  <c:v>6.34</c:v>
                </c:pt>
                <c:pt idx="218">
                  <c:v>6.36</c:v>
                </c:pt>
                <c:pt idx="219">
                  <c:v>6.38</c:v>
                </c:pt>
                <c:pt idx="220">
                  <c:v>6.4</c:v>
                </c:pt>
                <c:pt idx="221">
                  <c:v>6.42</c:v>
                </c:pt>
                <c:pt idx="222">
                  <c:v>6.44</c:v>
                </c:pt>
                <c:pt idx="223">
                  <c:v>6.46</c:v>
                </c:pt>
                <c:pt idx="224">
                  <c:v>6.48</c:v>
                </c:pt>
                <c:pt idx="225">
                  <c:v>6.5</c:v>
                </c:pt>
                <c:pt idx="226">
                  <c:v>6.52</c:v>
                </c:pt>
                <c:pt idx="227">
                  <c:v>6.54</c:v>
                </c:pt>
                <c:pt idx="228">
                  <c:v>6.56</c:v>
                </c:pt>
                <c:pt idx="229">
                  <c:v>6.58</c:v>
                </c:pt>
                <c:pt idx="230">
                  <c:v>6.6</c:v>
                </c:pt>
                <c:pt idx="231">
                  <c:v>6.62</c:v>
                </c:pt>
                <c:pt idx="232">
                  <c:v>6.64</c:v>
                </c:pt>
                <c:pt idx="233">
                  <c:v>6.66</c:v>
                </c:pt>
                <c:pt idx="234">
                  <c:v>6.68</c:v>
                </c:pt>
                <c:pt idx="235">
                  <c:v>6.7</c:v>
                </c:pt>
                <c:pt idx="236">
                  <c:v>6.72</c:v>
                </c:pt>
                <c:pt idx="237">
                  <c:v>6.74</c:v>
                </c:pt>
                <c:pt idx="238">
                  <c:v>6.76</c:v>
                </c:pt>
                <c:pt idx="239">
                  <c:v>6.78</c:v>
                </c:pt>
                <c:pt idx="240">
                  <c:v>6.8</c:v>
                </c:pt>
                <c:pt idx="241">
                  <c:v>6.82</c:v>
                </c:pt>
                <c:pt idx="242">
                  <c:v>6.84</c:v>
                </c:pt>
                <c:pt idx="243">
                  <c:v>6.86</c:v>
                </c:pt>
                <c:pt idx="244">
                  <c:v>6.88</c:v>
                </c:pt>
                <c:pt idx="245">
                  <c:v>6.9</c:v>
                </c:pt>
                <c:pt idx="246">
                  <c:v>6.92</c:v>
                </c:pt>
                <c:pt idx="247">
                  <c:v>6.94</c:v>
                </c:pt>
                <c:pt idx="248">
                  <c:v>6.96</c:v>
                </c:pt>
                <c:pt idx="249">
                  <c:v>6.98</c:v>
                </c:pt>
                <c:pt idx="250">
                  <c:v>7</c:v>
                </c:pt>
                <c:pt idx="251">
                  <c:v>7.02</c:v>
                </c:pt>
                <c:pt idx="252">
                  <c:v>7.04</c:v>
                </c:pt>
                <c:pt idx="253">
                  <c:v>7.06</c:v>
                </c:pt>
                <c:pt idx="254">
                  <c:v>7.08</c:v>
                </c:pt>
                <c:pt idx="255">
                  <c:v>7.1</c:v>
                </c:pt>
                <c:pt idx="256">
                  <c:v>7.12</c:v>
                </c:pt>
                <c:pt idx="257">
                  <c:v>7.14</c:v>
                </c:pt>
                <c:pt idx="258">
                  <c:v>7.16</c:v>
                </c:pt>
                <c:pt idx="259">
                  <c:v>7.1800000000000104</c:v>
                </c:pt>
                <c:pt idx="260">
                  <c:v>7.2</c:v>
                </c:pt>
                <c:pt idx="261">
                  <c:v>7.22</c:v>
                </c:pt>
                <c:pt idx="262">
                  <c:v>7.24</c:v>
                </c:pt>
                <c:pt idx="263">
                  <c:v>7.2600000000000096</c:v>
                </c:pt>
                <c:pt idx="264">
                  <c:v>7.28</c:v>
                </c:pt>
                <c:pt idx="265">
                  <c:v>7.3</c:v>
                </c:pt>
                <c:pt idx="266">
                  <c:v>7.32</c:v>
                </c:pt>
                <c:pt idx="267">
                  <c:v>7.3400000000000096</c:v>
                </c:pt>
                <c:pt idx="268">
                  <c:v>7.36</c:v>
                </c:pt>
                <c:pt idx="269">
                  <c:v>7.38</c:v>
                </c:pt>
                <c:pt idx="270">
                  <c:v>7.4</c:v>
                </c:pt>
                <c:pt idx="271">
                  <c:v>7.4200000000000097</c:v>
                </c:pt>
                <c:pt idx="272">
                  <c:v>7.44</c:v>
                </c:pt>
                <c:pt idx="273">
                  <c:v>7.46</c:v>
                </c:pt>
                <c:pt idx="274">
                  <c:v>7.48</c:v>
                </c:pt>
                <c:pt idx="275">
                  <c:v>7.5000000000000098</c:v>
                </c:pt>
                <c:pt idx="276">
                  <c:v>7.52</c:v>
                </c:pt>
                <c:pt idx="277">
                  <c:v>7.54</c:v>
                </c:pt>
                <c:pt idx="278">
                  <c:v>7.56</c:v>
                </c:pt>
                <c:pt idx="279">
                  <c:v>7.5800000000000098</c:v>
                </c:pt>
                <c:pt idx="280">
                  <c:v>7.6</c:v>
                </c:pt>
                <c:pt idx="281">
                  <c:v>7.62</c:v>
                </c:pt>
                <c:pt idx="282">
                  <c:v>7.6400000000000103</c:v>
                </c:pt>
                <c:pt idx="283">
                  <c:v>7.6600000000000099</c:v>
                </c:pt>
                <c:pt idx="284">
                  <c:v>7.6800000000000104</c:v>
                </c:pt>
                <c:pt idx="285">
                  <c:v>7.7</c:v>
                </c:pt>
                <c:pt idx="286">
                  <c:v>7.7200000000000104</c:v>
                </c:pt>
                <c:pt idx="287">
                  <c:v>7.74000000000001</c:v>
                </c:pt>
                <c:pt idx="288">
                  <c:v>7.7600000000000096</c:v>
                </c:pt>
                <c:pt idx="289">
                  <c:v>7.78</c:v>
                </c:pt>
                <c:pt idx="290">
                  <c:v>7.8000000000000096</c:v>
                </c:pt>
                <c:pt idx="291">
                  <c:v>7.8200000000000101</c:v>
                </c:pt>
                <c:pt idx="292">
                  <c:v>7.8400000000000096</c:v>
                </c:pt>
                <c:pt idx="293">
                  <c:v>7.86</c:v>
                </c:pt>
                <c:pt idx="294">
                  <c:v>7.8800000000000097</c:v>
                </c:pt>
                <c:pt idx="295">
                  <c:v>7.9000000000000101</c:v>
                </c:pt>
                <c:pt idx="296">
                  <c:v>7.9200000000000097</c:v>
                </c:pt>
                <c:pt idx="297">
                  <c:v>7.94</c:v>
                </c:pt>
                <c:pt idx="298">
                  <c:v>7.9600000000000097</c:v>
                </c:pt>
                <c:pt idx="299">
                  <c:v>7.9800000000000102</c:v>
                </c:pt>
                <c:pt idx="300">
                  <c:v>8.0000000000000107</c:v>
                </c:pt>
                <c:pt idx="301">
                  <c:v>8.02</c:v>
                </c:pt>
                <c:pt idx="302">
                  <c:v>8.0400000000000098</c:v>
                </c:pt>
                <c:pt idx="303">
                  <c:v>8.0600000000000094</c:v>
                </c:pt>
                <c:pt idx="304">
                  <c:v>8.0800000000000107</c:v>
                </c:pt>
                <c:pt idx="305">
                  <c:v>8.1</c:v>
                </c:pt>
                <c:pt idx="306">
                  <c:v>8.1200000000000099</c:v>
                </c:pt>
                <c:pt idx="307">
                  <c:v>8.1400000000000095</c:v>
                </c:pt>
                <c:pt idx="308">
                  <c:v>8.1600000000000108</c:v>
                </c:pt>
                <c:pt idx="309">
                  <c:v>8.1800000000000104</c:v>
                </c:pt>
                <c:pt idx="310">
                  <c:v>8.2000000000000099</c:v>
                </c:pt>
                <c:pt idx="311">
                  <c:v>8.2200000000000095</c:v>
                </c:pt>
                <c:pt idx="312">
                  <c:v>8.2400000000000109</c:v>
                </c:pt>
                <c:pt idx="313">
                  <c:v>8.2600000000000104</c:v>
                </c:pt>
                <c:pt idx="314">
                  <c:v>8.28000000000001</c:v>
                </c:pt>
                <c:pt idx="315">
                  <c:v>8.3000000000000096</c:v>
                </c:pt>
                <c:pt idx="316">
                  <c:v>8.3200000000000092</c:v>
                </c:pt>
                <c:pt idx="317">
                  <c:v>8.3400000000000105</c:v>
                </c:pt>
                <c:pt idx="318">
                  <c:v>8.3600000000000101</c:v>
                </c:pt>
                <c:pt idx="319">
                  <c:v>8.3800000000000097</c:v>
                </c:pt>
                <c:pt idx="320">
                  <c:v>8.4000000000000092</c:v>
                </c:pt>
                <c:pt idx="321">
                  <c:v>8.4200000000000106</c:v>
                </c:pt>
                <c:pt idx="322">
                  <c:v>8.4400000000000102</c:v>
                </c:pt>
                <c:pt idx="323">
                  <c:v>8.4600000000000097</c:v>
                </c:pt>
                <c:pt idx="324">
                  <c:v>8.4800000000000093</c:v>
                </c:pt>
                <c:pt idx="325">
                  <c:v>8.5000000000000107</c:v>
                </c:pt>
                <c:pt idx="326">
                  <c:v>8.5200000000000102</c:v>
                </c:pt>
                <c:pt idx="327">
                  <c:v>8.5400000000000098</c:v>
                </c:pt>
                <c:pt idx="328">
                  <c:v>8.5600000000000094</c:v>
                </c:pt>
                <c:pt idx="329">
                  <c:v>8.5800000000000107</c:v>
                </c:pt>
                <c:pt idx="330">
                  <c:v>8.6000000000000103</c:v>
                </c:pt>
                <c:pt idx="331">
                  <c:v>8.6200000000000099</c:v>
                </c:pt>
                <c:pt idx="332">
                  <c:v>8.6400000000000095</c:v>
                </c:pt>
                <c:pt idx="333">
                  <c:v>8.6600000000000108</c:v>
                </c:pt>
                <c:pt idx="334">
                  <c:v>8.6800000000000104</c:v>
                </c:pt>
                <c:pt idx="335">
                  <c:v>8.7000000000000099</c:v>
                </c:pt>
                <c:pt idx="336">
                  <c:v>8.7200000000000095</c:v>
                </c:pt>
                <c:pt idx="337">
                  <c:v>8.7400000000000109</c:v>
                </c:pt>
                <c:pt idx="338">
                  <c:v>8.7600000000000104</c:v>
                </c:pt>
                <c:pt idx="339">
                  <c:v>8.78000000000001</c:v>
                </c:pt>
                <c:pt idx="340">
                  <c:v>8.8000000000000096</c:v>
                </c:pt>
                <c:pt idx="341">
                  <c:v>8.8200000000000092</c:v>
                </c:pt>
                <c:pt idx="342">
                  <c:v>8.8400000000000105</c:v>
                </c:pt>
                <c:pt idx="343">
                  <c:v>8.8600000000000101</c:v>
                </c:pt>
                <c:pt idx="344">
                  <c:v>8.8800000000000097</c:v>
                </c:pt>
                <c:pt idx="345">
                  <c:v>8.9000000000000092</c:v>
                </c:pt>
                <c:pt idx="346">
                  <c:v>8.9200000000000106</c:v>
                </c:pt>
                <c:pt idx="347">
                  <c:v>8.9400000000000102</c:v>
                </c:pt>
                <c:pt idx="348">
                  <c:v>8.9600000000000097</c:v>
                </c:pt>
                <c:pt idx="349">
                  <c:v>8.9800000000000093</c:v>
                </c:pt>
                <c:pt idx="350">
                  <c:v>9.0000000000000107</c:v>
                </c:pt>
                <c:pt idx="351">
                  <c:v>9.0200000000000102</c:v>
                </c:pt>
                <c:pt idx="352">
                  <c:v>9.0400000000000098</c:v>
                </c:pt>
                <c:pt idx="353">
                  <c:v>9.0600000000000094</c:v>
                </c:pt>
                <c:pt idx="354">
                  <c:v>9.0800000000000107</c:v>
                </c:pt>
                <c:pt idx="355">
                  <c:v>9.1000000000000103</c:v>
                </c:pt>
                <c:pt idx="356">
                  <c:v>9.1200000000000099</c:v>
                </c:pt>
                <c:pt idx="357">
                  <c:v>9.1400000000000095</c:v>
                </c:pt>
                <c:pt idx="358">
                  <c:v>9.1600000000000108</c:v>
                </c:pt>
                <c:pt idx="359">
                  <c:v>9.1800000000000104</c:v>
                </c:pt>
                <c:pt idx="360">
                  <c:v>9.2000000000000099</c:v>
                </c:pt>
                <c:pt idx="361">
                  <c:v>9.2200000000000095</c:v>
                </c:pt>
                <c:pt idx="362">
                  <c:v>9.2400000000000109</c:v>
                </c:pt>
                <c:pt idx="363">
                  <c:v>9.2600000000000104</c:v>
                </c:pt>
                <c:pt idx="364">
                  <c:v>9.28000000000001</c:v>
                </c:pt>
                <c:pt idx="365">
                  <c:v>9.3000000000000096</c:v>
                </c:pt>
                <c:pt idx="366">
                  <c:v>9.3200000000000092</c:v>
                </c:pt>
                <c:pt idx="367">
                  <c:v>9.3400000000000105</c:v>
                </c:pt>
                <c:pt idx="368">
                  <c:v>9.3600000000000101</c:v>
                </c:pt>
                <c:pt idx="369">
                  <c:v>9.3800000000000097</c:v>
                </c:pt>
                <c:pt idx="370">
                  <c:v>9.4000000000000092</c:v>
                </c:pt>
                <c:pt idx="371">
                  <c:v>9.4200000000000106</c:v>
                </c:pt>
                <c:pt idx="372">
                  <c:v>9.4400000000000102</c:v>
                </c:pt>
                <c:pt idx="373">
                  <c:v>9.4600000000000097</c:v>
                </c:pt>
                <c:pt idx="374">
                  <c:v>9.4800000000000093</c:v>
                </c:pt>
                <c:pt idx="375">
                  <c:v>9.5000000000000107</c:v>
                </c:pt>
                <c:pt idx="376">
                  <c:v>9.5200000000000102</c:v>
                </c:pt>
                <c:pt idx="377">
                  <c:v>9.5400000000000098</c:v>
                </c:pt>
                <c:pt idx="378">
                  <c:v>9.5600000000000094</c:v>
                </c:pt>
                <c:pt idx="379">
                  <c:v>9.5800000000000107</c:v>
                </c:pt>
                <c:pt idx="380">
                  <c:v>9.6000000000000103</c:v>
                </c:pt>
                <c:pt idx="381">
                  <c:v>9.6200000000000099</c:v>
                </c:pt>
                <c:pt idx="382">
                  <c:v>9.6400000000000095</c:v>
                </c:pt>
                <c:pt idx="383">
                  <c:v>9.6600000000000108</c:v>
                </c:pt>
                <c:pt idx="384">
                  <c:v>9.6800000000000104</c:v>
                </c:pt>
                <c:pt idx="385">
                  <c:v>9.7000000000000099</c:v>
                </c:pt>
                <c:pt idx="386">
                  <c:v>9.7200000000000095</c:v>
                </c:pt>
                <c:pt idx="387">
                  <c:v>9.7400000000000109</c:v>
                </c:pt>
                <c:pt idx="388">
                  <c:v>9.7600000000000104</c:v>
                </c:pt>
                <c:pt idx="389">
                  <c:v>9.78000000000001</c:v>
                </c:pt>
                <c:pt idx="390">
                  <c:v>9.8000000000000096</c:v>
                </c:pt>
                <c:pt idx="391">
                  <c:v>9.8200000000000092</c:v>
                </c:pt>
                <c:pt idx="392">
                  <c:v>9.8400000000000105</c:v>
                </c:pt>
                <c:pt idx="393">
                  <c:v>9.8600000000000101</c:v>
                </c:pt>
                <c:pt idx="394">
                  <c:v>9.8800000000000097</c:v>
                </c:pt>
                <c:pt idx="395">
                  <c:v>9.9000000000000092</c:v>
                </c:pt>
                <c:pt idx="396">
                  <c:v>9.9200000000000106</c:v>
                </c:pt>
                <c:pt idx="397">
                  <c:v>9.9400000000000102</c:v>
                </c:pt>
                <c:pt idx="398">
                  <c:v>9.9600000000000097</c:v>
                </c:pt>
                <c:pt idx="399">
                  <c:v>9.9800000000000093</c:v>
                </c:pt>
                <c:pt idx="400">
                  <c:v>10</c:v>
                </c:pt>
                <c:pt idx="401">
                  <c:v>10.02</c:v>
                </c:pt>
                <c:pt idx="402">
                  <c:v>10.039999999999999</c:v>
                </c:pt>
                <c:pt idx="403">
                  <c:v>10.06</c:v>
                </c:pt>
                <c:pt idx="404">
                  <c:v>10.08</c:v>
                </c:pt>
                <c:pt idx="405">
                  <c:v>10.1</c:v>
                </c:pt>
                <c:pt idx="406">
                  <c:v>10.119999999999999</c:v>
                </c:pt>
                <c:pt idx="407">
                  <c:v>10.14</c:v>
                </c:pt>
                <c:pt idx="408">
                  <c:v>10.16</c:v>
                </c:pt>
                <c:pt idx="409">
                  <c:v>10.18</c:v>
                </c:pt>
                <c:pt idx="410">
                  <c:v>10.199999999999999</c:v>
                </c:pt>
                <c:pt idx="411">
                  <c:v>10.220000000000001</c:v>
                </c:pt>
                <c:pt idx="412">
                  <c:v>10.24</c:v>
                </c:pt>
                <c:pt idx="413">
                  <c:v>10.26</c:v>
                </c:pt>
                <c:pt idx="414">
                  <c:v>10.28</c:v>
                </c:pt>
                <c:pt idx="415">
                  <c:v>10.3</c:v>
                </c:pt>
                <c:pt idx="416">
                  <c:v>10.32</c:v>
                </c:pt>
                <c:pt idx="417">
                  <c:v>10.34</c:v>
                </c:pt>
                <c:pt idx="418">
                  <c:v>10.36</c:v>
                </c:pt>
                <c:pt idx="419">
                  <c:v>10.38</c:v>
                </c:pt>
                <c:pt idx="420">
                  <c:v>10.4</c:v>
                </c:pt>
                <c:pt idx="421">
                  <c:v>10.42</c:v>
                </c:pt>
                <c:pt idx="422">
                  <c:v>10.44</c:v>
                </c:pt>
                <c:pt idx="423">
                  <c:v>10.46</c:v>
                </c:pt>
                <c:pt idx="424">
                  <c:v>10.48</c:v>
                </c:pt>
                <c:pt idx="425">
                  <c:v>10.5</c:v>
                </c:pt>
                <c:pt idx="426">
                  <c:v>10.52</c:v>
                </c:pt>
                <c:pt idx="427">
                  <c:v>10.54</c:v>
                </c:pt>
                <c:pt idx="428">
                  <c:v>10.56</c:v>
                </c:pt>
                <c:pt idx="429">
                  <c:v>10.58</c:v>
                </c:pt>
                <c:pt idx="430">
                  <c:v>10.6</c:v>
                </c:pt>
                <c:pt idx="431">
                  <c:v>10.62</c:v>
                </c:pt>
                <c:pt idx="432">
                  <c:v>10.64</c:v>
                </c:pt>
                <c:pt idx="433">
                  <c:v>10.66</c:v>
                </c:pt>
                <c:pt idx="434">
                  <c:v>10.68</c:v>
                </c:pt>
                <c:pt idx="435">
                  <c:v>10.7</c:v>
                </c:pt>
                <c:pt idx="436">
                  <c:v>10.72</c:v>
                </c:pt>
                <c:pt idx="437">
                  <c:v>10.74</c:v>
                </c:pt>
                <c:pt idx="438">
                  <c:v>10.76</c:v>
                </c:pt>
                <c:pt idx="439">
                  <c:v>10.78</c:v>
                </c:pt>
                <c:pt idx="440">
                  <c:v>10.8</c:v>
                </c:pt>
                <c:pt idx="441">
                  <c:v>10.82</c:v>
                </c:pt>
                <c:pt idx="442">
                  <c:v>10.84</c:v>
                </c:pt>
                <c:pt idx="443">
                  <c:v>10.86</c:v>
                </c:pt>
                <c:pt idx="444">
                  <c:v>10.88</c:v>
                </c:pt>
                <c:pt idx="445">
                  <c:v>10.9</c:v>
                </c:pt>
                <c:pt idx="446">
                  <c:v>10.92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</c:v>
                </c:pt>
                <c:pt idx="451">
                  <c:v>11.02</c:v>
                </c:pt>
                <c:pt idx="452">
                  <c:v>11.04</c:v>
                </c:pt>
                <c:pt idx="453">
                  <c:v>11.06</c:v>
                </c:pt>
                <c:pt idx="454">
                  <c:v>11.08</c:v>
                </c:pt>
                <c:pt idx="455">
                  <c:v>11.1</c:v>
                </c:pt>
                <c:pt idx="456">
                  <c:v>11.12</c:v>
                </c:pt>
                <c:pt idx="457">
                  <c:v>11.14</c:v>
                </c:pt>
                <c:pt idx="458">
                  <c:v>11.16</c:v>
                </c:pt>
                <c:pt idx="459">
                  <c:v>11.18</c:v>
                </c:pt>
                <c:pt idx="460">
                  <c:v>11.2</c:v>
                </c:pt>
                <c:pt idx="461">
                  <c:v>11.22</c:v>
                </c:pt>
                <c:pt idx="462">
                  <c:v>11.24</c:v>
                </c:pt>
                <c:pt idx="463">
                  <c:v>11.26</c:v>
                </c:pt>
                <c:pt idx="464">
                  <c:v>11.28</c:v>
                </c:pt>
                <c:pt idx="465">
                  <c:v>11.3</c:v>
                </c:pt>
                <c:pt idx="466">
                  <c:v>11.32</c:v>
                </c:pt>
                <c:pt idx="467">
                  <c:v>11.34</c:v>
                </c:pt>
                <c:pt idx="468">
                  <c:v>11.36</c:v>
                </c:pt>
                <c:pt idx="469">
                  <c:v>11.38</c:v>
                </c:pt>
                <c:pt idx="470">
                  <c:v>11.4</c:v>
                </c:pt>
                <c:pt idx="471">
                  <c:v>11.42</c:v>
                </c:pt>
                <c:pt idx="472">
                  <c:v>11.44</c:v>
                </c:pt>
                <c:pt idx="473">
                  <c:v>11.46</c:v>
                </c:pt>
                <c:pt idx="474">
                  <c:v>11.48</c:v>
                </c:pt>
                <c:pt idx="475">
                  <c:v>11.5</c:v>
                </c:pt>
                <c:pt idx="476">
                  <c:v>11.52</c:v>
                </c:pt>
                <c:pt idx="477">
                  <c:v>11.54</c:v>
                </c:pt>
                <c:pt idx="478">
                  <c:v>11.56</c:v>
                </c:pt>
                <c:pt idx="479">
                  <c:v>11.58</c:v>
                </c:pt>
                <c:pt idx="480">
                  <c:v>11.6</c:v>
                </c:pt>
                <c:pt idx="481">
                  <c:v>11.62</c:v>
                </c:pt>
                <c:pt idx="482">
                  <c:v>11.64</c:v>
                </c:pt>
                <c:pt idx="483">
                  <c:v>11.66</c:v>
                </c:pt>
                <c:pt idx="484">
                  <c:v>11.68</c:v>
                </c:pt>
                <c:pt idx="485">
                  <c:v>11.7</c:v>
                </c:pt>
                <c:pt idx="486">
                  <c:v>11.72</c:v>
                </c:pt>
                <c:pt idx="487">
                  <c:v>11.74</c:v>
                </c:pt>
                <c:pt idx="488">
                  <c:v>11.76</c:v>
                </c:pt>
                <c:pt idx="489">
                  <c:v>11.78</c:v>
                </c:pt>
                <c:pt idx="490">
                  <c:v>11.8</c:v>
                </c:pt>
                <c:pt idx="491">
                  <c:v>11.82</c:v>
                </c:pt>
                <c:pt idx="492">
                  <c:v>11.84</c:v>
                </c:pt>
                <c:pt idx="493">
                  <c:v>11.86</c:v>
                </c:pt>
                <c:pt idx="494">
                  <c:v>11.88</c:v>
                </c:pt>
                <c:pt idx="495">
                  <c:v>11.9</c:v>
                </c:pt>
                <c:pt idx="496">
                  <c:v>11.92</c:v>
                </c:pt>
                <c:pt idx="497">
                  <c:v>11.94</c:v>
                </c:pt>
                <c:pt idx="498">
                  <c:v>11.96</c:v>
                </c:pt>
                <c:pt idx="499">
                  <c:v>11.98</c:v>
                </c:pt>
              </c:numCache>
            </c:numRef>
          </c:xVal>
          <c:yVal>
            <c:numRef>
              <c:f>Sheet1!$M$7:$M$506</c:f>
              <c:numCache>
                <c:formatCode>0.00E+00</c:formatCode>
                <c:ptCount val="500"/>
                <c:pt idx="0">
                  <c:v>1.1780777736592061</c:v>
                </c:pt>
                <c:pt idx="1">
                  <c:v>1.0387204164777659</c:v>
                </c:pt>
                <c:pt idx="2">
                  <c:v>0.91658212773144399</c:v>
                </c:pt>
                <c:pt idx="3">
                  <c:v>0.80941834732479456</c:v>
                </c:pt>
                <c:pt idx="4">
                  <c:v>0.71529349317986668</c:v>
                </c:pt>
                <c:pt idx="5">
                  <c:v>0.63253612491499844</c:v>
                </c:pt>
                <c:pt idx="6">
                  <c:v>0.55970094831880113</c:v>
                </c:pt>
                <c:pt idx="7">
                  <c:v>0.49553656627055681</c:v>
                </c:pt>
                <c:pt idx="8">
                  <c:v>0.43895806482637928</c:v>
                </c:pt>
                <c:pt idx="9">
                  <c:v>0.38902367431482859</c:v>
                </c:pt>
                <c:pt idx="10">
                  <c:v>0.3449148702667299</c:v>
                </c:pt>
                <c:pt idx="11">
                  <c:v>0.30591938254854262</c:v>
                </c:pt>
                <c:pt idx="12">
                  <c:v>0.27141666700343764</c:v>
                </c:pt>
                <c:pt idx="13">
                  <c:v>0.24086546534658085</c:v>
                </c:pt>
                <c:pt idx="14">
                  <c:v>0.2137931385550674</c:v>
                </c:pt>
                <c:pt idx="15">
                  <c:v>0.18978650861866531</c:v>
                </c:pt>
                <c:pt idx="16">
                  <c:v>0.16848398497911504</c:v>
                </c:pt>
                <c:pt idx="17">
                  <c:v>0.14956878668139581</c:v>
                </c:pt>
                <c:pt idx="18">
                  <c:v>0.13276310033972552</c:v>
                </c:pt>
                <c:pt idx="19">
                  <c:v>0.11782303843066147</c:v>
                </c:pt>
                <c:pt idx="20">
                  <c:v>0.10453428294632255</c:v>
                </c:pt>
                <c:pt idx="21">
                  <c:v>9.2708316717714567E-2</c:v>
                </c:pt>
                <c:pt idx="22">
                  <c:v>8.2179159285247369E-2</c:v>
                </c:pt>
                <c:pt idx="23">
                  <c:v>7.2800536493476245E-2</c:v>
                </c:pt>
                <c:pt idx="24">
                  <c:v>6.4443423387329335E-2</c:v>
                </c:pt>
                <c:pt idx="25">
                  <c:v>5.699390879317371E-2</c:v>
                </c:pt>
                <c:pt idx="26">
                  <c:v>5.0351337434519985E-2</c:v>
                </c:pt>
                <c:pt idx="27">
                  <c:v>4.4426691771238785E-2</c:v>
                </c:pt>
                <c:pt idx="28">
                  <c:v>3.9141181140156127E-2</c:v>
                </c:pt>
                <c:pt idx="29">
                  <c:v>3.4425010362133655E-2</c:v>
                </c:pt>
                <c:pt idx="30">
                  <c:v>3.0216303890475193E-2</c:v>
                </c:pt>
                <c:pt idx="31">
                  <c:v>2.6460164911965678E-2</c:v>
                </c:pt>
                <c:pt idx="32">
                  <c:v>2.3107851662600418E-2</c:v>
                </c:pt>
                <c:pt idx="33">
                  <c:v>2.0116055658768117E-2</c:v>
                </c:pt>
                <c:pt idx="34">
                  <c:v>1.7446268633348333E-2</c:v>
                </c:pt>
                <c:pt idx="35">
                  <c:v>1.506422675720682E-2</c:v>
                </c:pt>
                <c:pt idx="36">
                  <c:v>1.2939422264118847E-2</c:v>
                </c:pt>
                <c:pt idx="37">
                  <c:v>1.1044673918591451E-2</c:v>
                </c:pt>
                <c:pt idx="38">
                  <c:v>9.3557489030386843E-3</c:v>
                </c:pt>
                <c:pt idx="39">
                  <c:v>7.85102968010957E-3</c:v>
                </c:pt>
                <c:pt idx="40">
                  <c:v>6.5112202304538278E-3</c:v>
                </c:pt>
                <c:pt idx="41">
                  <c:v>5.3190867951754244E-3</c:v>
                </c:pt>
                <c:pt idx="42">
                  <c:v>4.259228882140342E-3</c:v>
                </c:pt>
                <c:pt idx="43">
                  <c:v>3.317876840188692E-3</c:v>
                </c:pt>
                <c:pt idx="44">
                  <c:v>2.4827127771137139E-3</c:v>
                </c:pt>
                <c:pt idx="45">
                  <c:v>1.7427120062211557E-3</c:v>
                </c:pt>
                <c:pt idx="46">
                  <c:v>1.0880025610968088E-3</c:v>
                </c:pt>
                <c:pt idx="47">
                  <c:v>5.0974062635356034E-4</c:v>
                </c:pt>
                <c:pt idx="48">
                  <c:v>0</c:v>
                </c:pt>
                <c:pt idx="49">
                  <c:v>-4.483260638482936E-4</c:v>
                </c:pt>
                <c:pt idx="50">
                  <c:v>-8.4161208019742405E-4</c:v>
                </c:pt>
                <c:pt idx="51">
                  <c:v>-1.1855778976677279E-3</c:v>
                </c:pt>
                <c:pt idx="52">
                  <c:v>-1.4853577191745583E-3</c:v>
                </c:pt>
                <c:pt idx="53">
                  <c:v>-1.7455615608849449E-3</c:v>
                </c:pt>
                <c:pt idx="54">
                  <c:v>-1.9703300136813553E-3</c:v>
                </c:pt>
                <c:pt idx="55">
                  <c:v>-2.1633830682612817E-3</c:v>
                </c:pt>
                <c:pt idx="56">
                  <c:v>-2.3280636747276344E-3</c:v>
                </c:pt>
                <c:pt idx="57">
                  <c:v>-2.4673766284181134E-3</c:v>
                </c:pt>
                <c:pt idx="58">
                  <c:v>-2.5840233043428634E-3</c:v>
                </c:pt>
                <c:pt idx="59">
                  <c:v>-2.6804327017025979E-3</c:v>
                </c:pt>
                <c:pt idx="60">
                  <c:v>-2.7587892064643103E-3</c:v>
                </c:pt>
                <c:pt idx="61">
                  <c:v>-2.8210574329418261E-3</c:v>
                </c:pt>
                <c:pt idx="62">
                  <c:v>-2.8690044639494905E-3</c:v>
                </c:pt>
                <c:pt idx="63">
                  <c:v>-2.9042197726629544E-3</c:v>
                </c:pt>
                <c:pt idx="64">
                  <c:v>-2.928133077215571E-3</c:v>
                </c:pt>
                <c:pt idx="65">
                  <c:v>-2.9420303507468127E-3</c:v>
                </c:pt>
                <c:pt idx="66">
                  <c:v>-2.9470681846342148E-3</c:v>
                </c:pt>
                <c:pt idx="67">
                  <c:v>-2.9442866805748872E-3</c:v>
                </c:pt>
                <c:pt idx="68">
                  <c:v>-2.93462102768217E-3</c:v>
                </c:pt>
                <c:pt idx="69">
                  <c:v>-2.9189119035166722E-3</c:v>
                </c:pt>
                <c:pt idx="70">
                  <c:v>-2.8979148227078898E-3</c:v>
                </c:pt>
                <c:pt idx="71">
                  <c:v>-2.8723085433052017E-3</c:v>
                </c:pt>
                <c:pt idx="72">
                  <c:v>-2.8427026290177731E-3</c:v>
                </c:pt>
                <c:pt idx="73">
                  <c:v>-2.8096442548794409E-3</c:v>
                </c:pt>
                <c:pt idx="74">
                  <c:v>-2.7736243344475466E-3</c:v>
                </c:pt>
                <c:pt idx="75">
                  <c:v>-2.7350830382735637E-3</c:v>
                </c:pt>
                <c:pt idx="76">
                  <c:v>-2.6944147659453627E-3</c:v>
                </c:pt>
                <c:pt idx="77">
                  <c:v>-2.6519726273878529E-3</c:v>
                </c:pt>
                <c:pt idx="78">
                  <c:v>-2.6080724832252826E-3</c:v>
                </c:pt>
                <c:pt idx="79">
                  <c:v>-2.5629965887711136E-3</c:v>
                </c:pt>
                <c:pt idx="80">
                  <c:v>-2.5169968815462948E-3</c:v>
                </c:pt>
                <c:pt idx="81">
                  <c:v>-2.4702979480688211E-3</c:v>
                </c:pt>
                <c:pt idx="82">
                  <c:v>-2.4230997019496383E-3</c:v>
                </c:pt>
                <c:pt idx="83">
                  <c:v>-2.3755798020212589E-3</c:v>
                </c:pt>
                <c:pt idx="84">
                  <c:v>-2.3278958362716153E-3</c:v>
                </c:pt>
                <c:pt idx="85">
                  <c:v>-2.2801872947168047E-3</c:v>
                </c:pt>
                <c:pt idx="86">
                  <c:v>-2.2325773519878958E-3</c:v>
                </c:pt>
                <c:pt idx="87">
                  <c:v>-2.1851744782976669E-3</c:v>
                </c:pt>
                <c:pt idx="88">
                  <c:v>-2.1380738955659394E-3</c:v>
                </c:pt>
                <c:pt idx="89">
                  <c:v>-2.0913588937925501E-3</c:v>
                </c:pt>
                <c:pt idx="90">
                  <c:v>-2.0451020212537098E-3</c:v>
                </c:pt>
                <c:pt idx="91">
                  <c:v>-1.9993661607412118E-3</c:v>
                </c:pt>
                <c:pt idx="92">
                  <c:v>-1.9542055028480432E-3</c:v>
                </c:pt>
                <c:pt idx="93">
                  <c:v>-1.9096664262130583E-3</c:v>
                </c:pt>
                <c:pt idx="94">
                  <c:v>-1.8657882936584033E-3</c:v>
                </c:pt>
                <c:pt idx="95">
                  <c:v>-1.822604172274324E-3</c:v>
                </c:pt>
                <c:pt idx="96">
                  <c:v>-1.7801414847161948E-3</c:v>
                </c:pt>
                <c:pt idx="97">
                  <c:v>-1.7384225982689445E-3</c:v>
                </c:pt>
                <c:pt idx="98">
                  <c:v>-1.6974653575957406E-3</c:v>
                </c:pt>
                <c:pt idx="99">
                  <c:v>-1.6572835665137628E-3</c:v>
                </c:pt>
                <c:pt idx="100">
                  <c:v>-1.6178874236231261E-3</c:v>
                </c:pt>
                <c:pt idx="101">
                  <c:v>-1.5792839161498701E-3</c:v>
                </c:pt>
                <c:pt idx="102">
                  <c:v>-1.5414771759448311E-3</c:v>
                </c:pt>
                <c:pt idx="103">
                  <c:v>-1.5044688012026651E-3</c:v>
                </c:pt>
                <c:pt idx="104">
                  <c:v>-1.4682581471248068E-3</c:v>
                </c:pt>
                <c:pt idx="105">
                  <c:v>-1.4328425884432602E-3</c:v>
                </c:pt>
                <c:pt idx="106">
                  <c:v>-1.3982177564449963E-3</c:v>
                </c:pt>
                <c:pt idx="107">
                  <c:v>-1.3643777528868873E-3</c:v>
                </c:pt>
                <c:pt idx="108">
                  <c:v>-1.3313153429652714E-3</c:v>
                </c:pt>
                <c:pt idx="109">
                  <c:v>-1.2990221293004694E-3</c:v>
                </c:pt>
                <c:pt idx="110">
                  <c:v>-1.2674887087122493E-3</c:v>
                </c:pt>
                <c:pt idx="111">
                  <c:v>-1.2367048133958656E-3</c:v>
                </c:pt>
                <c:pt idx="112">
                  <c:v>-1.2066594379575928E-3</c:v>
                </c:pt>
                <c:pt idx="113">
                  <c:v>-1.1773409536326325E-3</c:v>
                </c:pt>
                <c:pt idx="114">
                  <c:v>-1.1487372108849468E-3</c:v>
                </c:pt>
                <c:pt idx="115">
                  <c:v>-1.1208356314771379E-3</c:v>
                </c:pt>
                <c:pt idx="116">
                  <c:v>-1.0936232909974466E-3</c:v>
                </c:pt>
                <c:pt idx="117">
                  <c:v>-1.0670869927395723E-3</c:v>
                </c:pt>
                <c:pt idx="118">
                  <c:v>-1.0412133337481054E-3</c:v>
                </c:pt>
                <c:pt idx="119">
                  <c:v>-1.0159887637673569E-3</c:v>
                </c:pt>
                <c:pt idx="120">
                  <c:v>-9.9139963776325997E-4</c:v>
                </c:pt>
                <c:pt idx="121">
                  <c:v>-9.6743226262638847E-4</c:v>
                </c:pt>
                <c:pt idx="122">
                  <c:v>-9.4407293860809479E-4</c:v>
                </c:pt>
                <c:pt idx="123">
                  <c:v>-9.2130799599111923E-4</c:v>
                </c:pt>
                <c:pt idx="124">
                  <c:v>-8.9912382744983016E-4</c:v>
                </c:pt>
                <c:pt idx="125">
                  <c:v>-8.7750691651358563E-4</c:v>
                </c:pt>
                <c:pt idx="126">
                  <c:v>-8.5644386250864363E-4</c:v>
                </c:pt>
                <c:pt idx="127">
                  <c:v>-8.3592140231965437E-4</c:v>
                </c:pt>
                <c:pt idx="128">
                  <c:v>-8.1592642928045734E-4</c:v>
                </c:pt>
                <c:pt idx="129">
                  <c:v>-7.9644600947545918E-4</c:v>
                </c:pt>
                <c:pt idx="130">
                  <c:v>-7.774673957070754E-4</c:v>
                </c:pt>
                <c:pt idx="131">
                  <c:v>-7.5897803936119269E-4</c:v>
                </c:pt>
                <c:pt idx="132">
                  <c:v>-7.4096560038136236E-4</c:v>
                </c:pt>
                <c:pt idx="133">
                  <c:v>-7.2341795554293846E-4</c:v>
                </c:pt>
                <c:pt idx="134">
                  <c:v>-7.0632320520084993E-4</c:v>
                </c:pt>
                <c:pt idx="135">
                  <c:v>-6.8966967866858722E-4</c:v>
                </c:pt>
                <c:pt idx="136">
                  <c:v>-6.7344593837146826E-4</c:v>
                </c:pt>
                <c:pt idx="137">
                  <c:v>-6.5764078290393322E-4</c:v>
                </c:pt>
                <c:pt idx="138">
                  <c:v>-6.4224324910863121E-4</c:v>
                </c:pt>
                <c:pt idx="139">
                  <c:v>-6.2724261328402325E-4</c:v>
                </c:pt>
                <c:pt idx="140">
                  <c:v>-6.12628391617311E-4</c:v>
                </c:pt>
                <c:pt idx="141">
                  <c:v>-5.9839033993037342E-4</c:v>
                </c:pt>
                <c:pt idx="142">
                  <c:v>-5.8451845281818748E-4</c:v>
                </c:pt>
                <c:pt idx="143">
                  <c:v>-5.7100296225163767E-4</c:v>
                </c:pt>
                <c:pt idx="144">
                  <c:v>-5.5783433570985792E-4</c:v>
                </c:pt>
                <c:pt idx="145">
                  <c:v>-5.450032739009506E-4</c:v>
                </c:pt>
                <c:pt idx="146">
                  <c:v>-5.3250070812434962E-4</c:v>
                </c:pt>
                <c:pt idx="147">
                  <c:v>-5.2031779732288281E-4</c:v>
                </c:pt>
                <c:pt idx="148">
                  <c:v>-5.0844592486796103E-4</c:v>
                </c:pt>
                <c:pt idx="149">
                  <c:v>-4.9687669511701651E-4</c:v>
                </c:pt>
                <c:pt idx="150">
                  <c:v>-4.8560192977849123E-4</c:v>
                </c:pt>
                <c:pt idx="151">
                  <c:v>-4.746136641161035E-4</c:v>
                </c:pt>
                <c:pt idx="152">
                  <c:v>-4.6390414302096411E-4</c:v>
                </c:pt>
                <c:pt idx="153">
                  <c:v>-4.534658169771776E-4</c:v>
                </c:pt>
                <c:pt idx="154">
                  <c:v>-4.432913379439228E-4</c:v>
                </c:pt>
                <c:pt idx="155">
                  <c:v>-4.3337355517461475E-4</c:v>
                </c:pt>
                <c:pt idx="156">
                  <c:v>-4.2370551099155503E-4</c:v>
                </c:pt>
                <c:pt idx="157">
                  <c:v>-4.142804365325048E-4</c:v>
                </c:pt>
                <c:pt idx="158">
                  <c:v>-4.0509174748380332E-4</c:v>
                </c:pt>
                <c:pt idx="159">
                  <c:v>-3.9613303981304046E-4</c:v>
                </c:pt>
                <c:pt idx="160">
                  <c:v>-3.8739808551278918E-4</c:v>
                </c:pt>
                <c:pt idx="161">
                  <c:v>-3.7888082836557758E-4</c:v>
                </c:pt>
                <c:pt idx="162">
                  <c:v>-3.705753797390547E-4</c:v>
                </c:pt>
                <c:pt idx="163">
                  <c:v>-3.6247601441920783E-4</c:v>
                </c:pt>
                <c:pt idx="164">
                  <c:v>-3.5457716648848014E-4</c:v>
                </c:pt>
                <c:pt idx="165">
                  <c:v>-3.4687342525475533E-4</c:v>
                </c:pt>
                <c:pt idx="166">
                  <c:v>-3.3935953123633613E-4</c:v>
                </c:pt>
                <c:pt idx="167">
                  <c:v>-3.320303722073302E-4</c:v>
                </c:pt>
                <c:pt idx="168">
                  <c:v>-3.2488097930717132E-4</c:v>
                </c:pt>
                <c:pt idx="169">
                  <c:v>-3.1790652321742649E-4</c:v>
                </c:pt>
                <c:pt idx="170">
                  <c:v>-3.111023104084766E-4</c:v>
                </c:pt>
                <c:pt idx="171">
                  <c:v>-3.0446377945819822E-4</c:v>
                </c:pt>
                <c:pt idx="172">
                  <c:v>-2.9798649744431445E-4</c:v>
                </c:pt>
                <c:pt idx="173">
                  <c:v>-2.9166615641171403E-4</c:v>
                </c:pt>
                <c:pt idx="174">
                  <c:v>-2.854985699156698E-4</c:v>
                </c:pt>
                <c:pt idx="175">
                  <c:v>-2.7947966964159094E-4</c:v>
                </c:pt>
                <c:pt idx="176">
                  <c:v>-2.7360550210164851E-4</c:v>
                </c:pt>
                <c:pt idx="177">
                  <c:v>-2.6787222540838233E-4</c:v>
                </c:pt>
                <c:pt idx="178">
                  <c:v>-2.6227610612516696E-4</c:v>
                </c:pt>
                <c:pt idx="179">
                  <c:v>-2.5681351619321675E-4</c:v>
                </c:pt>
                <c:pt idx="180">
                  <c:v>-2.5148092993465266E-4</c:v>
                </c:pt>
                <c:pt idx="181">
                  <c:v>-2.4627492113098496E-4</c:v>
                </c:pt>
                <c:pt idx="182">
                  <c:v>-2.4119216017624696E-4</c:v>
                </c:pt>
                <c:pt idx="183">
                  <c:v>-2.3622941130389173E-4</c:v>
                </c:pt>
                <c:pt idx="184">
                  <c:v>-2.3138352988647166E-4</c:v>
                </c:pt>
                <c:pt idx="185">
                  <c:v>-2.2665145980702334E-4</c:v>
                </c:pt>
                <c:pt idx="186">
                  <c:v>-2.2203023090102371E-4</c:v>
                </c:pt>
                <c:pt idx="187">
                  <c:v>-2.1751695646770453E-4</c:v>
                </c:pt>
                <c:pt idx="188">
                  <c:v>-2.1310883084947442E-4</c:v>
                </c:pt>
                <c:pt idx="189">
                  <c:v>-2.0880312707814594E-4</c:v>
                </c:pt>
                <c:pt idx="190">
                  <c:v>-2.0459719458664139E-4</c:v>
                </c:pt>
                <c:pt idx="191">
                  <c:v>-2.0048845698481061E-4</c:v>
                </c:pt>
                <c:pt idx="192">
                  <c:v>-1.9647440989799063E-4</c:v>
                </c:pt>
                <c:pt idx="193">
                  <c:v>-1.9255261886691103E-4</c:v>
                </c:pt>
                <c:pt idx="194">
                  <c:v>-1.8872071730754517E-4</c:v>
                </c:pt>
                <c:pt idx="195">
                  <c:v>-1.849764045295044E-4</c:v>
                </c:pt>
                <c:pt idx="196">
                  <c:v>-1.8131744381157423E-4</c:v>
                </c:pt>
                <c:pt idx="197">
                  <c:v>-1.7774166053298828E-4</c:v>
                </c:pt>
                <c:pt idx="198">
                  <c:v>-1.7424694035905646E-4</c:v>
                </c:pt>
                <c:pt idx="199">
                  <c:v>-1.7083122747976127E-4</c:v>
                </c:pt>
                <c:pt idx="200">
                  <c:v>-1.6749252289995976E-4</c:v>
                </c:pt>
                <c:pt idx="201">
                  <c:v>-1.6422888277983584E-4</c:v>
                </c:pt>
                <c:pt idx="202">
                  <c:v>-1.6103841682427346E-4</c:v>
                </c:pt>
                <c:pt idx="203">
                  <c:v>-1.5791928671983255E-4</c:v>
                </c:pt>
                <c:pt idx="204">
                  <c:v>-1.5486970461803433E-4</c:v>
                </c:pt>
                <c:pt idx="205">
                  <c:v>-1.518879316636841E-4</c:v>
                </c:pt>
                <c:pt idx="206">
                  <c:v>-1.48972276566982E-4</c:v>
                </c:pt>
                <c:pt idx="207">
                  <c:v>-1.4612109421819502E-4</c:v>
                </c:pt>
                <c:pt idx="208">
                  <c:v>-1.4333278434368733E-4</c:v>
                </c:pt>
                <c:pt idx="209">
                  <c:v>-1.4060579020213612E-4</c:v>
                </c:pt>
                <c:pt idx="210">
                  <c:v>-1.379385973197755E-4</c:v>
                </c:pt>
                <c:pt idx="211">
                  <c:v>-1.353297322635479E-4</c:v>
                </c:pt>
                <c:pt idx="212">
                  <c:v>-1.3277776145105793E-4</c:v>
                </c:pt>
                <c:pt idx="213">
                  <c:v>-1.3028128999625877E-4</c:v>
                </c:pt>
                <c:pt idx="214">
                  <c:v>-1.2783896058981631E-4</c:v>
                </c:pt>
                <c:pt idx="215">
                  <c:v>-1.2544945241313579E-4</c:v>
                </c:pt>
                <c:pt idx="216">
                  <c:v>-1.2311148008504585E-4</c:v>
                </c:pt>
                <c:pt idx="217">
                  <c:v>-1.20823792640174E-4</c:v>
                </c:pt>
                <c:pt idx="218">
                  <c:v>-1.1858517253806442E-4</c:v>
                </c:pt>
                <c:pt idx="219">
                  <c:v>-1.1639443470211694E-4</c:v>
                </c:pt>
                <c:pt idx="220">
                  <c:v>-1.1425042558744967E-4</c:v>
                </c:pt>
                <c:pt idx="221">
                  <c:v>-1.1215202227681514E-4</c:v>
                </c:pt>
                <c:pt idx="222">
                  <c:v>-1.1009813160371782E-4</c:v>
                </c:pt>
                <c:pt idx="223">
                  <c:v>-1.080876893019115E-4</c:v>
                </c:pt>
                <c:pt idx="224">
                  <c:v>-1.0611965918047184E-4</c:v>
                </c:pt>
                <c:pt idx="225">
                  <c:v>-1.0419303232366754E-4</c:v>
                </c:pt>
                <c:pt idx="226">
                  <c:v>-1.0230682631487039E-4</c:v>
                </c:pt>
                <c:pt idx="227">
                  <c:v>-1.0046008448377182E-4</c:v>
                </c:pt>
                <c:pt idx="228">
                  <c:v>-9.8651875176191108E-5</c:v>
                </c:pt>
                <c:pt idx="229">
                  <c:v>-9.6881291045781371E-5</c:v>
                </c:pt>
                <c:pt idx="230">
                  <c:v>-9.514744836696285E-5</c:v>
                </c:pt>
                <c:pt idx="231">
                  <c:v>-9.3449486368430264E-5</c:v>
                </c:pt>
                <c:pt idx="232">
                  <c:v>-9.1786566586599447E-5</c:v>
                </c:pt>
                <c:pt idx="233">
                  <c:v>-9.01578722383822E-5</c:v>
                </c:pt>
                <c:pt idx="234">
                  <c:v>-8.8562607612691644E-5</c:v>
                </c:pt>
                <c:pt idx="235">
                  <c:v>-8.699999748010013E-5</c:v>
                </c:pt>
                <c:pt idx="236">
                  <c:v>-8.5469286520091416E-5</c:v>
                </c:pt>
                <c:pt idx="237">
                  <c:v>-8.3969738765362356E-5</c:v>
                </c:pt>
                <c:pt idx="238">
                  <c:v>-8.2500637062648822E-5</c:v>
                </c:pt>
                <c:pt idx="239">
                  <c:v>-8.106128254956426E-5</c:v>
                </c:pt>
                <c:pt idx="240">
                  <c:v>-7.9650994146958682E-5</c:v>
                </c:pt>
                <c:pt idx="241">
                  <c:v>-7.8269108066315125E-5</c:v>
                </c:pt>
                <c:pt idx="242">
                  <c:v>-7.6914977331723691E-5</c:v>
                </c:pt>
                <c:pt idx="243">
                  <c:v>-7.5587971315978678E-5</c:v>
                </c:pt>
                <c:pt idx="244">
                  <c:v>-7.428747529036581E-5</c:v>
                </c:pt>
                <c:pt idx="245">
                  <c:v>-7.3012889987715941E-5</c:v>
                </c:pt>
                <c:pt idx="246">
                  <c:v>-7.1763631178316221E-5</c:v>
                </c:pt>
                <c:pt idx="247">
                  <c:v>-7.0539129258281389E-5</c:v>
                </c:pt>
                <c:pt idx="248">
                  <c:v>-6.9338828850003042E-5</c:v>
                </c:pt>
                <c:pt idx="249">
                  <c:v>-6.8162188414302595E-5</c:v>
                </c:pt>
                <c:pt idx="250">
                  <c:v>-6.7008679873929649E-5</c:v>
                </c:pt>
                <c:pt idx="251">
                  <c:v>-6.5877788248054996E-5</c:v>
                </c:pt>
                <c:pt idx="252">
                  <c:v>-6.4769011297421795E-5</c:v>
                </c:pt>
                <c:pt idx="253">
                  <c:v>-6.3681859179826909E-5</c:v>
                </c:pt>
                <c:pt idx="254">
                  <c:v>-6.2615854115614236E-5</c:v>
                </c:pt>
                <c:pt idx="255">
                  <c:v>-6.157053006287564E-5</c:v>
                </c:pt>
                <c:pt idx="256">
                  <c:v>-6.0545432402059258E-5</c:v>
                </c:pt>
                <c:pt idx="257">
                  <c:v>-5.9540117629698993E-5</c:v>
                </c:pt>
                <c:pt idx="258">
                  <c:v>-5.8554153060986353E-5</c:v>
                </c:pt>
                <c:pt idx="259">
                  <c:v>-5.758711654091232E-5</c:v>
                </c:pt>
                <c:pt idx="260">
                  <c:v>-5.6638596163723635E-5</c:v>
                </c:pt>
                <c:pt idx="261">
                  <c:v>-5.5708190000428032E-5</c:v>
                </c:pt>
                <c:pt idx="262">
                  <c:v>-5.4795505834120968E-5</c:v>
                </c:pt>
                <c:pt idx="263">
                  <c:v>-5.3900160902879286E-5</c:v>
                </c:pt>
                <c:pt idx="264">
                  <c:v>-5.3021781650003572E-5</c:v>
                </c:pt>
                <c:pt idx="265">
                  <c:v>-5.2160003481376302E-5</c:v>
                </c:pt>
                <c:pt idx="266">
                  <c:v>-5.1314470529733005E-5</c:v>
                </c:pt>
                <c:pt idx="267">
                  <c:v>-5.0484835425624356E-5</c:v>
                </c:pt>
                <c:pt idx="268">
                  <c:v>-4.9670759074877049E-5</c:v>
                </c:pt>
                <c:pt idx="269">
                  <c:v>-4.8871910442347212E-5</c:v>
                </c:pt>
                <c:pt idx="270">
                  <c:v>-4.8087966341790532E-5</c:v>
                </c:pt>
                <c:pt idx="271">
                  <c:v>-4.7318611231650692E-5</c:v>
                </c:pt>
                <c:pt idx="272">
                  <c:v>-4.6563537016599877E-5</c:v>
                </c:pt>
                <c:pt idx="273">
                  <c:v>-4.5822442854647609E-5</c:v>
                </c:pt>
                <c:pt idx="274">
                  <c:v>-4.509503496966465E-5</c:v>
                </c:pt>
                <c:pt idx="275">
                  <c:v>-4.4381026469147221E-5</c:v>
                </c:pt>
                <c:pt idx="276">
                  <c:v>-4.3680137167074183E-5</c:v>
                </c:pt>
                <c:pt idx="277">
                  <c:v>-4.2992093411696419E-5</c:v>
                </c:pt>
                <c:pt idx="278">
                  <c:v>-4.2316627918124031E-5</c:v>
                </c:pt>
                <c:pt idx="279">
                  <c:v>-4.1653479605555285E-5</c:v>
                </c:pt>
                <c:pt idx="280">
                  <c:v>-4.1002393439020443E-5</c:v>
                </c:pt>
                <c:pt idx="281">
                  <c:v>-4.0363120275496586E-5</c:v>
                </c:pt>
                <c:pt idx="282">
                  <c:v>-3.9735416714275857E-5</c:v>
                </c:pt>
                <c:pt idx="283">
                  <c:v>-3.9119044951451852E-5</c:v>
                </c:pt>
                <c:pt idx="284">
                  <c:v>-3.8513772638405128E-5</c:v>
                </c:pt>
                <c:pt idx="285">
                  <c:v>-3.7919372744174326E-5</c:v>
                </c:pt>
                <c:pt idx="286">
                  <c:v>-3.733562342159185E-5</c:v>
                </c:pt>
                <c:pt idx="287">
                  <c:v>-3.6762307877082571E-5</c:v>
                </c:pt>
                <c:pt idx="288">
                  <c:v>-3.6199214244007114E-5</c:v>
                </c:pt>
                <c:pt idx="289">
                  <c:v>-3.5646135459456495E-5</c:v>
                </c:pt>
                <c:pt idx="290">
                  <c:v>-3.5102869144390014E-5</c:v>
                </c:pt>
                <c:pt idx="291">
                  <c:v>-3.4569217487025982E-5</c:v>
                </c:pt>
                <c:pt idx="292">
                  <c:v>-3.4044987129381777E-5</c:v>
                </c:pt>
                <c:pt idx="293">
                  <c:v>-3.3529989056880399E-5</c:v>
                </c:pt>
                <c:pt idx="294">
                  <c:v>-3.3024038490928592E-5</c:v>
                </c:pt>
                <c:pt idx="295">
                  <c:v>-3.2526954784386217E-5</c:v>
                </c:pt>
                <c:pt idx="296">
                  <c:v>-3.2038561319836004E-5</c:v>
                </c:pt>
                <c:pt idx="297">
                  <c:v>-3.1558685410580368E-5</c:v>
                </c:pt>
                <c:pt idx="298">
                  <c:v>-3.1087158204281248E-5</c:v>
                </c:pt>
                <c:pt idx="299">
                  <c:v>-3.0623814589172809E-5</c:v>
                </c:pt>
                <c:pt idx="300">
                  <c:v>-3.0168493102765451E-5</c:v>
                </c:pt>
                <c:pt idx="301">
                  <c:v>-2.9721035842977761E-5</c:v>
                </c:pt>
                <c:pt idx="302">
                  <c:v>-2.9281288381620931E-5</c:v>
                </c:pt>
                <c:pt idx="303">
                  <c:v>-2.884909968017496E-5</c:v>
                </c:pt>
                <c:pt idx="304">
                  <c:v>-2.8424322007782768E-5</c:v>
                </c:pt>
                <c:pt idx="305">
                  <c:v>-2.8006810861408321E-5</c:v>
                </c:pt>
                <c:pt idx="306">
                  <c:v>-2.7596424888089991E-5</c:v>
                </c:pt>
                <c:pt idx="307">
                  <c:v>-2.7193025809237074E-5</c:v>
                </c:pt>
                <c:pt idx="308">
                  <c:v>-2.6796478346903173E-5</c:v>
                </c:pt>
                <c:pt idx="309">
                  <c:v>-2.6406650151988962E-5</c:v>
                </c:pt>
                <c:pt idx="310">
                  <c:v>-2.6023411734314609E-5</c:v>
                </c:pt>
                <c:pt idx="311">
                  <c:v>-2.5646636394511875E-5</c:v>
                </c:pt>
                <c:pt idx="312">
                  <c:v>-2.527620015768405E-5</c:v>
                </c:pt>
                <c:pt idx="313">
                  <c:v>-2.4911981708784423E-5</c:v>
                </c:pt>
                <c:pt idx="314">
                  <c:v>-2.4553862329665181E-5</c:v>
                </c:pt>
                <c:pt idx="315">
                  <c:v>-2.4201725837750534E-5</c:v>
                </c:pt>
                <c:pt idx="316">
                  <c:v>-2.3855458526288429E-5</c:v>
                </c:pt>
                <c:pt idx="317">
                  <c:v>-2.3514949106137353E-5</c:v>
                </c:pt>
                <c:pt idx="318">
                  <c:v>-2.318008864904568E-5</c:v>
                </c:pt>
                <c:pt idx="319">
                  <c:v>-2.2850770532381945E-5</c:v>
                </c:pt>
                <c:pt idx="320">
                  <c:v>-2.2526890385276489E-5</c:v>
                </c:pt>
                <c:pt idx="321">
                  <c:v>-2.2208346036135138E-5</c:v>
                </c:pt>
                <c:pt idx="322">
                  <c:v>-2.1895037461487691E-5</c:v>
                </c:pt>
                <c:pt idx="323">
                  <c:v>-2.1586866736133822E-5</c:v>
                </c:pt>
                <c:pt idx="324">
                  <c:v>-2.1283737984551818E-5</c:v>
                </c:pt>
                <c:pt idx="325">
                  <c:v>-2.0985557333534775E-5</c:v>
                </c:pt>
                <c:pt idx="326">
                  <c:v>-2.0692232866021348E-5</c:v>
                </c:pt>
                <c:pt idx="327">
                  <c:v>-2.0403674576088264E-5</c:v>
                </c:pt>
                <c:pt idx="328">
                  <c:v>-2.0119794325072868E-5</c:v>
                </c:pt>
                <c:pt idx="329">
                  <c:v>-1.9840505798795456E-5</c:v>
                </c:pt>
                <c:pt idx="330">
                  <c:v>-1.9565724465851472E-5</c:v>
                </c:pt>
                <c:pt idx="331">
                  <c:v>-1.9295367536944232E-5</c:v>
                </c:pt>
                <c:pt idx="332">
                  <c:v>-1.9029353925230899E-5</c:v>
                </c:pt>
                <c:pt idx="333">
                  <c:v>-1.8767604207653672E-5</c:v>
                </c:pt>
                <c:pt idx="334">
                  <c:v>-1.8510040587230419E-5</c:v>
                </c:pt>
                <c:pt idx="335">
                  <c:v>-1.8256586856278243E-5</c:v>
                </c:pt>
                <c:pt idx="336">
                  <c:v>-1.80071683605458E-5</c:v>
                </c:pt>
                <c:pt idx="337">
                  <c:v>-1.7761711964229611E-5</c:v>
                </c:pt>
                <c:pt idx="338">
                  <c:v>-1.7520146015851088E-5</c:v>
                </c:pt>
                <c:pt idx="339">
                  <c:v>-1.7282400314970854E-5</c:v>
                </c:pt>
                <c:pt idx="340">
                  <c:v>-1.7048406079719032E-5</c:v>
                </c:pt>
                <c:pt idx="341">
                  <c:v>-1.6818095915118906E-5</c:v>
                </c:pt>
                <c:pt idx="342">
                  <c:v>-1.6591403782183739E-5</c:v>
                </c:pt>
                <c:pt idx="343">
                  <c:v>-1.6368264967765864E-5</c:v>
                </c:pt>
                <c:pt idx="344">
                  <c:v>-1.6148616055138389E-5</c:v>
                </c:pt>
                <c:pt idx="345">
                  <c:v>-1.5932394895290268E-5</c:v>
                </c:pt>
                <c:pt idx="346">
                  <c:v>-1.5719540578916194E-5</c:v>
                </c:pt>
                <c:pt idx="347">
                  <c:v>-1.5509993409082568E-5</c:v>
                </c:pt>
                <c:pt idx="348">
                  <c:v>-1.5303694874552557E-5</c:v>
                </c:pt>
                <c:pt idx="349">
                  <c:v>-1.5100587623752552E-5</c:v>
                </c:pt>
                <c:pt idx="350">
                  <c:v>-1.4900615439363547E-5</c:v>
                </c:pt>
                <c:pt idx="351">
                  <c:v>-1.4703723213521254E-5</c:v>
                </c:pt>
                <c:pt idx="352">
                  <c:v>-1.4509856923608825E-5</c:v>
                </c:pt>
                <c:pt idx="353">
                  <c:v>-1.4318963608627295E-5</c:v>
                </c:pt>
                <c:pt idx="354">
                  <c:v>-1.4130991346128511E-5</c:v>
                </c:pt>
                <c:pt idx="355">
                  <c:v>-1.3945889229696223E-5</c:v>
                </c:pt>
                <c:pt idx="356">
                  <c:v>-1.3763607346960996E-5</c:v>
                </c:pt>
                <c:pt idx="357">
                  <c:v>-1.3584096758135557E-5</c:v>
                </c:pt>
                <c:pt idx="358">
                  <c:v>-1.340730947505693E-5</c:v>
                </c:pt>
                <c:pt idx="359">
                  <c:v>-1.3233198440722642E-5</c:v>
                </c:pt>
                <c:pt idx="360">
                  <c:v>-1.306171750930814E-5</c:v>
                </c:pt>
                <c:pt idx="361">
                  <c:v>-1.2892821426653411E-5</c:v>
                </c:pt>
                <c:pt idx="362">
                  <c:v>-1.2726465811206623E-5</c:v>
                </c:pt>
                <c:pt idx="363">
                  <c:v>-1.2562607135413517E-5</c:v>
                </c:pt>
                <c:pt idx="364">
                  <c:v>-1.2401202707540747E-5</c:v>
                </c:pt>
                <c:pt idx="365">
                  <c:v>-1.2242210653922717E-5</c:v>
                </c:pt>
                <c:pt idx="366">
                  <c:v>-1.2085589901620956E-5</c:v>
                </c:pt>
                <c:pt idx="367">
                  <c:v>-1.1931300161485644E-5</c:v>
                </c:pt>
                <c:pt idx="368">
                  <c:v>-1.1779301911609306E-5</c:v>
                </c:pt>
                <c:pt idx="369">
                  <c:v>-1.1629556381162576E-5</c:v>
                </c:pt>
                <c:pt idx="370">
                  <c:v>-1.1482025534602893E-5</c:v>
                </c:pt>
                <c:pt idx="371">
                  <c:v>-1.1336672056246291E-5</c:v>
                </c:pt>
                <c:pt idx="372">
                  <c:v>-1.119345933519369E-5</c:v>
                </c:pt>
                <c:pt idx="373">
                  <c:v>-1.1052351450602507E-5</c:v>
                </c:pt>
                <c:pt idx="374">
                  <c:v>-1.0913313157295243E-5</c:v>
                </c:pt>
                <c:pt idx="375">
                  <c:v>-1.0776309871696553E-5</c:v>
                </c:pt>
                <c:pt idx="376">
                  <c:v>-1.0641307658090776E-5</c:v>
                </c:pt>
                <c:pt idx="377">
                  <c:v>-1.0508273215191812E-5</c:v>
                </c:pt>
                <c:pt idx="378">
                  <c:v>-1.037717386301792E-5</c:v>
                </c:pt>
                <c:pt idx="379">
                  <c:v>-1.0247977530063679E-5</c:v>
                </c:pt>
                <c:pt idx="380">
                  <c:v>-1.012065274076201E-5</c:v>
                </c:pt>
                <c:pt idx="381">
                  <c:v>-9.9951686032289616E-6</c:v>
                </c:pt>
                <c:pt idx="382">
                  <c:v>-9.871494797284487E-6</c:v>
                </c:pt>
                <c:pt idx="383">
                  <c:v>-9.7496015627423813E-6</c:v>
                </c:pt>
                <c:pt idx="384">
                  <c:v>-9.6294596879629425E-6</c:v>
                </c:pt>
                <c:pt idx="385">
                  <c:v>-9.5110404986617202E-6</c:v>
                </c:pt>
                <c:pt idx="386">
                  <c:v>-9.3943158469684154E-6</c:v>
                </c:pt>
                <c:pt idx="387">
                  <c:v>-9.2792581007296624E-6</c:v>
                </c:pt>
                <c:pt idx="388">
                  <c:v>-9.1658401330499302E-6</c:v>
                </c:pt>
                <c:pt idx="389">
                  <c:v>-9.0540353120646348E-6</c:v>
                </c:pt>
                <c:pt idx="390">
                  <c:v>-8.9438174909400562E-6</c:v>
                </c:pt>
                <c:pt idx="391">
                  <c:v>-8.8351609980944229E-6</c:v>
                </c:pt>
                <c:pt idx="392">
                  <c:v>-8.7280406276350166E-6</c:v>
                </c:pt>
                <c:pt idx="393">
                  <c:v>-8.6224316300059999E-6</c:v>
                </c:pt>
                <c:pt idx="394">
                  <c:v>-8.5183097028419093E-6</c:v>
                </c:pt>
                <c:pt idx="395">
                  <c:v>-8.4156509820220754E-6</c:v>
                </c:pt>
                <c:pt idx="396">
                  <c:v>-8.3144320329209625E-6</c:v>
                </c:pt>
                <c:pt idx="397">
                  <c:v>-8.2146298418499563E-6</c:v>
                </c:pt>
                <c:pt idx="398">
                  <c:v>-8.1162218076858692E-6</c:v>
                </c:pt>
                <c:pt idx="399">
                  <c:v>-8.0191857336819361E-6</c:v>
                </c:pt>
                <c:pt idx="400">
                  <c:v>-7.9234998194568531E-6</c:v>
                </c:pt>
                <c:pt idx="401">
                  <c:v>-7.8291426531575301E-6</c:v>
                </c:pt>
                <c:pt idx="402">
                  <c:v>-7.7360932037919931E-6</c:v>
                </c:pt>
                <c:pt idx="403">
                  <c:v>-7.6443308137276738E-6</c:v>
                </c:pt>
                <c:pt idx="404">
                  <c:v>-7.5538351913518167E-6</c:v>
                </c:pt>
                <c:pt idx="405">
                  <c:v>-7.4645864038898712E-6</c:v>
                </c:pt>
                <c:pt idx="406">
                  <c:v>-7.3765648703783599E-6</c:v>
                </c:pt>
                <c:pt idx="407">
                  <c:v>-7.289751354788478E-6</c:v>
                </c:pt>
                <c:pt idx="408">
                  <c:v>-7.2041269592970174E-6</c:v>
                </c:pt>
                <c:pt idx="409">
                  <c:v>-7.119673117701104E-6</c:v>
                </c:pt>
                <c:pt idx="410">
                  <c:v>-7.0363715889734602E-6</c:v>
                </c:pt>
                <c:pt idx="411">
                  <c:v>-6.9542044509549417E-6</c:v>
                </c:pt>
                <c:pt idx="412">
                  <c:v>-6.8731540941811569E-6</c:v>
                </c:pt>
                <c:pt idx="413">
                  <c:v>-6.7932032158399966E-6</c:v>
                </c:pt>
                <c:pt idx="414">
                  <c:v>-6.7143348138572399E-6</c:v>
                </c:pt>
                <c:pt idx="415">
                  <c:v>-6.6365321811071087E-6</c:v>
                </c:pt>
                <c:pt idx="416">
                  <c:v>-6.5597788997450079E-6</c:v>
                </c:pt>
                <c:pt idx="417">
                  <c:v>-6.4840588356595864E-6</c:v>
                </c:pt>
                <c:pt idx="418">
                  <c:v>-6.4093561330414496E-6</c:v>
                </c:pt>
                <c:pt idx="419">
                  <c:v>-6.3356552090658075E-6</c:v>
                </c:pt>
                <c:pt idx="420">
                  <c:v>-6.2629407486865158E-6</c:v>
                </c:pt>
                <c:pt idx="421">
                  <c:v>-6.1911976995388768E-6</c:v>
                </c:pt>
                <c:pt idx="422">
                  <c:v>-6.1204112669488758E-6</c:v>
                </c:pt>
                <c:pt idx="423">
                  <c:v>-6.0505669090462991E-6</c:v>
                </c:pt>
                <c:pt idx="424">
                  <c:v>-5.9816503319794981E-6</c:v>
                </c:pt>
                <c:pt idx="425">
                  <c:v>-5.9136474852293729E-6</c:v>
                </c:pt>
                <c:pt idx="426">
                  <c:v>-5.8465445570204927E-6</c:v>
                </c:pt>
                <c:pt idx="427">
                  <c:v>-5.7803279698270443E-6</c:v>
                </c:pt>
                <c:pt idx="428">
                  <c:v>-5.7149843759715189E-6</c:v>
                </c:pt>
                <c:pt idx="429">
                  <c:v>-5.6505006533141146E-6</c:v>
                </c:pt>
                <c:pt idx="430">
                  <c:v>-5.5868639010306889E-6</c:v>
                </c:pt>
                <c:pt idx="431">
                  <c:v>-5.5240614354774176E-6</c:v>
                </c:pt>
                <c:pt idx="432">
                  <c:v>-5.4620807861401612E-6</c:v>
                </c:pt>
                <c:pt idx="433">
                  <c:v>-5.4009096916666852E-6</c:v>
                </c:pt>
                <c:pt idx="434">
                  <c:v>-5.3405360959797996E-6</c:v>
                </c:pt>
                <c:pt idx="435">
                  <c:v>-5.2809481444697914E-6</c:v>
                </c:pt>
                <c:pt idx="436">
                  <c:v>-5.2221341802642093E-6</c:v>
                </c:pt>
                <c:pt idx="437">
                  <c:v>-5.1640827405734691E-6</c:v>
                </c:pt>
                <c:pt idx="438">
                  <c:v>-5.1067825531104079E-6</c:v>
                </c:pt>
                <c:pt idx="439">
                  <c:v>-5.0502225325823542E-6</c:v>
                </c:pt>
                <c:pt idx="440">
                  <c:v>-4.994391777253988E-6</c:v>
                </c:pt>
                <c:pt idx="441">
                  <c:v>-4.9392795655795202E-6</c:v>
                </c:pt>
                <c:pt idx="442">
                  <c:v>-4.8848753529025619E-6</c:v>
                </c:pt>
                <c:pt idx="443">
                  <c:v>-4.8311687682223451E-6</c:v>
                </c:pt>
                <c:pt idx="444">
                  <c:v>-4.7781496110247305E-6</c:v>
                </c:pt>
                <c:pt idx="445">
                  <c:v>-4.7258078481766735E-6</c:v>
                </c:pt>
                <c:pt idx="446">
                  <c:v>-4.6741336108826799E-6</c:v>
                </c:pt>
                <c:pt idx="447">
                  <c:v>-4.6231171917019905E-6</c:v>
                </c:pt>
                <c:pt idx="448">
                  <c:v>-4.5727490416251287E-6</c:v>
                </c:pt>
                <c:pt idx="449">
                  <c:v>-4.5230197672085615E-6</c:v>
                </c:pt>
                <c:pt idx="450">
                  <c:v>-4.4739201277661357E-6</c:v>
                </c:pt>
                <c:pt idx="451">
                  <c:v>-4.4254410326162019E-6</c:v>
                </c:pt>
                <c:pt idx="452">
                  <c:v>-4.377573538383089E-6</c:v>
                </c:pt>
                <c:pt idx="453">
                  <c:v>-4.3303088463518617E-6</c:v>
                </c:pt>
                <c:pt idx="454">
                  <c:v>-4.283638299875174E-6</c:v>
                </c:pt>
                <c:pt idx="455">
                  <c:v>-4.2375533818310766E-6</c:v>
                </c:pt>
                <c:pt idx="456">
                  <c:v>-4.1920457121307527E-6</c:v>
                </c:pt>
                <c:pt idx="457">
                  <c:v>-4.1471070452750787E-6</c:v>
                </c:pt>
                <c:pt idx="458">
                  <c:v>-4.1027292679589676E-6</c:v>
                </c:pt>
                <c:pt idx="459">
                  <c:v>-4.0589043967224883E-6</c:v>
                </c:pt>
                <c:pt idx="460">
                  <c:v>-4.0156245756477693E-6</c:v>
                </c:pt>
                <c:pt idx="461">
                  <c:v>-3.9728820741006992E-6</c:v>
                </c:pt>
                <c:pt idx="462">
                  <c:v>-3.9306692845165227E-6</c:v>
                </c:pt>
                <c:pt idx="463">
                  <c:v>-3.8889787202283188E-6</c:v>
                </c:pt>
                <c:pt idx="464">
                  <c:v>-3.8478030133375651E-6</c:v>
                </c:pt>
                <c:pt idx="465">
                  <c:v>-3.8071349126258082E-6</c:v>
                </c:pt>
                <c:pt idx="466">
                  <c:v>-3.7669672815066459E-6</c:v>
                </c:pt>
                <c:pt idx="467">
                  <c:v>-3.727293096017109E-6</c:v>
                </c:pt>
                <c:pt idx="468">
                  <c:v>-3.6881054428476804E-6</c:v>
                </c:pt>
                <c:pt idx="469">
                  <c:v>-3.6493975174101151E-6</c:v>
                </c:pt>
                <c:pt idx="470">
                  <c:v>-3.6111626219422662E-6</c:v>
                </c:pt>
                <c:pt idx="471">
                  <c:v>-3.5733941636491504E-6</c:v>
                </c:pt>
                <c:pt idx="472">
                  <c:v>-3.5360856528795141E-6</c:v>
                </c:pt>
                <c:pt idx="473">
                  <c:v>-3.4992307013371409E-6</c:v>
                </c:pt>
                <c:pt idx="474">
                  <c:v>-3.4628230203261981E-6</c:v>
                </c:pt>
                <c:pt idx="475">
                  <c:v>-3.4268564190299038E-6</c:v>
                </c:pt>
                <c:pt idx="476">
                  <c:v>-3.3913248028218354E-6</c:v>
                </c:pt>
                <c:pt idx="477">
                  <c:v>-3.3562221716092045E-6</c:v>
                </c:pt>
                <c:pt idx="478">
                  <c:v>-3.3215426182074372E-6</c:v>
                </c:pt>
                <c:pt idx="479">
                  <c:v>-3.2872803267454286E-6</c:v>
                </c:pt>
                <c:pt idx="480">
                  <c:v>-3.2534295711008048E-6</c:v>
                </c:pt>
                <c:pt idx="481">
                  <c:v>-3.2199847133646324E-6</c:v>
                </c:pt>
                <c:pt idx="482">
                  <c:v>-3.1869402023349307E-6</c:v>
                </c:pt>
                <c:pt idx="483">
                  <c:v>-3.154290572038419E-6</c:v>
                </c:pt>
                <c:pt idx="484">
                  <c:v>-3.1220304402799141E-6</c:v>
                </c:pt>
                <c:pt idx="485">
                  <c:v>-3.0901545072188182E-6</c:v>
                </c:pt>
                <c:pt idx="486">
                  <c:v>-3.0586575539721381E-6</c:v>
                </c:pt>
                <c:pt idx="487">
                  <c:v>-3.0275344412435416E-6</c:v>
                </c:pt>
                <c:pt idx="488">
                  <c:v>-2.9967801079778349E-6</c:v>
                </c:pt>
                <c:pt idx="489">
                  <c:v>-2.966389570040446E-6</c:v>
                </c:pt>
                <c:pt idx="490">
                  <c:v>-2.9363579189213436E-6</c:v>
                </c:pt>
                <c:pt idx="491">
                  <c:v>-2.9066803204629334E-6</c:v>
                </c:pt>
                <c:pt idx="492">
                  <c:v>-2.8773520136114075E-6</c:v>
                </c:pt>
                <c:pt idx="493">
                  <c:v>-2.8483683091911375E-6</c:v>
                </c:pt>
                <c:pt idx="494">
                  <c:v>-2.8197245887016039E-6</c:v>
                </c:pt>
                <c:pt idx="495">
                  <c:v>-2.7914163031364143E-6</c:v>
                </c:pt>
                <c:pt idx="496">
                  <c:v>-2.7634389718239844E-6</c:v>
                </c:pt>
                <c:pt idx="497">
                  <c:v>-2.7357881812894544E-6</c:v>
                </c:pt>
                <c:pt idx="498">
                  <c:v>-2.7084595841373709E-6</c:v>
                </c:pt>
                <c:pt idx="499">
                  <c:v>-2.6814488979548184E-6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B-42B3-8069-20BB9E0CEB6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Sheet1!$T$7:$T$506</c:f>
              <c:numCache>
                <c:formatCode>0.00</c:formatCode>
                <c:ptCount val="500"/>
                <c:pt idx="0">
                  <c:v>2</c:v>
                </c:pt>
                <c:pt idx="1">
                  <c:v>2.02</c:v>
                </c:pt>
                <c:pt idx="2">
                  <c:v>2.04</c:v>
                </c:pt>
                <c:pt idx="3">
                  <c:v>2.06</c:v>
                </c:pt>
                <c:pt idx="4">
                  <c:v>2.08</c:v>
                </c:pt>
                <c:pt idx="5">
                  <c:v>2.1</c:v>
                </c:pt>
                <c:pt idx="6">
                  <c:v>2.12</c:v>
                </c:pt>
                <c:pt idx="7">
                  <c:v>2.14</c:v>
                </c:pt>
                <c:pt idx="8">
                  <c:v>2.16</c:v>
                </c:pt>
                <c:pt idx="9">
                  <c:v>2.1800000000000002</c:v>
                </c:pt>
                <c:pt idx="10">
                  <c:v>2.2000000000000002</c:v>
                </c:pt>
                <c:pt idx="11">
                  <c:v>2.2200000000000002</c:v>
                </c:pt>
                <c:pt idx="12">
                  <c:v>2.2400000000000002</c:v>
                </c:pt>
                <c:pt idx="13">
                  <c:v>2.2599999999999998</c:v>
                </c:pt>
                <c:pt idx="14">
                  <c:v>2.2799999999999998</c:v>
                </c:pt>
                <c:pt idx="15">
                  <c:v>2.2999999999999998</c:v>
                </c:pt>
                <c:pt idx="16">
                  <c:v>2.3199999999999998</c:v>
                </c:pt>
                <c:pt idx="17">
                  <c:v>2.34</c:v>
                </c:pt>
                <c:pt idx="18">
                  <c:v>2.36</c:v>
                </c:pt>
                <c:pt idx="19">
                  <c:v>2.38</c:v>
                </c:pt>
                <c:pt idx="20">
                  <c:v>2.4</c:v>
                </c:pt>
                <c:pt idx="21">
                  <c:v>2.42</c:v>
                </c:pt>
                <c:pt idx="22">
                  <c:v>2.44</c:v>
                </c:pt>
                <c:pt idx="23">
                  <c:v>2.46</c:v>
                </c:pt>
                <c:pt idx="24">
                  <c:v>2.48</c:v>
                </c:pt>
                <c:pt idx="25">
                  <c:v>2.5</c:v>
                </c:pt>
                <c:pt idx="26">
                  <c:v>2.52</c:v>
                </c:pt>
                <c:pt idx="27">
                  <c:v>2.54</c:v>
                </c:pt>
                <c:pt idx="28">
                  <c:v>2.56</c:v>
                </c:pt>
                <c:pt idx="29">
                  <c:v>2.58</c:v>
                </c:pt>
                <c:pt idx="30">
                  <c:v>2.6</c:v>
                </c:pt>
                <c:pt idx="31">
                  <c:v>2.62</c:v>
                </c:pt>
                <c:pt idx="32">
                  <c:v>2.64</c:v>
                </c:pt>
                <c:pt idx="33">
                  <c:v>2.66</c:v>
                </c:pt>
                <c:pt idx="34">
                  <c:v>2.68</c:v>
                </c:pt>
                <c:pt idx="35">
                  <c:v>2.7</c:v>
                </c:pt>
                <c:pt idx="36">
                  <c:v>2.72</c:v>
                </c:pt>
                <c:pt idx="37">
                  <c:v>2.74</c:v>
                </c:pt>
                <c:pt idx="38">
                  <c:v>2.76</c:v>
                </c:pt>
                <c:pt idx="39">
                  <c:v>2.78</c:v>
                </c:pt>
                <c:pt idx="40">
                  <c:v>2.8</c:v>
                </c:pt>
                <c:pt idx="41">
                  <c:v>2.82</c:v>
                </c:pt>
                <c:pt idx="42">
                  <c:v>2.84</c:v>
                </c:pt>
                <c:pt idx="43">
                  <c:v>2.86</c:v>
                </c:pt>
                <c:pt idx="44">
                  <c:v>2.88</c:v>
                </c:pt>
                <c:pt idx="45">
                  <c:v>2.9</c:v>
                </c:pt>
                <c:pt idx="46">
                  <c:v>2.92</c:v>
                </c:pt>
                <c:pt idx="47">
                  <c:v>2.94</c:v>
                </c:pt>
                <c:pt idx="48">
                  <c:v>2.96</c:v>
                </c:pt>
                <c:pt idx="49">
                  <c:v>2.98</c:v>
                </c:pt>
                <c:pt idx="50">
                  <c:v>3</c:v>
                </c:pt>
                <c:pt idx="51">
                  <c:v>3.02</c:v>
                </c:pt>
                <c:pt idx="52">
                  <c:v>3.04</c:v>
                </c:pt>
                <c:pt idx="53">
                  <c:v>3.06</c:v>
                </c:pt>
                <c:pt idx="54">
                  <c:v>3.08</c:v>
                </c:pt>
                <c:pt idx="55">
                  <c:v>3.1</c:v>
                </c:pt>
                <c:pt idx="56">
                  <c:v>3.12</c:v>
                </c:pt>
                <c:pt idx="57">
                  <c:v>3.14</c:v>
                </c:pt>
                <c:pt idx="58">
                  <c:v>3.16</c:v>
                </c:pt>
                <c:pt idx="59">
                  <c:v>3.18</c:v>
                </c:pt>
                <c:pt idx="60">
                  <c:v>3.2</c:v>
                </c:pt>
                <c:pt idx="61">
                  <c:v>3.22</c:v>
                </c:pt>
                <c:pt idx="62">
                  <c:v>3.24</c:v>
                </c:pt>
                <c:pt idx="63">
                  <c:v>3.26</c:v>
                </c:pt>
                <c:pt idx="64">
                  <c:v>3.28</c:v>
                </c:pt>
                <c:pt idx="65">
                  <c:v>3.3</c:v>
                </c:pt>
                <c:pt idx="66">
                  <c:v>3.32</c:v>
                </c:pt>
                <c:pt idx="67">
                  <c:v>3.34</c:v>
                </c:pt>
                <c:pt idx="68">
                  <c:v>3.36</c:v>
                </c:pt>
                <c:pt idx="69">
                  <c:v>3.38</c:v>
                </c:pt>
                <c:pt idx="70">
                  <c:v>3.4</c:v>
                </c:pt>
                <c:pt idx="71">
                  <c:v>3.42</c:v>
                </c:pt>
                <c:pt idx="72">
                  <c:v>3.44</c:v>
                </c:pt>
                <c:pt idx="73">
                  <c:v>3.46</c:v>
                </c:pt>
                <c:pt idx="74">
                  <c:v>3.48</c:v>
                </c:pt>
                <c:pt idx="75">
                  <c:v>3.5</c:v>
                </c:pt>
                <c:pt idx="76">
                  <c:v>3.52</c:v>
                </c:pt>
                <c:pt idx="77">
                  <c:v>3.54</c:v>
                </c:pt>
                <c:pt idx="78">
                  <c:v>3.56</c:v>
                </c:pt>
                <c:pt idx="79">
                  <c:v>3.58</c:v>
                </c:pt>
                <c:pt idx="80">
                  <c:v>3.6</c:v>
                </c:pt>
                <c:pt idx="81">
                  <c:v>3.62</c:v>
                </c:pt>
                <c:pt idx="82">
                  <c:v>3.64</c:v>
                </c:pt>
                <c:pt idx="83">
                  <c:v>3.66</c:v>
                </c:pt>
                <c:pt idx="84">
                  <c:v>3.68</c:v>
                </c:pt>
                <c:pt idx="85">
                  <c:v>3.7</c:v>
                </c:pt>
                <c:pt idx="86">
                  <c:v>3.72</c:v>
                </c:pt>
                <c:pt idx="87">
                  <c:v>3.74</c:v>
                </c:pt>
                <c:pt idx="88">
                  <c:v>3.76</c:v>
                </c:pt>
                <c:pt idx="89">
                  <c:v>3.78</c:v>
                </c:pt>
                <c:pt idx="90">
                  <c:v>3.8</c:v>
                </c:pt>
                <c:pt idx="91">
                  <c:v>3.82</c:v>
                </c:pt>
                <c:pt idx="92">
                  <c:v>3.84</c:v>
                </c:pt>
                <c:pt idx="93">
                  <c:v>3.86</c:v>
                </c:pt>
                <c:pt idx="94">
                  <c:v>3.88</c:v>
                </c:pt>
                <c:pt idx="95">
                  <c:v>3.9</c:v>
                </c:pt>
                <c:pt idx="96">
                  <c:v>3.92</c:v>
                </c:pt>
                <c:pt idx="97">
                  <c:v>3.94</c:v>
                </c:pt>
                <c:pt idx="98">
                  <c:v>3.96</c:v>
                </c:pt>
                <c:pt idx="99">
                  <c:v>3.98</c:v>
                </c:pt>
                <c:pt idx="100">
                  <c:v>4</c:v>
                </c:pt>
                <c:pt idx="101">
                  <c:v>4.0199999999999996</c:v>
                </c:pt>
                <c:pt idx="102">
                  <c:v>4.04</c:v>
                </c:pt>
                <c:pt idx="103">
                  <c:v>4.0599999999999996</c:v>
                </c:pt>
                <c:pt idx="104">
                  <c:v>4.08</c:v>
                </c:pt>
                <c:pt idx="105">
                  <c:v>4.0999999999999996</c:v>
                </c:pt>
                <c:pt idx="106">
                  <c:v>4.12</c:v>
                </c:pt>
                <c:pt idx="107">
                  <c:v>4.1399999999999997</c:v>
                </c:pt>
                <c:pt idx="108">
                  <c:v>4.16</c:v>
                </c:pt>
                <c:pt idx="109">
                  <c:v>4.18</c:v>
                </c:pt>
                <c:pt idx="110">
                  <c:v>4.2</c:v>
                </c:pt>
                <c:pt idx="111">
                  <c:v>4.22</c:v>
                </c:pt>
                <c:pt idx="112">
                  <c:v>4.24</c:v>
                </c:pt>
                <c:pt idx="113">
                  <c:v>4.26</c:v>
                </c:pt>
                <c:pt idx="114">
                  <c:v>4.28</c:v>
                </c:pt>
                <c:pt idx="115">
                  <c:v>4.3</c:v>
                </c:pt>
                <c:pt idx="116">
                  <c:v>4.32</c:v>
                </c:pt>
                <c:pt idx="117">
                  <c:v>4.34</c:v>
                </c:pt>
                <c:pt idx="118">
                  <c:v>4.3600000000000003</c:v>
                </c:pt>
                <c:pt idx="119">
                  <c:v>4.38</c:v>
                </c:pt>
                <c:pt idx="120">
                  <c:v>4.4000000000000004</c:v>
                </c:pt>
                <c:pt idx="121">
                  <c:v>4.42</c:v>
                </c:pt>
                <c:pt idx="122">
                  <c:v>4.4400000000000004</c:v>
                </c:pt>
                <c:pt idx="123">
                  <c:v>4.46</c:v>
                </c:pt>
                <c:pt idx="124">
                  <c:v>4.4800000000000004</c:v>
                </c:pt>
                <c:pt idx="125">
                  <c:v>4.5</c:v>
                </c:pt>
                <c:pt idx="126">
                  <c:v>4.5199999999999996</c:v>
                </c:pt>
                <c:pt idx="127">
                  <c:v>4.54</c:v>
                </c:pt>
                <c:pt idx="128">
                  <c:v>4.5599999999999996</c:v>
                </c:pt>
                <c:pt idx="129">
                  <c:v>4.58</c:v>
                </c:pt>
                <c:pt idx="130">
                  <c:v>4.5999999999999996</c:v>
                </c:pt>
                <c:pt idx="131">
                  <c:v>4.62</c:v>
                </c:pt>
                <c:pt idx="132">
                  <c:v>4.6399999999999997</c:v>
                </c:pt>
                <c:pt idx="133">
                  <c:v>4.66</c:v>
                </c:pt>
                <c:pt idx="134">
                  <c:v>4.68</c:v>
                </c:pt>
                <c:pt idx="135">
                  <c:v>4.7</c:v>
                </c:pt>
                <c:pt idx="136">
                  <c:v>4.72</c:v>
                </c:pt>
                <c:pt idx="137">
                  <c:v>4.74</c:v>
                </c:pt>
                <c:pt idx="138">
                  <c:v>4.76</c:v>
                </c:pt>
                <c:pt idx="139">
                  <c:v>4.78</c:v>
                </c:pt>
                <c:pt idx="140">
                  <c:v>4.8</c:v>
                </c:pt>
                <c:pt idx="141">
                  <c:v>4.82</c:v>
                </c:pt>
                <c:pt idx="142">
                  <c:v>4.84</c:v>
                </c:pt>
                <c:pt idx="143">
                  <c:v>4.8600000000000003</c:v>
                </c:pt>
                <c:pt idx="144">
                  <c:v>4.88</c:v>
                </c:pt>
                <c:pt idx="145">
                  <c:v>4.9000000000000004</c:v>
                </c:pt>
                <c:pt idx="146">
                  <c:v>4.92</c:v>
                </c:pt>
                <c:pt idx="147">
                  <c:v>4.9400000000000004</c:v>
                </c:pt>
                <c:pt idx="148">
                  <c:v>4.96</c:v>
                </c:pt>
                <c:pt idx="149">
                  <c:v>4.9800000000000004</c:v>
                </c:pt>
                <c:pt idx="150">
                  <c:v>5</c:v>
                </c:pt>
                <c:pt idx="151">
                  <c:v>5.0199999999999996</c:v>
                </c:pt>
                <c:pt idx="152">
                  <c:v>5.04</c:v>
                </c:pt>
                <c:pt idx="153">
                  <c:v>5.0599999999999996</c:v>
                </c:pt>
                <c:pt idx="154">
                  <c:v>5.08</c:v>
                </c:pt>
                <c:pt idx="155">
                  <c:v>5.0999999999999996</c:v>
                </c:pt>
                <c:pt idx="156">
                  <c:v>5.12</c:v>
                </c:pt>
                <c:pt idx="157">
                  <c:v>5.14</c:v>
                </c:pt>
                <c:pt idx="158">
                  <c:v>5.16</c:v>
                </c:pt>
                <c:pt idx="159">
                  <c:v>5.18</c:v>
                </c:pt>
                <c:pt idx="160">
                  <c:v>5.2</c:v>
                </c:pt>
                <c:pt idx="161">
                  <c:v>5.22</c:v>
                </c:pt>
                <c:pt idx="162">
                  <c:v>5.24</c:v>
                </c:pt>
                <c:pt idx="163">
                  <c:v>5.26</c:v>
                </c:pt>
                <c:pt idx="164">
                  <c:v>5.28</c:v>
                </c:pt>
                <c:pt idx="165">
                  <c:v>5.3</c:v>
                </c:pt>
                <c:pt idx="166">
                  <c:v>5.32</c:v>
                </c:pt>
                <c:pt idx="167">
                  <c:v>5.34</c:v>
                </c:pt>
                <c:pt idx="168">
                  <c:v>5.36</c:v>
                </c:pt>
                <c:pt idx="169">
                  <c:v>5.38</c:v>
                </c:pt>
                <c:pt idx="170">
                  <c:v>5.4</c:v>
                </c:pt>
                <c:pt idx="171">
                  <c:v>5.42</c:v>
                </c:pt>
                <c:pt idx="172">
                  <c:v>5.44</c:v>
                </c:pt>
                <c:pt idx="173">
                  <c:v>5.46</c:v>
                </c:pt>
                <c:pt idx="174">
                  <c:v>5.48</c:v>
                </c:pt>
                <c:pt idx="175">
                  <c:v>5.5</c:v>
                </c:pt>
                <c:pt idx="176">
                  <c:v>5.52</c:v>
                </c:pt>
                <c:pt idx="177">
                  <c:v>5.54</c:v>
                </c:pt>
                <c:pt idx="178">
                  <c:v>5.56</c:v>
                </c:pt>
                <c:pt idx="179">
                  <c:v>5.58</c:v>
                </c:pt>
                <c:pt idx="180">
                  <c:v>5.6</c:v>
                </c:pt>
                <c:pt idx="181">
                  <c:v>5.62</c:v>
                </c:pt>
                <c:pt idx="182">
                  <c:v>5.64</c:v>
                </c:pt>
                <c:pt idx="183">
                  <c:v>5.66</c:v>
                </c:pt>
                <c:pt idx="184">
                  <c:v>5.68</c:v>
                </c:pt>
                <c:pt idx="185">
                  <c:v>5.7</c:v>
                </c:pt>
                <c:pt idx="186">
                  <c:v>5.72</c:v>
                </c:pt>
                <c:pt idx="187">
                  <c:v>5.74</c:v>
                </c:pt>
                <c:pt idx="188">
                  <c:v>5.76</c:v>
                </c:pt>
                <c:pt idx="189">
                  <c:v>5.78</c:v>
                </c:pt>
                <c:pt idx="190">
                  <c:v>5.8</c:v>
                </c:pt>
                <c:pt idx="191">
                  <c:v>5.82</c:v>
                </c:pt>
                <c:pt idx="192">
                  <c:v>5.84</c:v>
                </c:pt>
                <c:pt idx="193">
                  <c:v>5.86</c:v>
                </c:pt>
                <c:pt idx="194">
                  <c:v>5.88</c:v>
                </c:pt>
                <c:pt idx="195">
                  <c:v>5.9</c:v>
                </c:pt>
                <c:pt idx="196">
                  <c:v>5.92</c:v>
                </c:pt>
                <c:pt idx="197">
                  <c:v>5.94</c:v>
                </c:pt>
                <c:pt idx="198">
                  <c:v>5.96</c:v>
                </c:pt>
                <c:pt idx="199">
                  <c:v>5.98</c:v>
                </c:pt>
                <c:pt idx="200">
                  <c:v>6</c:v>
                </c:pt>
                <c:pt idx="201">
                  <c:v>6.02</c:v>
                </c:pt>
                <c:pt idx="202">
                  <c:v>6.04</c:v>
                </c:pt>
                <c:pt idx="203">
                  <c:v>6.06</c:v>
                </c:pt>
                <c:pt idx="204">
                  <c:v>6.08</c:v>
                </c:pt>
                <c:pt idx="205">
                  <c:v>6.1</c:v>
                </c:pt>
                <c:pt idx="206">
                  <c:v>6.12</c:v>
                </c:pt>
                <c:pt idx="207">
                  <c:v>6.14</c:v>
                </c:pt>
                <c:pt idx="208">
                  <c:v>6.16</c:v>
                </c:pt>
                <c:pt idx="209">
                  <c:v>6.18</c:v>
                </c:pt>
                <c:pt idx="210">
                  <c:v>6.2</c:v>
                </c:pt>
                <c:pt idx="211">
                  <c:v>6.22</c:v>
                </c:pt>
                <c:pt idx="212">
                  <c:v>6.24</c:v>
                </c:pt>
                <c:pt idx="213">
                  <c:v>6.26</c:v>
                </c:pt>
                <c:pt idx="214">
                  <c:v>6.28</c:v>
                </c:pt>
                <c:pt idx="215">
                  <c:v>6.3</c:v>
                </c:pt>
                <c:pt idx="216">
                  <c:v>6.32</c:v>
                </c:pt>
                <c:pt idx="217">
                  <c:v>6.34</c:v>
                </c:pt>
                <c:pt idx="218">
                  <c:v>6.36</c:v>
                </c:pt>
                <c:pt idx="219">
                  <c:v>6.38</c:v>
                </c:pt>
                <c:pt idx="220">
                  <c:v>6.4</c:v>
                </c:pt>
                <c:pt idx="221">
                  <c:v>6.42</c:v>
                </c:pt>
                <c:pt idx="222">
                  <c:v>6.44</c:v>
                </c:pt>
                <c:pt idx="223">
                  <c:v>6.46</c:v>
                </c:pt>
                <c:pt idx="224">
                  <c:v>6.48</c:v>
                </c:pt>
                <c:pt idx="225">
                  <c:v>6.5</c:v>
                </c:pt>
                <c:pt idx="226">
                  <c:v>6.52</c:v>
                </c:pt>
                <c:pt idx="227">
                  <c:v>6.54</c:v>
                </c:pt>
                <c:pt idx="228">
                  <c:v>6.56</c:v>
                </c:pt>
                <c:pt idx="229">
                  <c:v>6.58</c:v>
                </c:pt>
                <c:pt idx="230">
                  <c:v>6.6</c:v>
                </c:pt>
                <c:pt idx="231">
                  <c:v>6.62</c:v>
                </c:pt>
                <c:pt idx="232">
                  <c:v>6.64</c:v>
                </c:pt>
                <c:pt idx="233">
                  <c:v>6.66</c:v>
                </c:pt>
                <c:pt idx="234">
                  <c:v>6.68</c:v>
                </c:pt>
                <c:pt idx="235">
                  <c:v>6.7</c:v>
                </c:pt>
                <c:pt idx="236">
                  <c:v>6.72</c:v>
                </c:pt>
                <c:pt idx="237">
                  <c:v>6.74</c:v>
                </c:pt>
                <c:pt idx="238">
                  <c:v>6.76</c:v>
                </c:pt>
                <c:pt idx="239">
                  <c:v>6.78</c:v>
                </c:pt>
                <c:pt idx="240">
                  <c:v>6.8</c:v>
                </c:pt>
                <c:pt idx="241">
                  <c:v>6.82</c:v>
                </c:pt>
                <c:pt idx="242">
                  <c:v>6.84</c:v>
                </c:pt>
                <c:pt idx="243">
                  <c:v>6.86</c:v>
                </c:pt>
                <c:pt idx="244">
                  <c:v>6.88</c:v>
                </c:pt>
                <c:pt idx="245">
                  <c:v>6.9</c:v>
                </c:pt>
                <c:pt idx="246">
                  <c:v>6.92</c:v>
                </c:pt>
                <c:pt idx="247">
                  <c:v>6.94</c:v>
                </c:pt>
                <c:pt idx="248">
                  <c:v>6.96</c:v>
                </c:pt>
                <c:pt idx="249">
                  <c:v>6.98</c:v>
                </c:pt>
                <c:pt idx="250">
                  <c:v>7</c:v>
                </c:pt>
                <c:pt idx="251">
                  <c:v>7.02</c:v>
                </c:pt>
                <c:pt idx="252">
                  <c:v>7.04</c:v>
                </c:pt>
                <c:pt idx="253">
                  <c:v>7.06</c:v>
                </c:pt>
                <c:pt idx="254">
                  <c:v>7.08</c:v>
                </c:pt>
                <c:pt idx="255">
                  <c:v>7.1</c:v>
                </c:pt>
                <c:pt idx="256">
                  <c:v>7.12</c:v>
                </c:pt>
                <c:pt idx="257">
                  <c:v>7.14</c:v>
                </c:pt>
                <c:pt idx="258">
                  <c:v>7.16</c:v>
                </c:pt>
                <c:pt idx="259">
                  <c:v>7.1800000000000104</c:v>
                </c:pt>
                <c:pt idx="260">
                  <c:v>7.2</c:v>
                </c:pt>
                <c:pt idx="261">
                  <c:v>7.22</c:v>
                </c:pt>
                <c:pt idx="262">
                  <c:v>7.24</c:v>
                </c:pt>
                <c:pt idx="263">
                  <c:v>7.2600000000000096</c:v>
                </c:pt>
                <c:pt idx="264">
                  <c:v>7.28</c:v>
                </c:pt>
                <c:pt idx="265">
                  <c:v>7.3</c:v>
                </c:pt>
                <c:pt idx="266">
                  <c:v>7.32</c:v>
                </c:pt>
                <c:pt idx="267">
                  <c:v>7.3400000000000096</c:v>
                </c:pt>
                <c:pt idx="268">
                  <c:v>7.36</c:v>
                </c:pt>
                <c:pt idx="269">
                  <c:v>7.38</c:v>
                </c:pt>
                <c:pt idx="270">
                  <c:v>7.4</c:v>
                </c:pt>
                <c:pt idx="271">
                  <c:v>7.4200000000000097</c:v>
                </c:pt>
                <c:pt idx="272">
                  <c:v>7.44</c:v>
                </c:pt>
                <c:pt idx="273">
                  <c:v>7.46</c:v>
                </c:pt>
                <c:pt idx="274">
                  <c:v>7.48</c:v>
                </c:pt>
                <c:pt idx="275">
                  <c:v>7.5000000000000098</c:v>
                </c:pt>
                <c:pt idx="276">
                  <c:v>7.52</c:v>
                </c:pt>
                <c:pt idx="277">
                  <c:v>7.54</c:v>
                </c:pt>
                <c:pt idx="278">
                  <c:v>7.56</c:v>
                </c:pt>
                <c:pt idx="279">
                  <c:v>7.5800000000000098</c:v>
                </c:pt>
                <c:pt idx="280">
                  <c:v>7.6</c:v>
                </c:pt>
                <c:pt idx="281">
                  <c:v>7.62</c:v>
                </c:pt>
                <c:pt idx="282">
                  <c:v>7.6400000000000103</c:v>
                </c:pt>
                <c:pt idx="283">
                  <c:v>7.6600000000000099</c:v>
                </c:pt>
                <c:pt idx="284">
                  <c:v>7.6800000000000104</c:v>
                </c:pt>
                <c:pt idx="285">
                  <c:v>7.7</c:v>
                </c:pt>
                <c:pt idx="286">
                  <c:v>7.7200000000000104</c:v>
                </c:pt>
                <c:pt idx="287">
                  <c:v>7.74000000000001</c:v>
                </c:pt>
                <c:pt idx="288">
                  <c:v>7.7600000000000096</c:v>
                </c:pt>
                <c:pt idx="289">
                  <c:v>7.78</c:v>
                </c:pt>
                <c:pt idx="290">
                  <c:v>7.8000000000000096</c:v>
                </c:pt>
                <c:pt idx="291">
                  <c:v>7.8200000000000101</c:v>
                </c:pt>
                <c:pt idx="292">
                  <c:v>7.8400000000000096</c:v>
                </c:pt>
                <c:pt idx="293">
                  <c:v>7.86</c:v>
                </c:pt>
                <c:pt idx="294">
                  <c:v>7.8800000000000097</c:v>
                </c:pt>
                <c:pt idx="295">
                  <c:v>7.9000000000000101</c:v>
                </c:pt>
                <c:pt idx="296">
                  <c:v>7.9200000000000097</c:v>
                </c:pt>
                <c:pt idx="297">
                  <c:v>7.94</c:v>
                </c:pt>
                <c:pt idx="298">
                  <c:v>7.9600000000000097</c:v>
                </c:pt>
                <c:pt idx="299">
                  <c:v>7.9800000000000102</c:v>
                </c:pt>
                <c:pt idx="300">
                  <c:v>8.0000000000000107</c:v>
                </c:pt>
                <c:pt idx="301">
                  <c:v>8.02</c:v>
                </c:pt>
                <c:pt idx="302">
                  <c:v>8.0400000000000098</c:v>
                </c:pt>
                <c:pt idx="303">
                  <c:v>8.0600000000000094</c:v>
                </c:pt>
                <c:pt idx="304">
                  <c:v>8.0800000000000107</c:v>
                </c:pt>
                <c:pt idx="305">
                  <c:v>8.1</c:v>
                </c:pt>
                <c:pt idx="306">
                  <c:v>8.1200000000000099</c:v>
                </c:pt>
                <c:pt idx="307">
                  <c:v>8.1400000000000095</c:v>
                </c:pt>
                <c:pt idx="308">
                  <c:v>8.1600000000000108</c:v>
                </c:pt>
                <c:pt idx="309">
                  <c:v>8.1800000000000104</c:v>
                </c:pt>
                <c:pt idx="310">
                  <c:v>8.2000000000000099</c:v>
                </c:pt>
                <c:pt idx="311">
                  <c:v>8.2200000000000095</c:v>
                </c:pt>
                <c:pt idx="312">
                  <c:v>8.2400000000000109</c:v>
                </c:pt>
                <c:pt idx="313">
                  <c:v>8.2600000000000104</c:v>
                </c:pt>
                <c:pt idx="314">
                  <c:v>8.28000000000001</c:v>
                </c:pt>
                <c:pt idx="315">
                  <c:v>8.3000000000000096</c:v>
                </c:pt>
                <c:pt idx="316">
                  <c:v>8.3200000000000092</c:v>
                </c:pt>
                <c:pt idx="317">
                  <c:v>8.3400000000000105</c:v>
                </c:pt>
                <c:pt idx="318">
                  <c:v>8.3600000000000101</c:v>
                </c:pt>
                <c:pt idx="319">
                  <c:v>8.3800000000000097</c:v>
                </c:pt>
                <c:pt idx="320">
                  <c:v>8.4000000000000092</c:v>
                </c:pt>
                <c:pt idx="321">
                  <c:v>8.4200000000000106</c:v>
                </c:pt>
                <c:pt idx="322">
                  <c:v>8.4400000000000102</c:v>
                </c:pt>
                <c:pt idx="323">
                  <c:v>8.4600000000000097</c:v>
                </c:pt>
                <c:pt idx="324">
                  <c:v>8.4800000000000093</c:v>
                </c:pt>
                <c:pt idx="325">
                  <c:v>8.5000000000000107</c:v>
                </c:pt>
                <c:pt idx="326">
                  <c:v>8.5200000000000102</c:v>
                </c:pt>
                <c:pt idx="327">
                  <c:v>8.5400000000000098</c:v>
                </c:pt>
                <c:pt idx="328">
                  <c:v>8.5600000000000094</c:v>
                </c:pt>
                <c:pt idx="329">
                  <c:v>8.5800000000000107</c:v>
                </c:pt>
                <c:pt idx="330">
                  <c:v>8.6000000000000103</c:v>
                </c:pt>
                <c:pt idx="331">
                  <c:v>8.6200000000000099</c:v>
                </c:pt>
                <c:pt idx="332">
                  <c:v>8.6400000000000095</c:v>
                </c:pt>
                <c:pt idx="333">
                  <c:v>8.6600000000000108</c:v>
                </c:pt>
                <c:pt idx="334">
                  <c:v>8.6800000000000104</c:v>
                </c:pt>
                <c:pt idx="335">
                  <c:v>8.7000000000000099</c:v>
                </c:pt>
                <c:pt idx="336">
                  <c:v>8.7200000000000095</c:v>
                </c:pt>
                <c:pt idx="337">
                  <c:v>8.7400000000000109</c:v>
                </c:pt>
                <c:pt idx="338">
                  <c:v>8.7600000000000104</c:v>
                </c:pt>
                <c:pt idx="339">
                  <c:v>8.78000000000001</c:v>
                </c:pt>
                <c:pt idx="340">
                  <c:v>8.8000000000000096</c:v>
                </c:pt>
                <c:pt idx="341">
                  <c:v>8.8200000000000092</c:v>
                </c:pt>
                <c:pt idx="342">
                  <c:v>8.8400000000000105</c:v>
                </c:pt>
                <c:pt idx="343">
                  <c:v>8.8600000000000101</c:v>
                </c:pt>
                <c:pt idx="344">
                  <c:v>8.8800000000000097</c:v>
                </c:pt>
                <c:pt idx="345">
                  <c:v>8.9000000000000092</c:v>
                </c:pt>
                <c:pt idx="346">
                  <c:v>8.9200000000000106</c:v>
                </c:pt>
                <c:pt idx="347">
                  <c:v>8.9400000000000102</c:v>
                </c:pt>
                <c:pt idx="348">
                  <c:v>8.9600000000000097</c:v>
                </c:pt>
                <c:pt idx="349">
                  <c:v>8.9800000000000093</c:v>
                </c:pt>
                <c:pt idx="350">
                  <c:v>9.0000000000000107</c:v>
                </c:pt>
                <c:pt idx="351">
                  <c:v>9.0200000000000102</c:v>
                </c:pt>
                <c:pt idx="352">
                  <c:v>9.0400000000000098</c:v>
                </c:pt>
                <c:pt idx="353">
                  <c:v>9.0600000000000094</c:v>
                </c:pt>
                <c:pt idx="354">
                  <c:v>9.0800000000000107</c:v>
                </c:pt>
                <c:pt idx="355">
                  <c:v>9.1000000000000103</c:v>
                </c:pt>
                <c:pt idx="356">
                  <c:v>9.1200000000000099</c:v>
                </c:pt>
                <c:pt idx="357">
                  <c:v>9.1400000000000095</c:v>
                </c:pt>
                <c:pt idx="358">
                  <c:v>9.1600000000000108</c:v>
                </c:pt>
                <c:pt idx="359">
                  <c:v>9.1800000000000104</c:v>
                </c:pt>
                <c:pt idx="360">
                  <c:v>9.2000000000000099</c:v>
                </c:pt>
                <c:pt idx="361">
                  <c:v>9.2200000000000095</c:v>
                </c:pt>
                <c:pt idx="362">
                  <c:v>9.2400000000000109</c:v>
                </c:pt>
                <c:pt idx="363">
                  <c:v>9.2600000000000104</c:v>
                </c:pt>
                <c:pt idx="364">
                  <c:v>9.28000000000001</c:v>
                </c:pt>
                <c:pt idx="365">
                  <c:v>9.3000000000000096</c:v>
                </c:pt>
                <c:pt idx="366">
                  <c:v>9.3200000000000092</c:v>
                </c:pt>
                <c:pt idx="367">
                  <c:v>9.3400000000000105</c:v>
                </c:pt>
                <c:pt idx="368">
                  <c:v>9.3600000000000101</c:v>
                </c:pt>
                <c:pt idx="369">
                  <c:v>9.3800000000000097</c:v>
                </c:pt>
                <c:pt idx="370">
                  <c:v>9.4000000000000092</c:v>
                </c:pt>
                <c:pt idx="371">
                  <c:v>9.4200000000000106</c:v>
                </c:pt>
                <c:pt idx="372">
                  <c:v>9.4400000000000102</c:v>
                </c:pt>
                <c:pt idx="373">
                  <c:v>9.4600000000000097</c:v>
                </c:pt>
                <c:pt idx="374">
                  <c:v>9.4800000000000093</c:v>
                </c:pt>
                <c:pt idx="375">
                  <c:v>9.5000000000000107</c:v>
                </c:pt>
                <c:pt idx="376">
                  <c:v>9.5200000000000102</c:v>
                </c:pt>
                <c:pt idx="377">
                  <c:v>9.5400000000000098</c:v>
                </c:pt>
                <c:pt idx="378">
                  <c:v>9.5600000000000094</c:v>
                </c:pt>
                <c:pt idx="379">
                  <c:v>9.5800000000000107</c:v>
                </c:pt>
                <c:pt idx="380">
                  <c:v>9.6000000000000103</c:v>
                </c:pt>
                <c:pt idx="381">
                  <c:v>9.6200000000000099</c:v>
                </c:pt>
                <c:pt idx="382">
                  <c:v>9.6400000000000095</c:v>
                </c:pt>
                <c:pt idx="383">
                  <c:v>9.6600000000000108</c:v>
                </c:pt>
                <c:pt idx="384">
                  <c:v>9.6800000000000104</c:v>
                </c:pt>
                <c:pt idx="385">
                  <c:v>9.7000000000000099</c:v>
                </c:pt>
                <c:pt idx="386">
                  <c:v>9.7200000000000095</c:v>
                </c:pt>
                <c:pt idx="387">
                  <c:v>9.7400000000000109</c:v>
                </c:pt>
                <c:pt idx="388">
                  <c:v>9.7600000000000104</c:v>
                </c:pt>
                <c:pt idx="389">
                  <c:v>9.78000000000001</c:v>
                </c:pt>
                <c:pt idx="390">
                  <c:v>9.8000000000000096</c:v>
                </c:pt>
                <c:pt idx="391">
                  <c:v>9.8200000000000092</c:v>
                </c:pt>
                <c:pt idx="392">
                  <c:v>9.8400000000000105</c:v>
                </c:pt>
                <c:pt idx="393">
                  <c:v>9.8600000000000101</c:v>
                </c:pt>
                <c:pt idx="394">
                  <c:v>9.8800000000000097</c:v>
                </c:pt>
                <c:pt idx="395">
                  <c:v>9.9000000000000092</c:v>
                </c:pt>
                <c:pt idx="396">
                  <c:v>9.9200000000000106</c:v>
                </c:pt>
                <c:pt idx="397">
                  <c:v>9.9400000000000102</c:v>
                </c:pt>
                <c:pt idx="398">
                  <c:v>9.9600000000000097</c:v>
                </c:pt>
                <c:pt idx="399">
                  <c:v>9.9800000000000093</c:v>
                </c:pt>
                <c:pt idx="400">
                  <c:v>10</c:v>
                </c:pt>
                <c:pt idx="401">
                  <c:v>10.02</c:v>
                </c:pt>
                <c:pt idx="402">
                  <c:v>10.039999999999999</c:v>
                </c:pt>
                <c:pt idx="403">
                  <c:v>10.06</c:v>
                </c:pt>
                <c:pt idx="404">
                  <c:v>10.08</c:v>
                </c:pt>
                <c:pt idx="405">
                  <c:v>10.1</c:v>
                </c:pt>
                <c:pt idx="406">
                  <c:v>10.119999999999999</c:v>
                </c:pt>
                <c:pt idx="407">
                  <c:v>10.14</c:v>
                </c:pt>
                <c:pt idx="408">
                  <c:v>10.16</c:v>
                </c:pt>
                <c:pt idx="409">
                  <c:v>10.18</c:v>
                </c:pt>
                <c:pt idx="410">
                  <c:v>10.199999999999999</c:v>
                </c:pt>
                <c:pt idx="411">
                  <c:v>10.220000000000001</c:v>
                </c:pt>
                <c:pt idx="412">
                  <c:v>10.24</c:v>
                </c:pt>
                <c:pt idx="413">
                  <c:v>10.26</c:v>
                </c:pt>
                <c:pt idx="414">
                  <c:v>10.28</c:v>
                </c:pt>
                <c:pt idx="415">
                  <c:v>10.3</c:v>
                </c:pt>
                <c:pt idx="416">
                  <c:v>10.32</c:v>
                </c:pt>
                <c:pt idx="417">
                  <c:v>10.34</c:v>
                </c:pt>
                <c:pt idx="418">
                  <c:v>10.36</c:v>
                </c:pt>
                <c:pt idx="419">
                  <c:v>10.38</c:v>
                </c:pt>
                <c:pt idx="420">
                  <c:v>10.4</c:v>
                </c:pt>
                <c:pt idx="421">
                  <c:v>10.42</c:v>
                </c:pt>
                <c:pt idx="422">
                  <c:v>10.44</c:v>
                </c:pt>
                <c:pt idx="423">
                  <c:v>10.46</c:v>
                </c:pt>
                <c:pt idx="424">
                  <c:v>10.48</c:v>
                </c:pt>
                <c:pt idx="425">
                  <c:v>10.5</c:v>
                </c:pt>
                <c:pt idx="426">
                  <c:v>10.52</c:v>
                </c:pt>
                <c:pt idx="427">
                  <c:v>10.54</c:v>
                </c:pt>
                <c:pt idx="428">
                  <c:v>10.56</c:v>
                </c:pt>
                <c:pt idx="429">
                  <c:v>10.58</c:v>
                </c:pt>
                <c:pt idx="430">
                  <c:v>10.6</c:v>
                </c:pt>
                <c:pt idx="431">
                  <c:v>10.62</c:v>
                </c:pt>
                <c:pt idx="432">
                  <c:v>10.64</c:v>
                </c:pt>
                <c:pt idx="433">
                  <c:v>10.66</c:v>
                </c:pt>
                <c:pt idx="434">
                  <c:v>10.68</c:v>
                </c:pt>
                <c:pt idx="435">
                  <c:v>10.7</c:v>
                </c:pt>
                <c:pt idx="436">
                  <c:v>10.72</c:v>
                </c:pt>
                <c:pt idx="437">
                  <c:v>10.74</c:v>
                </c:pt>
                <c:pt idx="438">
                  <c:v>10.76</c:v>
                </c:pt>
                <c:pt idx="439">
                  <c:v>10.78</c:v>
                </c:pt>
                <c:pt idx="440">
                  <c:v>10.8</c:v>
                </c:pt>
                <c:pt idx="441">
                  <c:v>10.82</c:v>
                </c:pt>
                <c:pt idx="442">
                  <c:v>10.84</c:v>
                </c:pt>
                <c:pt idx="443">
                  <c:v>10.86</c:v>
                </c:pt>
                <c:pt idx="444">
                  <c:v>10.88</c:v>
                </c:pt>
                <c:pt idx="445">
                  <c:v>10.9</c:v>
                </c:pt>
                <c:pt idx="446">
                  <c:v>10.92</c:v>
                </c:pt>
                <c:pt idx="447">
                  <c:v>10.94</c:v>
                </c:pt>
                <c:pt idx="448">
                  <c:v>10.96</c:v>
                </c:pt>
                <c:pt idx="449">
                  <c:v>10.98</c:v>
                </c:pt>
                <c:pt idx="450">
                  <c:v>11</c:v>
                </c:pt>
                <c:pt idx="451">
                  <c:v>11.02</c:v>
                </c:pt>
                <c:pt idx="452">
                  <c:v>11.04</c:v>
                </c:pt>
                <c:pt idx="453">
                  <c:v>11.06</c:v>
                </c:pt>
                <c:pt idx="454">
                  <c:v>11.08</c:v>
                </c:pt>
                <c:pt idx="455">
                  <c:v>11.1</c:v>
                </c:pt>
                <c:pt idx="456">
                  <c:v>11.12</c:v>
                </c:pt>
                <c:pt idx="457">
                  <c:v>11.14</c:v>
                </c:pt>
                <c:pt idx="458">
                  <c:v>11.16</c:v>
                </c:pt>
                <c:pt idx="459">
                  <c:v>11.18</c:v>
                </c:pt>
                <c:pt idx="460">
                  <c:v>11.2</c:v>
                </c:pt>
                <c:pt idx="461">
                  <c:v>11.22</c:v>
                </c:pt>
                <c:pt idx="462">
                  <c:v>11.24</c:v>
                </c:pt>
                <c:pt idx="463">
                  <c:v>11.26</c:v>
                </c:pt>
                <c:pt idx="464">
                  <c:v>11.28</c:v>
                </c:pt>
                <c:pt idx="465">
                  <c:v>11.3</c:v>
                </c:pt>
                <c:pt idx="466">
                  <c:v>11.32</c:v>
                </c:pt>
                <c:pt idx="467">
                  <c:v>11.34</c:v>
                </c:pt>
                <c:pt idx="468">
                  <c:v>11.36</c:v>
                </c:pt>
                <c:pt idx="469">
                  <c:v>11.38</c:v>
                </c:pt>
                <c:pt idx="470">
                  <c:v>11.4</c:v>
                </c:pt>
                <c:pt idx="471">
                  <c:v>11.42</c:v>
                </c:pt>
                <c:pt idx="472">
                  <c:v>11.44</c:v>
                </c:pt>
                <c:pt idx="473">
                  <c:v>11.46</c:v>
                </c:pt>
                <c:pt idx="474">
                  <c:v>11.48</c:v>
                </c:pt>
                <c:pt idx="475">
                  <c:v>11.5</c:v>
                </c:pt>
                <c:pt idx="476">
                  <c:v>11.52</c:v>
                </c:pt>
                <c:pt idx="477">
                  <c:v>11.54</c:v>
                </c:pt>
                <c:pt idx="478">
                  <c:v>11.56</c:v>
                </c:pt>
                <c:pt idx="479">
                  <c:v>11.58</c:v>
                </c:pt>
                <c:pt idx="480">
                  <c:v>11.6</c:v>
                </c:pt>
                <c:pt idx="481">
                  <c:v>11.62</c:v>
                </c:pt>
                <c:pt idx="482">
                  <c:v>11.64</c:v>
                </c:pt>
                <c:pt idx="483">
                  <c:v>11.66</c:v>
                </c:pt>
                <c:pt idx="484">
                  <c:v>11.68</c:v>
                </c:pt>
                <c:pt idx="485">
                  <c:v>11.7</c:v>
                </c:pt>
                <c:pt idx="486">
                  <c:v>11.72</c:v>
                </c:pt>
                <c:pt idx="487">
                  <c:v>11.74</c:v>
                </c:pt>
                <c:pt idx="488">
                  <c:v>11.76</c:v>
                </c:pt>
                <c:pt idx="489">
                  <c:v>11.78</c:v>
                </c:pt>
                <c:pt idx="490">
                  <c:v>11.8</c:v>
                </c:pt>
                <c:pt idx="491">
                  <c:v>11.82</c:v>
                </c:pt>
                <c:pt idx="492">
                  <c:v>11.84</c:v>
                </c:pt>
                <c:pt idx="493">
                  <c:v>11.86</c:v>
                </c:pt>
                <c:pt idx="494">
                  <c:v>11.88</c:v>
                </c:pt>
                <c:pt idx="495">
                  <c:v>11.9</c:v>
                </c:pt>
                <c:pt idx="496">
                  <c:v>11.92</c:v>
                </c:pt>
                <c:pt idx="497">
                  <c:v>11.94</c:v>
                </c:pt>
                <c:pt idx="498">
                  <c:v>11.96</c:v>
                </c:pt>
                <c:pt idx="499">
                  <c:v>11.98</c:v>
                </c:pt>
              </c:numCache>
            </c:numRef>
          </c:xVal>
          <c:yVal>
            <c:numRef>
              <c:f>Sheet1!$U$7:$U$506</c:f>
              <c:numCache>
                <c:formatCode>0.000000.E+00</c:formatCode>
                <c:ptCount val="500"/>
                <c:pt idx="0">
                  <c:v>0.27820202018553525</c:v>
                </c:pt>
                <c:pt idx="1">
                  <c:v>0.2416963384202801</c:v>
                </c:pt>
                <c:pt idx="2">
                  <c:v>0.21025438630618232</c:v>
                </c:pt>
                <c:pt idx="3">
                  <c:v>0.1831353944258646</c:v>
                </c:pt>
                <c:pt idx="4">
                  <c:v>0.15971255426446024</c:v>
                </c:pt>
                <c:pt idx="5">
                  <c:v>0.13945463452401868</c:v>
                </c:pt>
                <c:pt idx="6">
                  <c:v>0.12191069856684923</c:v>
                </c:pt>
                <c:pt idx="7">
                  <c:v>0.10669737734131876</c:v>
                </c:pt>
                <c:pt idx="8">
                  <c:v>9.3488252049576628E-2</c:v>
                </c:pt>
                <c:pt idx="9">
                  <c:v>8.2004981728047627E-2</c:v>
                </c:pt>
                <c:pt idx="10">
                  <c:v>7.2009876570928458E-2</c:v>
                </c:pt>
                <c:pt idx="11">
                  <c:v>6.3299671214101558E-2</c:v>
                </c:pt>
                <c:pt idx="12">
                  <c:v>5.5700295689317773E-2</c:v>
                </c:pt>
                <c:pt idx="13">
                  <c:v>4.9062477257152091E-2</c:v>
                </c:pt>
                <c:pt idx="14">
                  <c:v>4.3258035355161588E-2</c:v>
                </c:pt>
                <c:pt idx="15">
                  <c:v>3.8176755677647202E-2</c:v>
                </c:pt>
                <c:pt idx="16">
                  <c:v>3.3723748919122234E-2</c:v>
                </c:pt>
                <c:pt idx="17">
                  <c:v>2.9817215757841714E-2</c:v>
                </c:pt>
                <c:pt idx="18">
                  <c:v>2.6386552868854121E-2</c:v>
                </c:pt>
                <c:pt idx="19">
                  <c:v>2.3370745656031918E-2</c:v>
                </c:pt>
                <c:pt idx="20">
                  <c:v>2.0717002399348858E-2</c:v>
                </c:pt>
                <c:pt idx="21">
                  <c:v>1.837959196832422E-2</c:v>
                </c:pt>
                <c:pt idx="22">
                  <c:v>1.6318853432453109E-2</c:v>
                </c:pt>
                <c:pt idx="23">
                  <c:v>1.450035103068845E-2</c:v>
                </c:pt>
                <c:pt idx="24">
                  <c:v>1.2894152229205119E-2</c:v>
                </c:pt>
                <c:pt idx="25">
                  <c:v>1.1474210150692299E-2</c:v>
                </c:pt>
                <c:pt idx="26">
                  <c:v>1.0217834622926379E-2</c:v>
                </c:pt>
                <c:pt idx="27">
                  <c:v>9.1052385708148467E-3</c:v>
                </c:pt>
                <c:pt idx="28">
                  <c:v>8.1191485478334692E-3</c:v>
                </c:pt>
                <c:pt idx="29">
                  <c:v>7.2444699384251101E-3</c:v>
                </c:pt>
                <c:pt idx="30">
                  <c:v>6.4679988190573384E-3</c:v>
                </c:pt>
                <c:pt idx="31">
                  <c:v>5.7781736889553729E-3</c:v>
                </c:pt>
                <c:pt idx="32">
                  <c:v>5.1648613106592247E-3</c:v>
                </c:pt>
                <c:pt idx="33">
                  <c:v>4.6191717674875519E-3</c:v>
                </c:pt>
                <c:pt idx="34">
                  <c:v>4.1332985762525106E-3</c:v>
                </c:pt>
                <c:pt idx="35">
                  <c:v>3.7003803111948109E-3</c:v>
                </c:pt>
                <c:pt idx="36">
                  <c:v>3.3143807174228412E-3</c:v>
                </c:pt>
                <c:pt idx="37">
                  <c:v>2.9699847344088299E-3</c:v>
                </c:pt>
                <c:pt idx="38">
                  <c:v>2.6625082250508456E-3</c:v>
                </c:pt>
                <c:pt idx="39">
                  <c:v>2.3878195240850594E-3</c:v>
                </c:pt>
                <c:pt idx="40">
                  <c:v>2.1422711901224749E-3</c:v>
                </c:pt>
                <c:pt idx="41">
                  <c:v>1.9226405757341281E-3</c:v>
                </c:pt>
                <c:pt idx="42">
                  <c:v>1.7260780260650059E-3</c:v>
                </c:pt>
                <c:pt idx="43">
                  <c:v>1.5500616836612757E-3</c:v>
                </c:pt>
                <c:pt idx="44">
                  <c:v>1.39235801995597E-3</c:v>
                </c:pt>
                <c:pt idx="45">
                  <c:v>1.250987335884804E-3</c:v>
                </c:pt>
                <c:pt idx="46">
                  <c:v>1.1241935785223877E-3</c:v>
                </c:pt>
                <c:pt idx="47">
                  <c:v>1.0104179100773952E-3</c:v>
                </c:pt>
                <c:pt idx="48">
                  <c:v>9.0827554229191293E-4</c:v>
                </c:pt>
                <c:pt idx="49">
                  <c:v>8.1653541513924401E-4</c:v>
                </c:pt>
                <c:pt idx="50">
                  <c:v>7.3410235530163201E-4</c:v>
                </c:pt>
                <c:pt idx="51">
                  <c:v>6.6000139858747662E-4</c:v>
                </c:pt>
                <c:pt idx="52">
                  <c:v>5.9336400236411951E-4</c:v>
                </c:pt>
                <c:pt idx="53">
                  <c:v>5.3341591021255255E-4</c:v>
                </c:pt>
                <c:pt idx="54">
                  <c:v>4.7946646218383944E-4</c:v>
                </c:pt>
                <c:pt idx="55">
                  <c:v>4.3089917095958112E-4</c:v>
                </c:pt>
                <c:pt idx="56">
                  <c:v>3.8716340749256106E-4</c:v>
                </c:pt>
                <c:pt idx="57">
                  <c:v>3.4776705984203293E-4</c:v>
                </c:pt>
                <c:pt idx="58">
                  <c:v>3.1227004635971524E-4</c:v>
                </c:pt>
                <c:pt idx="59">
                  <c:v>2.8027857950240707E-4</c:v>
                </c:pt>
                <c:pt idx="60">
                  <c:v>2.5144008966614752E-4</c:v>
                </c:pt>
                <c:pt idx="61">
                  <c:v>2.2543872982994556E-4</c:v>
                </c:pt>
                <c:pt idx="62">
                  <c:v>2.0199139170016286E-4</c:v>
                </c:pt>
                <c:pt idx="63">
                  <c:v>1.808441726619079E-4</c:v>
                </c:pt>
                <c:pt idx="64">
                  <c:v>1.6176924034524718E-4</c:v>
                </c:pt>
                <c:pt idx="65">
                  <c:v>1.4456204815122499E-4</c:v>
                </c:pt>
                <c:pt idx="66">
                  <c:v>1.2903886078422037E-4</c:v>
                </c:pt>
                <c:pt idx="67">
                  <c:v>1.1503455381411265E-4</c:v>
                </c:pt>
                <c:pt idx="68">
                  <c:v>1.0240065563960753E-4</c:v>
                </c:pt>
                <c:pt idx="69">
                  <c:v>9.10036040254825E-5</c:v>
                </c:pt>
                <c:pt idx="70">
                  <c:v>8.0723192712812633E-5</c:v>
                </c:pt>
                <c:pt idx="71">
                  <c:v>7.1451186514027073E-5</c:v>
                </c:pt>
                <c:pt idx="72">
                  <c:v>6.30900858573567E-5</c:v>
                </c:pt>
                <c:pt idx="73">
                  <c:v>5.5552023984057422E-5</c:v>
                </c:pt>
                <c:pt idx="74">
                  <c:v>4.8757781966833266E-5</c:v>
                </c:pt>
                <c:pt idx="75">
                  <c:v>4.2635908443868966E-5</c:v>
                </c:pt>
                <c:pt idx="76">
                  <c:v>3.7121932480052537E-5</c:v>
                </c:pt>
                <c:pt idx="77">
                  <c:v>3.2157659301527622E-5</c:v>
                </c:pt>
                <c:pt idx="78">
                  <c:v>2.7690539824485193E-5</c:v>
                </c:pt>
                <c:pt idx="79">
                  <c:v>2.3673105933971619E-5</c:v>
                </c:pt>
                <c:pt idx="80">
                  <c:v>2.006246438072723E-5</c:v>
                </c:pt>
                <c:pt idx="81">
                  <c:v>1.6819842968778469E-5</c:v>
                </c:pt>
                <c:pt idx="82">
                  <c:v>1.391018341684636E-5</c:v>
                </c:pt>
                <c:pt idx="83">
                  <c:v>1.1301775904085493E-5</c:v>
                </c:pt>
                <c:pt idx="84">
                  <c:v>8.9659308652820455E-6</c:v>
                </c:pt>
                <c:pt idx="85">
                  <c:v>6.8766840911847774E-6</c:v>
                </c:pt>
                <c:pt idx="86">
                  <c:v>5.0105316238121324E-6</c:v>
                </c:pt>
                <c:pt idx="87">
                  <c:v>3.3461913210862034E-6</c:v>
                </c:pt>
                <c:pt idx="88">
                  <c:v>1.8643883058980655E-6</c:v>
                </c:pt>
                <c:pt idx="89">
                  <c:v>5.4766181686657997E-7</c:v>
                </c:pt>
                <c:pt idx="90">
                  <c:v>-6.1980875384002541E-7</c:v>
                </c:pt>
                <c:pt idx="91">
                  <c:v>-1.6523606122197937E-6</c:v>
                </c:pt>
                <c:pt idx="92">
                  <c:v>-2.5629888688238273E-6</c:v>
                </c:pt>
                <c:pt idx="93">
                  <c:v>-3.3634739769810616E-6</c:v>
                </c:pt>
                <c:pt idx="94">
                  <c:v>-4.0644967128409518E-6</c:v>
                </c:pt>
                <c:pt idx="95">
                  <c:v>-4.6757419584290814E-6</c:v>
                </c:pt>
                <c:pt idx="96">
                  <c:v>-5.2059924164245704E-6</c:v>
                </c:pt>
                <c:pt idx="97">
                  <c:v>-5.6632132673266271E-6</c:v>
                </c:pt>
                <c:pt idx="98">
                  <c:v>-6.05462867445032E-6</c:v>
                </c:pt>
                <c:pt idx="99">
                  <c:v>-6.3867909483322565E-6</c:v>
                </c:pt>
                <c:pt idx="100">
                  <c:v>-6.6656430983638341E-6</c:v>
                </c:pt>
                <c:pt idx="101">
                  <c:v>-6.8965754246748667E-6</c:v>
                </c:pt>
                <c:pt idx="102">
                  <c:v>-7.0844767364693935E-6</c:v>
                </c:pt>
                <c:pt idx="103">
                  <c:v>-7.2337807232853897E-6</c:v>
                </c:pt>
                <c:pt idx="104">
                  <c:v>-7.3485079522316763E-6</c:v>
                </c:pt>
                <c:pt idx="105">
                  <c:v>-7.4323039164562494E-6</c:v>
                </c:pt>
                <c:pt idx="106">
                  <c:v>-7.4884735173085012E-6</c:v>
                </c:pt>
                <c:pt idx="107">
                  <c:v>-7.520012324328461E-6</c:v>
                </c:pt>
                <c:pt idx="108">
                  <c:v>-7.5296349228481512E-6</c:v>
                </c:pt>
                <c:pt idx="109">
                  <c:v>-7.5198006281937763E-6</c:v>
                </c:pt>
                <c:pt idx="110">
                  <c:v>-7.4927368178526847E-6</c:v>
                </c:pt>
                <c:pt idx="111">
                  <c:v>-7.4504601081772711E-6</c:v>
                </c:pt>
                <c:pt idx="112">
                  <c:v>-7.3947955799381763E-6</c:v>
                </c:pt>
                <c:pt idx="113">
                  <c:v>-7.3273942370434008E-6</c:v>
                </c:pt>
                <c:pt idx="114">
                  <c:v>-7.2497488647696595E-6</c:v>
                </c:pt>
                <c:pt idx="115">
                  <c:v>-7.1632084376953373E-6</c:v>
                </c:pt>
                <c:pt idx="116">
                  <c:v>-7.0689912129904978E-6</c:v>
                </c:pt>
                <c:pt idx="117">
                  <c:v>-6.9681966316408005E-6</c:v>
                </c:pt>
                <c:pt idx="118">
                  <c:v>-6.8618161384069121E-6</c:v>
                </c:pt>
                <c:pt idx="119">
                  <c:v>-6.7507430207155321E-6</c:v>
                </c:pt>
                <c:pt idx="120">
                  <c:v>-6.6357813571214748E-6</c:v>
                </c:pt>
                <c:pt idx="121">
                  <c:v>-6.517654157365797E-6</c:v>
                </c:pt>
                <c:pt idx="122">
                  <c:v>-6.3970107682855814E-6</c:v>
                </c:pt>
                <c:pt idx="123">
                  <c:v>-6.2744336128223453E-6</c:v>
                </c:pt>
                <c:pt idx="124">
                  <c:v>-6.1504443230492842E-6</c:v>
                </c:pt>
                <c:pt idx="125">
                  <c:v>-6.0255093224261616E-6</c:v>
                </c:pt>
                <c:pt idx="126">
                  <c:v>-5.900044907330634E-6</c:v>
                </c:pt>
                <c:pt idx="127">
                  <c:v>-5.7744218732528607E-6</c:v>
                </c:pt>
                <c:pt idx="128">
                  <c:v>-5.6489697268256963E-6</c:v>
                </c:pt>
                <c:pt idx="129">
                  <c:v>-5.5239805210514496E-6</c:v>
                </c:pt>
                <c:pt idx="130">
                  <c:v>-5.3997123476385817E-6</c:v>
                </c:pt>
                <c:pt idx="131">
                  <c:v>-5.276392517241339E-6</c:v>
                </c:pt>
                <c:pt idx="132">
                  <c:v>-5.1542204555710492E-6</c:v>
                </c:pt>
                <c:pt idx="133">
                  <c:v>-5.0333703407892123E-6</c:v>
                </c:pt>
                <c:pt idx="134">
                  <c:v>-4.9139935052756723E-6</c:v>
                </c:pt>
                <c:pt idx="135">
                  <c:v>-4.7962206227644476E-6</c:v>
                </c:pt>
                <c:pt idx="136">
                  <c:v>-4.680163699936374E-6</c:v>
                </c:pt>
                <c:pt idx="137">
                  <c:v>-4.565917889830607E-6</c:v>
                </c:pt>
                <c:pt idx="138">
                  <c:v>-4.4535631428713787E-6</c:v>
                </c:pt>
                <c:pt idx="139">
                  <c:v>-4.343165709884489E-6</c:v>
                </c:pt>
                <c:pt idx="140">
                  <c:v>-4.2347795101883904E-6</c:v>
                </c:pt>
                <c:pt idx="141">
                  <c:v>-4.1284473766727644E-6</c:v>
                </c:pt>
                <c:pt idx="142">
                  <c:v>-4.0242021887138949E-6</c:v>
                </c:pt>
                <c:pt idx="143">
                  <c:v>-3.9220679028088986E-6</c:v>
                </c:pt>
                <c:pt idx="144">
                  <c:v>-3.822060489932748E-6</c:v>
                </c:pt>
                <c:pt idx="145">
                  <c:v>-3.7241887878227637E-6</c:v>
                </c:pt>
                <c:pt idx="146">
                  <c:v>-3.6284552756693607E-6</c:v>
                </c:pt>
                <c:pt idx="147">
                  <c:v>-3.5348567780306951E-6</c:v>
                </c:pt>
                <c:pt idx="148">
                  <c:v>-3.4433851041881232E-6</c:v>
                </c:pt>
                <c:pt idx="149">
                  <c:v>-3.3540276286118651E-6</c:v>
                </c:pt>
                <c:pt idx="150">
                  <c:v>-3.266767817708631E-6</c:v>
                </c:pt>
                <c:pt idx="151">
                  <c:v>-3.1815857075690517E-6</c:v>
                </c:pt>
                <c:pt idx="152">
                  <c:v>-3.0984583370200057E-6</c:v>
                </c:pt>
                <c:pt idx="153">
                  <c:v>-3.0173601399104669E-6</c:v>
                </c:pt>
                <c:pt idx="154">
                  <c:v>-2.9382633002165539E-6</c:v>
                </c:pt>
                <c:pt idx="155">
                  <c:v>-2.8611380732390763E-6</c:v>
                </c:pt>
                <c:pt idx="156">
                  <c:v>-2.7859530758817251E-6</c:v>
                </c:pt>
                <c:pt idx="157">
                  <c:v>-2.7126755487384265E-6</c:v>
                </c:pt>
                <c:pt idx="158">
                  <c:v>-2.6412715924812001E-6</c:v>
                </c:pt>
                <c:pt idx="159">
                  <c:v>-2.5717063808239057E-6</c:v>
                </c:pt>
                <c:pt idx="160">
                  <c:v>-2.5039443521397615E-6</c:v>
                </c:pt>
                <c:pt idx="161">
                  <c:v>-2.4379493816307218E-6</c:v>
                </c:pt>
                <c:pt idx="162">
                  <c:v>-2.3736849357823293E-6</c:v>
                </c:pt>
                <c:pt idx="163">
                  <c:v>-2.3111142106877504E-6</c:v>
                </c:pt>
                <c:pt idx="164">
                  <c:v>-2.2502002556876055E-6</c:v>
                </c:pt>
                <c:pt idx="165">
                  <c:v>-2.1909060836472681E-6</c:v>
                </c:pt>
                <c:pt idx="166">
                  <c:v>-2.1331947690788564E-6</c:v>
                </c:pt>
                <c:pt idx="167">
                  <c:v>-2.0770295352109195E-6</c:v>
                </c:pt>
                <c:pt idx="168">
                  <c:v>-2.0223738310132903E-6</c:v>
                </c:pt>
                <c:pt idx="169">
                  <c:v>-1.9691913990975748E-6</c:v>
                </c:pt>
                <c:pt idx="170">
                  <c:v>-1.9174463353339009E-6</c:v>
                </c:pt>
                <c:pt idx="171">
                  <c:v>-1.8671031409519522E-6</c:v>
                </c:pt>
                <c:pt idx="172">
                  <c:v>-1.8181267678275285E-6</c:v>
                </c:pt>
                <c:pt idx="173">
                  <c:v>-1.7704826575952303E-6</c:v>
                </c:pt>
                <c:pt idx="174">
                  <c:v>-1.7241367751720299E-6</c:v>
                </c:pt>
                <c:pt idx="175">
                  <c:v>-1.6790556372257945E-6</c:v>
                </c:pt>
                <c:pt idx="176">
                  <c:v>-1.635206336076108E-6</c:v>
                </c:pt>
                <c:pt idx="177">
                  <c:v>-1.5925565594723571E-6</c:v>
                </c:pt>
                <c:pt idx="178">
                  <c:v>-1.5510746066550223E-6</c:v>
                </c:pt>
                <c:pt idx="179">
                  <c:v>-1.5107294010705011E-6</c:v>
                </c:pt>
                <c:pt idx="180">
                  <c:v>-1.4714905000773316E-6</c:v>
                </c:pt>
                <c:pt idx="181">
                  <c:v>-1.4333281019517708E-6</c:v>
                </c:pt>
                <c:pt idx="182">
                  <c:v>-1.3962130504735236E-6</c:v>
                </c:pt>
                <c:pt idx="183">
                  <c:v>-1.3601168373474392E-6</c:v>
                </c:pt>
                <c:pt idx="184">
                  <c:v>-1.3250116026942496E-6</c:v>
                </c:pt>
                <c:pt idx="185">
                  <c:v>-1.2908701338224673E-6</c:v>
                </c:pt>
                <c:pt idx="186">
                  <c:v>-1.2576658624746221E-6</c:v>
                </c:pt>
                <c:pt idx="187">
                  <c:v>-1.225372860723422E-6</c:v>
                </c:pt>
                <c:pt idx="188">
                  <c:v>-1.1939658356775789E-6</c:v>
                </c:pt>
                <c:pt idx="189">
                  <c:v>-1.1634201231423581E-6</c:v>
                </c:pt>
                <c:pt idx="190">
                  <c:v>-1.1337116803666503E-6</c:v>
                </c:pt>
                <c:pt idx="191">
                  <c:v>-1.1048170779960468E-6</c:v>
                </c:pt>
                <c:pt idx="192">
                  <c:v>-1.0767134913403644E-6</c:v>
                </c:pt>
                <c:pt idx="193">
                  <c:v>-1.0493786910537736E-6</c:v>
                </c:pt>
                <c:pt idx="194">
                  <c:v>-1.0227910333164049E-6</c:v>
                </c:pt>
                <c:pt idx="195">
                  <c:v>-9.9692944959777395E-7</c:v>
                </c:pt>
                <c:pt idx="196">
                  <c:v>-9.717734360746138E-7</c:v>
                </c:pt>
                <c:pt idx="197">
                  <c:v>-9.4730304276852013E-7</c:v>
                </c:pt>
                <c:pt idx="198">
                  <c:v>-9.2349886246243132E-7</c:v>
                </c:pt>
                <c:pt idx="199">
                  <c:v>-9.0034201944893386E-7</c:v>
                </c:pt>
                <c:pt idx="200">
                  <c:v>-8.7781415815805094E-7</c:v>
                </c:pt>
                <c:pt idx="201">
                  <c:v>-8.5589743170718445E-7</c:v>
                </c:pt>
                <c:pt idx="202">
                  <c:v>-8.3457449041143188E-7</c:v>
                </c:pt>
                <c:pt idx="203">
                  <c:v>-8.1382847028834853E-7</c:v>
                </c:pt>
                <c:pt idx="204">
                  <c:v>-7.936429815875107E-7</c:v>
                </c:pt>
                <c:pt idx="205">
                  <c:v>-7.7400209737183868E-7</c:v>
                </c:pt>
                <c:pt idx="206">
                  <c:v>-7.5489034217452222E-7</c:v>
                </c:pt>
                <c:pt idx="207">
                  <c:v>-7.3629268075258037E-7</c:v>
                </c:pt>
                <c:pt idx="208">
                  <c:v>-7.181945069555107E-7</c:v>
                </c:pt>
                <c:pt idx="209">
                  <c:v>-7.0058163272518999E-7</c:v>
                </c:pt>
                <c:pt idx="210">
                  <c:v>-6.8344027724101283E-7</c:v>
                </c:pt>
                <c:pt idx="211">
                  <c:v>-6.6675705622240617E-7</c:v>
                </c:pt>
                <c:pt idx="212">
                  <c:v>-6.5051897139904998E-7</c:v>
                </c:pt>
                <c:pt idx="213">
                  <c:v>-6.3471340015762928E-7</c:v>
                </c:pt>
                <c:pt idx="214">
                  <c:v>-6.193280853724341E-7</c:v>
                </c:pt>
                <c:pt idx="215">
                  <c:v>-6.0435112542593913E-7</c:v>
                </c:pt>
                <c:pt idx="216">
                  <c:v>-5.8977096442422626E-7</c:v>
                </c:pt>
                <c:pt idx="217">
                  <c:v>-5.7557638261115357E-7</c:v>
                </c:pt>
                <c:pt idx="218">
                  <c:v>-5.6175648698418217E-7</c:v>
                </c:pt>
                <c:pt idx="219">
                  <c:v>-5.4830070211394108E-7</c:v>
                </c:pt>
                <c:pt idx="220">
                  <c:v>-5.3519876116884843E-7</c:v>
                </c:pt>
                <c:pt idx="221">
                  <c:v>-5.2244069714544456E-7</c:v>
                </c:pt>
                <c:pt idx="222">
                  <c:v>-5.1001683430444954E-7</c:v>
                </c:pt>
                <c:pt idx="223">
                  <c:v>-4.9791777981206567E-7</c:v>
                </c:pt>
                <c:pt idx="224">
                  <c:v>-4.8613441558552053E-7</c:v>
                </c:pt>
                <c:pt idx="225">
                  <c:v>-4.7465789034145848E-7</c:v>
                </c:pt>
                <c:pt idx="226">
                  <c:v>-4.6347961184538529E-7</c:v>
                </c:pt>
                <c:pt idx="227">
                  <c:v>-4.5259123936006741E-7</c:v>
                </c:pt>
                <c:pt idx="228">
                  <c:v>-4.419846762904853E-7</c:v>
                </c:pt>
                <c:pt idx="229">
                  <c:v>-4.3165206302268502E-7</c:v>
                </c:pt>
                <c:pt idx="230">
                  <c:v>-4.2158576995368229E-7</c:v>
                </c:pt>
                <c:pt idx="231">
                  <c:v>-4.1177839070936678E-7</c:v>
                </c:pt>
                <c:pt idx="232">
                  <c:v>-4.0222273554719756E-7</c:v>
                </c:pt>
                <c:pt idx="233">
                  <c:v>-3.9291182494037417E-7</c:v>
                </c:pt>
                <c:pt idx="234">
                  <c:v>-3.8383888334003481E-7</c:v>
                </c:pt>
                <c:pt idx="235">
                  <c:v>-3.7499733311195189E-7</c:v>
                </c:pt>
                <c:pt idx="236">
                  <c:v>-3.6638078864414556E-7</c:v>
                </c:pt>
                <c:pt idx="237">
                  <c:v>-3.5798305062175567E-7</c:v>
                </c:pt>
                <c:pt idx="238">
                  <c:v>-3.497981004655047E-7</c:v>
                </c:pt>
                <c:pt idx="239">
                  <c:v>-3.4182009493003577E-7</c:v>
                </c:pt>
                <c:pt idx="240">
                  <c:v>-3.3404336085842772E-7</c:v>
                </c:pt>
                <c:pt idx="241">
                  <c:v>-3.2646239008915743E-7</c:v>
                </c:pt>
                <c:pt idx="242">
                  <c:v>-3.1907183451182717E-7</c:v>
                </c:pt>
                <c:pt idx="243">
                  <c:v>-3.1186650126795259E-7</c:v>
                </c:pt>
                <c:pt idx="244">
                  <c:v>-3.0484134809317202E-7</c:v>
                </c:pt>
                <c:pt idx="245">
                  <c:v>-2.9799147879724377E-7</c:v>
                </c:pt>
                <c:pt idx="246">
                  <c:v>-2.9131213887824993E-7</c:v>
                </c:pt>
                <c:pt idx="247">
                  <c:v>-2.8479871126746298E-7</c:v>
                </c:pt>
                <c:pt idx="248">
                  <c:v>-2.7844671220138981E-7</c:v>
                </c:pt>
                <c:pt idx="249">
                  <c:v>-2.7225178721754468E-7</c:v>
                </c:pt>
                <c:pt idx="250">
                  <c:v>-2.6620970727057599E-7</c:v>
                </c:pt>
                <c:pt idx="251">
                  <c:v>-2.6031636496541436E-7</c:v>
                </c:pt>
                <c:pt idx="252">
                  <c:v>-2.5456777090418157E-7</c:v>
                </c:pt>
                <c:pt idx="253">
                  <c:v>-2.4896005014366017E-7</c:v>
                </c:pt>
                <c:pt idx="254">
                  <c:v>-2.4348943876017696E-7</c:v>
                </c:pt>
                <c:pt idx="255">
                  <c:v>-2.3815228051884229E-7</c:v>
                </c:pt>
                <c:pt idx="256">
                  <c:v>-2.3294502364412594E-7</c:v>
                </c:pt>
                <c:pt idx="257">
                  <c:v>-2.278642176888388E-7</c:v>
                </c:pt>
                <c:pt idx="258">
                  <c:v>-2.2290651049864866E-7</c:v>
                </c:pt>
                <c:pt idx="259">
                  <c:v>-2.1806864526931635E-7</c:v>
                </c:pt>
                <c:pt idx="260">
                  <c:v>-2.1334745769394368E-7</c:v>
                </c:pt>
                <c:pt idx="261">
                  <c:v>-2.0873987319750367E-7</c:v>
                </c:pt>
                <c:pt idx="262">
                  <c:v>-2.0424290425613959E-7</c:v>
                </c:pt>
                <c:pt idx="263">
                  <c:v>-1.9985364779861197E-7</c:v>
                </c:pt>
                <c:pt idx="264">
                  <c:v>-1.9556928268748118E-7</c:v>
                </c:pt>
                <c:pt idx="265">
                  <c:v>-1.9138706727757132E-7</c:v>
                </c:pt>
                <c:pt idx="266">
                  <c:v>-1.8730433704943718E-7</c:v>
                </c:pt>
                <c:pt idx="267">
                  <c:v>-1.8331850231549301E-7</c:v>
                </c:pt>
                <c:pt idx="268">
                  <c:v>-1.7942704599663539E-7</c:v>
                </c:pt>
                <c:pt idx="269">
                  <c:v>-1.7562752146715992E-7</c:v>
                </c:pt>
                <c:pt idx="270">
                  <c:v>-1.7191755046594171E-7</c:v>
                </c:pt>
                <c:pt idx="271">
                  <c:v>-1.6829482107177699E-7</c:v>
                </c:pt>
                <c:pt idx="272">
                  <c:v>-1.6475708574096445E-7</c:v>
                </c:pt>
                <c:pt idx="273">
                  <c:v>-1.6130215940515441E-7</c:v>
                </c:pt>
                <c:pt idx="274">
                  <c:v>-1.5792791762766399E-7</c:v>
                </c:pt>
                <c:pt idx="275">
                  <c:v>-1.5463229481638966E-7</c:v>
                </c:pt>
                <c:pt idx="276">
                  <c:v>-1.5141328249160302E-7</c:v>
                </c:pt>
                <c:pt idx="277">
                  <c:v>-1.4826892760688382E-7</c:v>
                </c:pt>
                <c:pt idx="278">
                  <c:v>-1.4519733092159395E-7</c:v>
                </c:pt>
                <c:pt idx="279">
                  <c:v>-1.4219664542322623E-7</c:v>
                </c:pt>
                <c:pt idx="280">
                  <c:v>-1.3926507479812116E-7</c:v>
                </c:pt>
                <c:pt idx="281">
                  <c:v>-1.3640087194899709E-7</c:v>
                </c:pt>
                <c:pt idx="282">
                  <c:v>-1.3360233755788331E-7</c:v>
                </c:pt>
                <c:pt idx="283">
                  <c:v>-1.3086781869299379E-7</c:v>
                </c:pt>
                <c:pt idx="284">
                  <c:v>-1.2819570745817604E-7</c:v>
                </c:pt>
                <c:pt idx="285">
                  <c:v>-1.2558443968362346E-7</c:v>
                </c:pt>
                <c:pt idx="286">
                  <c:v>-1.2303249365652486E-7</c:v>
                </c:pt>
                <c:pt idx="287">
                  <c:v>-1.2053838889044248E-7</c:v>
                </c:pt>
                <c:pt idx="288">
                  <c:v>-1.1810068493215205E-7</c:v>
                </c:pt>
                <c:pt idx="289">
                  <c:v>-1.1571798020481914E-7</c:v>
                </c:pt>
                <c:pt idx="290">
                  <c:v>-1.1338891088633714E-7</c:v>
                </c:pt>
                <c:pt idx="291">
                  <c:v>-1.1111214982175707E-7</c:v>
                </c:pt>
                <c:pt idx="292">
                  <c:v>-1.0888640546869908E-7</c:v>
                </c:pt>
                <c:pt idx="293">
                  <c:v>-1.0671042087475043E-7</c:v>
                </c:pt>
                <c:pt idx="294">
                  <c:v>-1.0458297268581969E-7</c:v>
                </c:pt>
                <c:pt idx="295">
                  <c:v>-1.0250287018450048E-7</c:v>
                </c:pt>
                <c:pt idx="296">
                  <c:v>-1.0046895435747362E-7</c:v>
                </c:pt>
                <c:pt idx="297">
                  <c:v>-9.8480096991068316E-8</c:v>
                </c:pt>
                <c:pt idx="298">
                  <c:v>-9.6535199794076875E-8</c:v>
                </c:pt>
                <c:pt idx="299">
                  <c:v>-9.4633193546993452E-8</c:v>
                </c:pt>
                <c:pt idx="300">
                  <c:v>-9.2773037276817628E-8</c:v>
                </c:pt>
                <c:pt idx="301">
                  <c:v>-9.0953717456655328E-8</c:v>
                </c:pt>
                <c:pt idx="302">
                  <c:v>-8.9174247229316566E-8</c:v>
                </c:pt>
                <c:pt idx="303">
                  <c:v>-8.7433665654186299E-8</c:v>
                </c:pt>
                <c:pt idx="304">
                  <c:v>-8.5731036976606145E-8</c:v>
                </c:pt>
                <c:pt idx="305">
                  <c:v>-8.4065449919101097E-8</c:v>
                </c:pt>
                <c:pt idx="306">
                  <c:v>-8.2436016993740102E-8</c:v>
                </c:pt>
                <c:pt idx="307">
                  <c:v>-8.0841873835000559E-8</c:v>
                </c:pt>
                <c:pt idx="308">
                  <c:v>-7.9282178552464023E-8</c:v>
                </c:pt>
                <c:pt idx="309">
                  <c:v>-7.7756111102758679E-8</c:v>
                </c:pt>
                <c:pt idx="310">
                  <c:v>-7.6262872680128478E-8</c:v>
                </c:pt>
                <c:pt idx="311">
                  <c:v>-7.4801685125060688E-8</c:v>
                </c:pt>
                <c:pt idx="312">
                  <c:v>-7.3371790350407375E-8</c:v>
                </c:pt>
                <c:pt idx="313">
                  <c:v>-7.1972449784459518E-8</c:v>
                </c:pt>
                <c:pt idx="314">
                  <c:v>-7.0602943830448206E-8</c:v>
                </c:pt>
                <c:pt idx="315">
                  <c:v>-6.926257134196542E-8</c:v>
                </c:pt>
                <c:pt idx="316">
                  <c:v>-6.7950649113810293E-8</c:v>
                </c:pt>
                <c:pt idx="317">
                  <c:v>-6.6666511387786861E-8</c:v>
                </c:pt>
                <c:pt idx="318">
                  <c:v>-6.5409509372990529E-8</c:v>
                </c:pt>
                <c:pt idx="319">
                  <c:v>-6.4179010780136368E-8</c:v>
                </c:pt>
                <c:pt idx="320">
                  <c:v>-6.2974399369498572E-8</c:v>
                </c:pt>
                <c:pt idx="321">
                  <c:v>-6.1795074512040809E-8</c:v>
                </c:pt>
                <c:pt idx="322">
                  <c:v>-6.0640450763334376E-8</c:v>
                </c:pt>
                <c:pt idx="323">
                  <c:v>-5.9509957449868705E-8</c:v>
                </c:pt>
                <c:pt idx="324">
                  <c:v>-5.8403038267378426E-8</c:v>
                </c:pt>
                <c:pt idx="325">
                  <c:v>-5.7319150890815922E-8</c:v>
                </c:pt>
                <c:pt idx="326">
                  <c:v>-5.6257766595615455E-8</c:v>
                </c:pt>
                <c:pt idx="327">
                  <c:v>-5.5218369889903535E-8</c:v>
                </c:pt>
                <c:pt idx="328">
                  <c:v>-5.4200458157320974E-8</c:v>
                </c:pt>
                <c:pt idx="329">
                  <c:v>-5.3203541310135013E-8</c:v>
                </c:pt>
                <c:pt idx="330">
                  <c:v>-5.2227141452328224E-8</c:v>
                </c:pt>
                <c:pt idx="331">
                  <c:v>-5.1270792552359664E-8</c:v>
                </c:pt>
                <c:pt idx="332">
                  <c:v>-5.0334040125307313E-8</c:v>
                </c:pt>
                <c:pt idx="333">
                  <c:v>-4.9416440924105837E-8</c:v>
                </c:pt>
                <c:pt idx="334">
                  <c:v>-4.8517562639606037E-8</c:v>
                </c:pt>
                <c:pt idx="335">
                  <c:v>-4.7636983609187508E-8</c:v>
                </c:pt>
                <c:pt idx="336">
                  <c:v>-4.677429253366876E-8</c:v>
                </c:pt>
                <c:pt idx="337">
                  <c:v>-4.5929088202263774E-8</c:v>
                </c:pt>
                <c:pt idx="338">
                  <c:v>-4.5100979225343187E-8</c:v>
                </c:pt>
                <c:pt idx="339">
                  <c:v>-4.4289583774764623E-8</c:v>
                </c:pt>
                <c:pt idx="340">
                  <c:v>-4.3494529331547825E-8</c:v>
                </c:pt>
                <c:pt idx="341">
                  <c:v>-4.2715452440671558E-8</c:v>
                </c:pt>
                <c:pt idx="342">
                  <c:v>-4.1951998472781647E-8</c:v>
                </c:pt>
                <c:pt idx="343">
                  <c:v>-4.1203821392602533E-8</c:v>
                </c:pt>
                <c:pt idx="344">
                  <c:v>-4.0470583533852701E-8</c:v>
                </c:pt>
                <c:pt idx="345">
                  <c:v>-3.9751955380470775E-8</c:v>
                </c:pt>
                <c:pt idx="346">
                  <c:v>-3.9047615353964553E-8</c:v>
                </c:pt>
                <c:pt idx="347">
                  <c:v>-3.8357249606700577E-8</c:v>
                </c:pt>
                <c:pt idx="348">
                  <c:v>-3.7680551820959219E-8</c:v>
                </c:pt>
                <c:pt idx="349">
                  <c:v>-3.7017223013583981E-8</c:v>
                </c:pt>
                <c:pt idx="350">
                  <c:v>-3.6366971346059961E-8</c:v>
                </c:pt>
                <c:pt idx="351">
                  <c:v>-3.5729511939861646E-8</c:v>
                </c:pt>
                <c:pt idx="352">
                  <c:v>-3.510456669691385E-8</c:v>
                </c:pt>
                <c:pt idx="353">
                  <c:v>-3.449186412501647E-8</c:v>
                </c:pt>
                <c:pt idx="354">
                  <c:v>-3.3891139168087068E-8</c:v>
                </c:pt>
                <c:pt idx="355">
                  <c:v>-3.3302133041079796E-8</c:v>
                </c:pt>
                <c:pt idx="356">
                  <c:v>-3.2724593069443668E-8</c:v>
                </c:pt>
                <c:pt idx="357">
                  <c:v>-3.215827253298806E-8</c:v>
                </c:pt>
                <c:pt idx="358">
                  <c:v>-3.1602930514026503E-8</c:v>
                </c:pt>
                <c:pt idx="359">
                  <c:v>-3.1058331749674182E-8</c:v>
                </c:pt>
                <c:pt idx="360">
                  <c:v>-3.0524246488178242E-8</c:v>
                </c:pt>
                <c:pt idx="361">
                  <c:v>-3.0000450349164195E-8</c:v>
                </c:pt>
                <c:pt idx="362">
                  <c:v>-2.9486724187684296E-8</c:v>
                </c:pt>
                <c:pt idx="363">
                  <c:v>-2.898285396195878E-8</c:v>
                </c:pt>
                <c:pt idx="364">
                  <c:v>-2.8488630604701863E-8</c:v>
                </c:pt>
                <c:pt idx="365">
                  <c:v>-2.8003849897930511E-8</c:v>
                </c:pt>
                <c:pt idx="366">
                  <c:v>-2.7528312351154896E-8</c:v>
                </c:pt>
                <c:pt idx="367">
                  <c:v>-2.7061823082853405E-8</c:v>
                </c:pt>
                <c:pt idx="368">
                  <c:v>-2.6604191705138166E-8</c:v>
                </c:pt>
                <c:pt idx="369">
                  <c:v>-2.6155232211519049E-8</c:v>
                </c:pt>
                <c:pt idx="370">
                  <c:v>-2.5714762867678485E-8</c:v>
                </c:pt>
                <c:pt idx="371">
                  <c:v>-2.5282606105169975E-8</c:v>
                </c:pt>
                <c:pt idx="372">
                  <c:v>-2.4858588417957905E-8</c:v>
                </c:pt>
                <c:pt idx="373">
                  <c:v>-2.4442540261716953E-8</c:v>
                </c:pt>
                <c:pt idx="374">
                  <c:v>-2.4034295955813286E-8</c:v>
                </c:pt>
                <c:pt idx="375">
                  <c:v>-2.3633693587891039E-8</c:v>
                </c:pt>
                <c:pt idx="376">
                  <c:v>-2.3240574920990656E-8</c:v>
                </c:pt>
                <c:pt idx="377">
                  <c:v>-2.2854785303126794E-8</c:v>
                </c:pt>
                <c:pt idx="378">
                  <c:v>-2.2476173579257346E-8</c:v>
                </c:pt>
                <c:pt idx="379">
                  <c:v>-2.2104592005575188E-8</c:v>
                </c:pt>
                <c:pt idx="380">
                  <c:v>-2.173989616605824E-8</c:v>
                </c:pt>
                <c:pt idx="381">
                  <c:v>-2.1381944891213386E-8</c:v>
                </c:pt>
                <c:pt idx="382">
                  <c:v>-2.1030600178953577E-8</c:v>
                </c:pt>
                <c:pt idx="383">
                  <c:v>-2.0685727117548016E-8</c:v>
                </c:pt>
                <c:pt idx="384">
                  <c:v>-2.0347193810587577E-8</c:v>
                </c:pt>
                <c:pt idx="385">
                  <c:v>-2.0014871303908952E-8</c:v>
                </c:pt>
                <c:pt idx="386">
                  <c:v>-1.9688633514423531E-8</c:v>
                </c:pt>
                <c:pt idx="387">
                  <c:v>-1.9368357160797413E-8</c:v>
                </c:pt>
                <c:pt idx="388">
                  <c:v>-1.9053921695931757E-8</c:v>
                </c:pt>
                <c:pt idx="389">
                  <c:v>-1.8745209241192894E-8</c:v>
                </c:pt>
                <c:pt idx="390">
                  <c:v>-1.8442104522344553E-8</c:v>
                </c:pt>
                <c:pt idx="391">
                  <c:v>-1.8144494807134501E-8</c:v>
                </c:pt>
                <c:pt idx="392">
                  <c:v>-1.7852269844490505E-8</c:v>
                </c:pt>
                <c:pt idx="393">
                  <c:v>-1.7565321805281004E-8</c:v>
                </c:pt>
                <c:pt idx="394">
                  <c:v>-1.7283545224597441E-8</c:v>
                </c:pt>
                <c:pt idx="395">
                  <c:v>-1.7006836945516908E-8</c:v>
                </c:pt>
                <c:pt idx="396">
                  <c:v>-1.6735096064304079E-8</c:v>
                </c:pt>
                <c:pt idx="397">
                  <c:v>-1.6468223877013497E-8</c:v>
                </c:pt>
                <c:pt idx="398">
                  <c:v>-1.6206123827453532E-8</c:v>
                </c:pt>
                <c:pt idx="399">
                  <c:v>-1.5948701456475515E-8</c:v>
                </c:pt>
                <c:pt idx="400">
                  <c:v>-1.5695864352551441E-8</c:v>
                </c:pt>
                <c:pt idx="401">
                  <c:v>-1.5447522103605202E-8</c:v>
                </c:pt>
                <c:pt idx="402">
                  <c:v>-1.52035862500645E-8</c:v>
                </c:pt>
                <c:pt idx="403">
                  <c:v>-1.4963970239098605E-8</c:v>
                </c:pt>
                <c:pt idx="404">
                  <c:v>-1.4728589380011386E-8</c:v>
                </c:pt>
                <c:pt idx="405">
                  <c:v>-1.4497360800757716E-8</c:v>
                </c:pt>
                <c:pt idx="406">
                  <c:v>-1.4270203405553335E-8</c:v>
                </c:pt>
                <c:pt idx="407">
                  <c:v>-1.4047037833548595E-8</c:v>
                </c:pt>
                <c:pt idx="408">
                  <c:v>-1.3827786418537688E-8</c:v>
                </c:pt>
                <c:pt idx="409">
                  <c:v>-1.3612373149675435E-8</c:v>
                </c:pt>
                <c:pt idx="410">
                  <c:v>-1.3400723633174829E-8</c:v>
                </c:pt>
                <c:pt idx="411">
                  <c:v>-1.3192765054959237E-8</c:v>
                </c:pt>
                <c:pt idx="412">
                  <c:v>-1.2988426144243569E-8</c:v>
                </c:pt>
                <c:pt idx="413">
                  <c:v>-1.2787637138019822E-8</c:v>
                </c:pt>
                <c:pt idx="414">
                  <c:v>-1.2590329746423088E-8</c:v>
                </c:pt>
                <c:pt idx="415">
                  <c:v>-1.2396437118954535E-8</c:v>
                </c:pt>
                <c:pt idx="416">
                  <c:v>-1.2205893811538765E-8</c:v>
                </c:pt>
                <c:pt idx="417">
                  <c:v>-1.2018635754393345E-8</c:v>
                </c:pt>
                <c:pt idx="418">
                  <c:v>-1.1834600220689354E-8</c:v>
                </c:pt>
                <c:pt idx="419">
                  <c:v>-1.1653725795981871E-8</c:v>
                </c:pt>
                <c:pt idx="420">
                  <c:v>-1.1475952348390333E-8</c:v>
                </c:pt>
                <c:pt idx="421">
                  <c:v>-1.1301220999508869E-8</c:v>
                </c:pt>
                <c:pt idx="422">
                  <c:v>-1.1129474096027825E-8</c:v>
                </c:pt>
                <c:pt idx="423">
                  <c:v>-1.0960655182047468E-8</c:v>
                </c:pt>
                <c:pt idx="424">
                  <c:v>-1.0794708972066243E-8</c:v>
                </c:pt>
                <c:pt idx="425">
                  <c:v>-1.0631581324625484E-8</c:v>
                </c:pt>
                <c:pt idx="426">
                  <c:v>-1.0471219216593996E-8</c:v>
                </c:pt>
                <c:pt idx="427">
                  <c:v>-1.0313570718075585E-8</c:v>
                </c:pt>
                <c:pt idx="428">
                  <c:v>-1.0158584967923399E-8</c:v>
                </c:pt>
                <c:pt idx="429">
                  <c:v>-1.0006212149845606E-8</c:v>
                </c:pt>
                <c:pt idx="430">
                  <c:v>-9.8564034690867404E-9</c:v>
                </c:pt>
                <c:pt idx="431">
                  <c:v>-9.7091111296701663E-9</c:v>
                </c:pt>
                <c:pt idx="432">
                  <c:v>-9.5642883121871296E-9</c:v>
                </c:pt>
                <c:pt idx="433">
                  <c:v>-9.4218891521183717E-9</c:v>
                </c:pt>
                <c:pt idx="434">
                  <c:v>-9.2818687186743777E-9</c:v>
                </c:pt>
                <c:pt idx="435">
                  <c:v>-9.1441829941414431E-9</c:v>
                </c:pt>
                <c:pt idx="436">
                  <c:v>-9.0087888537201086E-9</c:v>
                </c:pt>
                <c:pt idx="437">
                  <c:v>-8.8756440458438767E-9</c:v>
                </c:pt>
                <c:pt idx="438">
                  <c:v>-8.7447071729654223E-9</c:v>
                </c:pt>
                <c:pt idx="439">
                  <c:v>-8.615937672798934E-9</c:v>
                </c:pt>
                <c:pt idx="440">
                  <c:v>-8.4892958000066083E-9</c:v>
                </c:pt>
                <c:pt idx="441">
                  <c:v>-8.3647426083182918E-9</c:v>
                </c:pt>
                <c:pt idx="442">
                  <c:v>-8.2422399330729778E-9</c:v>
                </c:pt>
                <c:pt idx="443">
                  <c:v>-8.1217503741719071E-9</c:v>
                </c:pt>
                <c:pt idx="444">
                  <c:v>-8.0032372794325149E-9</c:v>
                </c:pt>
                <c:pt idx="445">
                  <c:v>-7.8866647283333799E-9</c:v>
                </c:pt>
                <c:pt idx="446">
                  <c:v>-7.7719975161401178E-9</c:v>
                </c:pt>
                <c:pt idx="447">
                  <c:v>-7.6592011384028498E-9</c:v>
                </c:pt>
                <c:pt idx="448">
                  <c:v>-7.5482417758158215E-9</c:v>
                </c:pt>
                <c:pt idx="449">
                  <c:v>-7.4390862794301571E-9</c:v>
                </c:pt>
                <c:pt idx="450">
                  <c:v>-7.3317021562107914E-9</c:v>
                </c:pt>
                <c:pt idx="451">
                  <c:v>-7.2260575549292286E-9</c:v>
                </c:pt>
                <c:pt idx="452">
                  <c:v>-7.1221212523835373E-9</c:v>
                </c:pt>
                <c:pt idx="453">
                  <c:v>-7.0198626399376053E-9</c:v>
                </c:pt>
                <c:pt idx="454">
                  <c:v>-6.9192517103716328E-9</c:v>
                </c:pt>
                <c:pt idx="455">
                  <c:v>-6.8202590450361461E-9</c:v>
                </c:pt>
                <c:pt idx="456">
                  <c:v>-6.7228558013021068E-9</c:v>
                </c:pt>
                <c:pt idx="457">
                  <c:v>-6.6270137002997378E-9</c:v>
                </c:pt>
                <c:pt idx="458">
                  <c:v>-6.5327050149389612E-9</c:v>
                </c:pt>
                <c:pt idx="459">
                  <c:v>-6.4399025582044906E-9</c:v>
                </c:pt>
                <c:pt idx="460">
                  <c:v>-6.3485796717189003E-9</c:v>
                </c:pt>
                <c:pt idx="461">
                  <c:v>-6.2587102145669677E-9</c:v>
                </c:pt>
                <c:pt idx="462">
                  <c:v>-6.1702685523750758E-9</c:v>
                </c:pt>
                <c:pt idx="463">
                  <c:v>-6.0832295466392083E-9</c:v>
                </c:pt>
                <c:pt idx="464">
                  <c:v>-5.9975685442956822E-9</c:v>
                </c:pt>
                <c:pt idx="465">
                  <c:v>-5.9132613675285564E-9</c:v>
                </c:pt>
                <c:pt idx="466">
                  <c:v>-5.8302843038080537E-9</c:v>
                </c:pt>
                <c:pt idx="467">
                  <c:v>-5.7486140961542563E-9</c:v>
                </c:pt>
                <c:pt idx="468">
                  <c:v>-5.6682279336207673E-9</c:v>
                </c:pt>
                <c:pt idx="469">
                  <c:v>-5.589103441992897E-9</c:v>
                </c:pt>
                <c:pt idx="470">
                  <c:v>-5.5112186746952571E-9</c:v>
                </c:pt>
                <c:pt idx="471">
                  <c:v>-5.4345521039036157E-9</c:v>
                </c:pt>
                <c:pt idx="472">
                  <c:v>-5.3590826118562197E-9</c:v>
                </c:pt>
                <c:pt idx="473">
                  <c:v>-5.2847894823596651E-9</c:v>
                </c:pt>
                <c:pt idx="474">
                  <c:v>-5.211652392484738E-9</c:v>
                </c:pt>
                <c:pt idx="475">
                  <c:v>-5.1396514044475878E-9</c:v>
                </c:pt>
                <c:pt idx="476">
                  <c:v>-5.0687669576718519E-9</c:v>
                </c:pt>
                <c:pt idx="477">
                  <c:v>-4.998979861027397E-9</c:v>
                </c:pt>
                <c:pt idx="478">
                  <c:v>-4.9302712852414466E-9</c:v>
                </c:pt>
                <c:pt idx="479">
                  <c:v>-4.862622755478011E-9</c:v>
                </c:pt>
                <c:pt idx="480">
                  <c:v>-4.7960161440815605E-9</c:v>
                </c:pt>
                <c:pt idx="481">
                  <c:v>-4.7304336634811283E-9</c:v>
                </c:pt>
                <c:pt idx="482">
                  <c:v>-4.6658578592509675E-9</c:v>
                </c:pt>
                <c:pt idx="483">
                  <c:v>-4.6022716033241098E-9</c:v>
                </c:pt>
                <c:pt idx="484">
                  <c:v>-4.5396580873551487E-9</c:v>
                </c:pt>
                <c:pt idx="485">
                  <c:v>-4.4780008162287872E-9</c:v>
                </c:pt>
                <c:pt idx="486">
                  <c:v>-4.4172836017106726E-9</c:v>
                </c:pt>
                <c:pt idx="487">
                  <c:v>-4.357490556237246E-9</c:v>
                </c:pt>
                <c:pt idx="488">
                  <c:v>-4.2986060868411946E-9</c:v>
                </c:pt>
                <c:pt idx="489">
                  <c:v>-4.2406148892095052E-9</c:v>
                </c:pt>
                <c:pt idx="490">
                  <c:v>-4.1835019418708905E-9</c:v>
                </c:pt>
                <c:pt idx="491">
                  <c:v>-4.1272525005096332E-9</c:v>
                </c:pt>
                <c:pt idx="492">
                  <c:v>-4.0718520924028126E-9</c:v>
                </c:pt>
                <c:pt idx="493">
                  <c:v>-4.0172865109781707E-9</c:v>
                </c:pt>
                <c:pt idx="494">
                  <c:v>-3.963541810489701E-9</c:v>
                </c:pt>
                <c:pt idx="495">
                  <c:v>-3.9106043008082645E-9</c:v>
                </c:pt>
                <c:pt idx="496">
                  <c:v>-3.8584605423245672E-9</c:v>
                </c:pt>
                <c:pt idx="497">
                  <c:v>-3.8070973409619353E-9</c:v>
                </c:pt>
                <c:pt idx="498">
                  <c:v>-3.7565017432962299E-9</c:v>
                </c:pt>
                <c:pt idx="499">
                  <c:v>-3.7066610317806402E-9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B-42B3-8069-20BB9E0C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 [A]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3.5000000000000009E-3"/>
          <c:min val="-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 Energy,</a:t>
                </a:r>
                <a:r>
                  <a:rPr lang="en-US" baseline="0"/>
                  <a:t> V [eV]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8.8967426440116036E-3"/>
              <c:y val="0.32263768536470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91307086614174E-2"/>
          <c:y val="0.94065691537301555"/>
          <c:w val="0.88450798176543721"/>
          <c:h val="3.562150208610858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15875</xdr:rowOff>
    </xdr:from>
    <xdr:to>
      <xdr:col>9</xdr:col>
      <xdr:colOff>720725</xdr:colOff>
      <xdr:row>59</xdr:row>
      <xdr:rowOff>225425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720725</xdr:colOff>
      <xdr:row>92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E7CBB5-E1A3-4896-925A-85B264A9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AB506"/>
  <sheetViews>
    <sheetView tabSelected="1" workbookViewId="0">
      <selection activeCell="K22" sqref="K22"/>
    </sheetView>
  </sheetViews>
  <sheetFormatPr defaultRowHeight="18.75" x14ac:dyDescent="0.4"/>
  <cols>
    <col min="2" max="2" width="13.375" customWidth="1"/>
    <col min="3" max="3" width="10.125" bestFit="1" customWidth="1"/>
    <col min="4" max="4" width="13.875" bestFit="1" customWidth="1"/>
    <col min="5" max="5" width="8.875" customWidth="1"/>
    <col min="6" max="6" width="10.25" customWidth="1"/>
    <col min="8" max="8" width="9" style="8"/>
    <col min="9" max="9" width="6" bestFit="1" customWidth="1"/>
    <col min="10" max="10" width="14.25" bestFit="1" customWidth="1"/>
    <col min="11" max="11" width="15.375" bestFit="1" customWidth="1"/>
    <col min="13" max="13" width="10" style="22" bestFit="1" customWidth="1"/>
    <col min="14" max="14" width="6" style="8" bestFit="1" customWidth="1"/>
    <col min="15" max="15" width="9.5" bestFit="1" customWidth="1"/>
    <col min="16" max="16" width="14.875" bestFit="1" customWidth="1"/>
    <col min="17" max="18" width="10.75" customWidth="1"/>
    <col min="19" max="19" width="9" style="8" customWidth="1"/>
    <col min="20" max="20" width="6" bestFit="1" customWidth="1"/>
    <col min="21" max="21" width="14.25" bestFit="1" customWidth="1"/>
    <col min="22" max="22" width="15.375" bestFit="1" customWidth="1"/>
    <col min="24" max="24" width="9" style="8"/>
    <col min="25" max="25" width="6" bestFit="1" customWidth="1"/>
    <col min="26" max="26" width="14.25" bestFit="1" customWidth="1"/>
    <col min="27" max="27" width="15.375" bestFit="1" customWidth="1"/>
  </cols>
  <sheetData>
    <row r="1" spans="1:28" x14ac:dyDescent="0.4">
      <c r="A1" s="11" t="s">
        <v>53</v>
      </c>
      <c r="B1" s="11"/>
      <c r="C1" s="11"/>
      <c r="D1" s="11"/>
      <c r="E1" s="11"/>
      <c r="F1" s="11"/>
      <c r="G1" s="11"/>
      <c r="H1" s="8" t="s">
        <v>30</v>
      </c>
      <c r="S1" s="8" t="s">
        <v>30</v>
      </c>
      <c r="X1" s="8" t="s">
        <v>30</v>
      </c>
    </row>
    <row r="2" spans="1:28" x14ac:dyDescent="0.4">
      <c r="A2" t="s">
        <v>0</v>
      </c>
      <c r="H2" s="8" t="s">
        <v>66</v>
      </c>
      <c r="S2" s="8" t="s">
        <v>67</v>
      </c>
      <c r="X2" s="8" t="s">
        <v>67</v>
      </c>
    </row>
    <row r="3" spans="1:28" x14ac:dyDescent="0.4">
      <c r="A3" s="5"/>
      <c r="B3" s="5" t="s">
        <v>1</v>
      </c>
      <c r="C3" s="5" t="s">
        <v>7</v>
      </c>
      <c r="D3" s="5" t="s">
        <v>36</v>
      </c>
      <c r="E3" s="5" t="s">
        <v>37</v>
      </c>
    </row>
    <row r="4" spans="1:28" x14ac:dyDescent="0.4">
      <c r="A4" s="5" t="s">
        <v>2</v>
      </c>
      <c r="B4" s="16">
        <v>0.29599999999999999</v>
      </c>
      <c r="C4" s="17">
        <v>34.200000000000003</v>
      </c>
      <c r="D4" s="5">
        <f>(2*2)/(2+2)/6.02214076E+23</f>
        <v>1.6605390671738466E-24</v>
      </c>
      <c r="E4" s="16">
        <f>D4*6.02214076E+23</f>
        <v>0.99999999999999989</v>
      </c>
      <c r="H4" s="9" t="s">
        <v>20</v>
      </c>
      <c r="S4" s="9" t="s">
        <v>20</v>
      </c>
      <c r="X4" s="9" t="s">
        <v>20</v>
      </c>
    </row>
    <row r="5" spans="1:28" x14ac:dyDescent="0.4">
      <c r="A5" s="5" t="s">
        <v>3</v>
      </c>
      <c r="B5" s="16">
        <v>0.29599999999999999</v>
      </c>
      <c r="C5" s="17">
        <v>34.200000000000003</v>
      </c>
      <c r="D5" s="5">
        <f>(4*4)/(4+4)/6.02214076E+23</f>
        <v>3.3210781343476932E-24</v>
      </c>
      <c r="E5" s="16">
        <f t="shared" ref="E5:E7" si="0">D5*6.02214076E+23</f>
        <v>1.9999999999999998</v>
      </c>
      <c r="H5" s="9" t="s">
        <v>6</v>
      </c>
      <c r="M5" s="8" t="s">
        <v>31</v>
      </c>
      <c r="N5" s="8" t="s">
        <v>31</v>
      </c>
      <c r="S5" s="9" t="s">
        <v>6</v>
      </c>
      <c r="X5" s="9" t="s">
        <v>6</v>
      </c>
    </row>
    <row r="6" spans="1:28" x14ac:dyDescent="0.4">
      <c r="A6" s="5" t="s">
        <v>4</v>
      </c>
      <c r="B6" s="16">
        <v>0.34</v>
      </c>
      <c r="C6" s="17">
        <v>28</v>
      </c>
      <c r="D6" s="5">
        <f>(12*12)/(12+12)/6.02214076E+23</f>
        <v>9.9632344030430796E-24</v>
      </c>
      <c r="E6" s="16">
        <f t="shared" si="0"/>
        <v>6</v>
      </c>
      <c r="L6" s="1"/>
      <c r="M6" s="23" t="s">
        <v>65</v>
      </c>
      <c r="N6" s="8" t="s">
        <v>23</v>
      </c>
      <c r="O6" t="s">
        <v>24</v>
      </c>
      <c r="P6" t="s">
        <v>25</v>
      </c>
      <c r="Q6" t="s">
        <v>40</v>
      </c>
      <c r="W6" s="1"/>
      <c r="AB6" s="1"/>
    </row>
    <row r="7" spans="1:28" x14ac:dyDescent="0.4">
      <c r="A7" s="5" t="s">
        <v>5</v>
      </c>
      <c r="B7" s="16">
        <v>0.34699999999999998</v>
      </c>
      <c r="C7" s="17">
        <v>65.834999999999994</v>
      </c>
      <c r="D7" s="5">
        <f>(15.9994*15.9994)/(15.9994+15.9994)/6.02214076E+23</f>
        <v>1.328381437567062E-23</v>
      </c>
      <c r="E7" s="16">
        <f t="shared" si="0"/>
        <v>7.9996999999999989</v>
      </c>
      <c r="H7" s="8">
        <v>1</v>
      </c>
      <c r="I7" s="2">
        <v>2</v>
      </c>
      <c r="J7" s="4">
        <f>$E$15*4*$F$23*$E$23^-2*(132*(I7/$E$23)^-14 - 30*(I7/$E$23)^-8)+4*$F$23*((I7/$E$23)^-12 - (I7/$E$23)^-6)</f>
        <v>1.4562797938447414</v>
      </c>
      <c r="K7" s="4">
        <f>$E$15*(-4)*$F$23*$E$23^-3*(-1848*(I7/$E$23)^-15 +240*(I7/$E$23)^-9)+(-4)*$F$23*((-12/$E$23)*(I7/$E$23)^-12 - (-6/$E$23)*(I7/$E$23)^-6)</f>
        <v>6.9929776476889991</v>
      </c>
      <c r="L7" s="1" t="s">
        <v>16</v>
      </c>
      <c r="M7" s="24">
        <f>4*$F$23*((I7/$E$23)^-12 - (I7/$E$23)^-6)</f>
        <v>1.1780777736592061</v>
      </c>
      <c r="N7" s="10">
        <f>T7/$E$23</f>
        <v>0.67567567567567566</v>
      </c>
      <c r="O7" s="3">
        <f>4*$F$23*((T7/$E$23)^-12 - (T7/$E$23)^-6)/$F$23</f>
        <v>399.73756939339034</v>
      </c>
      <c r="P7" s="4">
        <f>$E$15*4*$F$23*(((-12/$E$23)*(-13/$E$23)*(T7/$E$23)^-14 - (-6/$E$23)*(-7/$E$23)*(T7/$E$23)^-8)+(2/T7)*((-12/$E$23)*(T7/$E$23)^-13 - (-6/$E$23)*(T7/$E$23)^-7))/$F$23</f>
        <v>94.397672068692245</v>
      </c>
      <c r="Q7" s="7">
        <f>O7+P7</f>
        <v>494.1352414620826</v>
      </c>
      <c r="R7" s="7"/>
      <c r="S7" s="8">
        <v>1</v>
      </c>
      <c r="T7" s="2">
        <v>2</v>
      </c>
      <c r="U7" s="4">
        <f>$E$15*4*$F$23*$E$23^-2*(132*(T7/$E$23)^-14 - 30*(T7/$E$23)^-8)</f>
        <v>0.27820202018553525</v>
      </c>
      <c r="V7" s="4">
        <f>$E$15*(-4)*$F$23*$E$23^-3*(-1848*(T7/$E$23)^-15 +240*(T7/$E$23)^-9)</f>
        <v>1.9658623278087062</v>
      </c>
      <c r="W7" s="1" t="s">
        <v>16</v>
      </c>
      <c r="X7" s="8">
        <v>1</v>
      </c>
      <c r="Y7" s="2">
        <v>2</v>
      </c>
      <c r="Z7" s="4">
        <f>$E$15*4*$F$23*(((-12/$E$23)*(-13/$E$23)*(Y7/$E$23)^-14 - (-6/$E$23)*(-7/$E$23)*(Y7/$E$23)^-8)+(2/Y7)*((-12/$E$23)*(Y7/$E$23)^-13 - (-6/$E$23)*(Y7/$E$23)^-7))</f>
        <v>0.27820202018553525</v>
      </c>
      <c r="AA7" s="4">
        <f>$E$15*(-4)*$F$23*(((-12/$E$23)*(-13/$E$23)*(-14/$E$23)*(Y7/$E$23)^-15 - (-6/$E$23)*(-7/$E$23)*(-8/$E$23)*(Y7/$E$23)^-9)+(2/$E$23)*((-12/$E$23)*(-14/$E$23)*(Y7/$E$23)^-15 - (-6/$E$23)*(-8/$E$23)*(Y7/$E$23)^-9))</f>
        <v>1.965862327808706</v>
      </c>
      <c r="AB7" s="1" t="s">
        <v>16</v>
      </c>
    </row>
    <row r="8" spans="1:28" x14ac:dyDescent="0.4">
      <c r="C8" s="5"/>
      <c r="D8" s="5"/>
      <c r="H8" s="8">
        <v>2</v>
      </c>
      <c r="I8" s="2">
        <v>2.02</v>
      </c>
      <c r="J8" s="4">
        <f>$E$15*4*$F$23*$E$23^-2*(132*(I8/$E$23)^-14 - 30*(I8/$E$23)^-8)+4*$F$23*((I8/$E$23)^-12 - (I8/$E$23)^-6)</f>
        <v>1.2804167548980461</v>
      </c>
      <c r="K8" s="4">
        <f>$E$15*(-4)*$F$23*$E$23^-3*(-1848*(I8/$E$23)^-15 +240*(I8/$E$23)^-9)+(-4)*$F$23*((-12/$E$23)*(I8/$E$23)^-12 - (-6/$E$23)*(I8/$E$23)^-6)</f>
        <v>6.1395902578435848</v>
      </c>
      <c r="M8" s="24">
        <f t="shared" ref="M8:M71" si="1">4*$F$23*((I8/$E$23)^-12 - (I8/$E$23)^-6)</f>
        <v>1.0387204164777659</v>
      </c>
      <c r="N8" s="10">
        <f>T8/$E$23</f>
        <v>0.68243243243243246</v>
      </c>
      <c r="O8" s="3">
        <f>4*$F$23*((T8/$E$23)^-12 - (T8/$E$23)^-6)/$F$23</f>
        <v>352.45175135799286</v>
      </c>
      <c r="P8" s="4">
        <f>$E$15*4*$F$23*(((-12/$E$23)*(-13/$E$23)*(T8/$E$23)^-14 - (-6/$E$23)*(-7/$E$23)*(T8/$E$23)^-8)+(2/T8)*((-12/$E$23)*(T8/$E$23)^-13 - (-6/$E$23)*(T8/$E$23)^-7))/$F$23</f>
        <v>82.010805238529073</v>
      </c>
      <c r="Q8" s="7">
        <f t="shared" ref="Q8:Q71" si="2">O8+P8</f>
        <v>434.46255659652195</v>
      </c>
      <c r="R8" s="7"/>
      <c r="S8" s="8">
        <v>2</v>
      </c>
      <c r="T8" s="2">
        <v>2.02</v>
      </c>
      <c r="U8" s="4">
        <f>$E$15*4*$F$23*$E$23^-2*(132*(T8/$E$23)^-14 - 30*(T8/$E$23)^-8)</f>
        <v>0.2416963384202801</v>
      </c>
      <c r="V8" s="4">
        <f>$E$15*(-4)*$F$23*$E$23^-3*(-1848*(T8/$E$23)^-15 +240*(T8/$E$23)^-9)</f>
        <v>1.6919910491773584</v>
      </c>
      <c r="X8" s="8">
        <v>2</v>
      </c>
      <c r="Y8" s="2">
        <v>2.02</v>
      </c>
      <c r="Z8" s="4">
        <f>$E$15*4*$F$23*(((-12/$E$23)*(-13/$E$23)*(Y8/$E$23)^-14 - (-6/$E$23)*(-7/$E$23)*(Y8/$E$23)^-8)+(2/Y8)*((-12/$E$23)*(Y8/$E$23)^-13 - (-6/$E$23)*(Y8/$E$23)^-7))</f>
        <v>0.24169633842028013</v>
      </c>
      <c r="AA8" s="4">
        <f>$E$15*(-4)*$F$23*(((-12/$E$23)*(-13/$E$23)*(-14/$E$23)*(Y8/$E$23)^-15 - (-6/$E$23)*(-7/$E$23)*(-8/$E$23)*(Y8/$E$23)^-9)+(2/$E$23)*((-12/$E$23)*(-14/$E$23)*(Y8/$E$23)^-15 - (-6/$E$23)*(-8/$E$23)*(Y8/$E$23)^-9))</f>
        <v>1.6919910491773582</v>
      </c>
    </row>
    <row r="9" spans="1:28" x14ac:dyDescent="0.4">
      <c r="C9" s="5" t="s">
        <v>63</v>
      </c>
      <c r="D9" s="19">
        <v>2</v>
      </c>
      <c r="E9" s="15" t="s">
        <v>56</v>
      </c>
      <c r="H9" s="8">
        <v>3</v>
      </c>
      <c r="I9" s="2">
        <v>2.04</v>
      </c>
      <c r="J9" s="4">
        <f>$E$15*4*$F$23*$E$23^-2*(132*(I9/$E$23)^-14 - 30*(I9/$E$23)^-8)+4*$F$23*((I9/$E$23)^-12 - (I9/$E$23)^-6)</f>
        <v>1.1268365140376262</v>
      </c>
      <c r="K9" s="4">
        <f>$E$15*(-4)*$F$23*$E$23^-3*(-1848*(I9/$E$23)^-15 +240*(I9/$E$23)^-9)+(-4)*$F$23*((-12/$E$23)*(I9/$E$23)^-12 - (-6/$E$23)*(I9/$E$23)^-6)</f>
        <v>5.3972235992259501</v>
      </c>
      <c r="M9" s="24">
        <f t="shared" si="1"/>
        <v>0.91658212773144399</v>
      </c>
      <c r="N9" s="10">
        <f>T9/$E$23</f>
        <v>0.68918918918918926</v>
      </c>
      <c r="O9" s="3">
        <f>4*$F$23*((T9/$E$23)^-12 - (T9/$E$23)^-6)/$F$23</f>
        <v>311.00859389846983</v>
      </c>
      <c r="P9" s="4">
        <f>$E$15*4*$F$23*(((-12/$E$23)*(-13/$E$23)*(T9/$E$23)^-14 - (-6/$E$23)*(-7/$E$23)*(T9/$E$23)^-8)+(2/T9)*((-12/$E$23)*(T9/$E$23)^-13 - (-6/$E$23)*(T9/$E$23)^-7))/$F$23</f>
        <v>71.342129709549411</v>
      </c>
      <c r="Q9" s="7">
        <f t="shared" si="2"/>
        <v>382.35072360801922</v>
      </c>
      <c r="R9" s="7"/>
      <c r="S9" s="8">
        <v>3</v>
      </c>
      <c r="T9" s="2">
        <v>2.04</v>
      </c>
      <c r="U9" s="4">
        <f>$E$15*4*$F$23*$E$23^-2*(132*(T9/$E$23)^-14 - 30*(T9/$E$23)^-8)</f>
        <v>0.21025438630618232</v>
      </c>
      <c r="V9" s="4">
        <f>$E$15*(-4)*$F$23*$E$23^-3*(-1848*(T9/$E$23)^-15 +240*(T9/$E$23)^-9)</f>
        <v>1.4583588761720048</v>
      </c>
      <c r="X9" s="8">
        <v>3</v>
      </c>
      <c r="Y9" s="2">
        <v>2.04</v>
      </c>
      <c r="Z9" s="4">
        <f>$E$15*4*$F$23*(((-12/$E$23)*(-13/$E$23)*(Y9/$E$23)^-14 - (-6/$E$23)*(-7/$E$23)*(Y9/$E$23)^-8)+(2/Y9)*((-12/$E$23)*(Y9/$E$23)^-13 - (-6/$E$23)*(Y9/$E$23)^-7))</f>
        <v>0.21025438630618234</v>
      </c>
      <c r="AA9" s="4">
        <f>$E$15*(-4)*$F$23*(((-12/$E$23)*(-13/$E$23)*(-14/$E$23)*(Y9/$E$23)^-15 - (-6/$E$23)*(-7/$E$23)*(-8/$E$23)*(Y9/$E$23)^-9)+(2/$E$23)*((-12/$E$23)*(-14/$E$23)*(Y9/$E$23)^-15 - (-6/$E$23)*(-8/$E$23)*(Y9/$E$23)^-9))</f>
        <v>1.4583588761720048</v>
      </c>
    </row>
    <row r="10" spans="1:28" x14ac:dyDescent="0.4">
      <c r="C10" s="5" t="s">
        <v>64</v>
      </c>
      <c r="D10" s="20">
        <v>2</v>
      </c>
      <c r="E10" s="14" t="s">
        <v>56</v>
      </c>
      <c r="H10" s="8">
        <v>4</v>
      </c>
      <c r="I10" s="2">
        <v>2.06</v>
      </c>
      <c r="J10" s="4">
        <f>$E$15*4*$F$23*$E$23^-2*(132*(I10/$E$23)^-14 - 30*(I10/$E$23)^-8)+4*$F$23*((I10/$E$23)^-12 - (I10/$E$23)^-6)</f>
        <v>0.99255374175065914</v>
      </c>
      <c r="K10" s="4">
        <f>$E$15*(-4)*$F$23*$E$23^-3*(-1848*(I10/$E$23)^-15 +240*(I10/$E$23)^-9)+(-4)*$F$23*((-12/$E$23)*(I10/$E$23)^-12 - (-6/$E$23)*(I10/$E$23)^-6)</f>
        <v>4.7504868937995166</v>
      </c>
      <c r="M10" s="24">
        <f t="shared" si="1"/>
        <v>0.80941834732479456</v>
      </c>
      <c r="N10" s="10">
        <f>T10/$E$23</f>
        <v>0.69594594594594594</v>
      </c>
      <c r="O10" s="3">
        <f>4*$F$23*((T10/$E$23)^-12 - (T10/$E$23)^-6)/$F$23</f>
        <v>274.64648770771754</v>
      </c>
      <c r="P10" s="4">
        <f>$E$15*4*$F$23*(((-12/$E$23)*(-13/$E$23)*(T10/$E$23)^-14 - (-6/$E$23)*(-7/$E$23)*(T10/$E$23)^-8)+(2/T10)*((-12/$E$23)*(T10/$E$23)^-13 - (-6/$E$23)*(T10/$E$23)^-7))/$F$23</f>
        <v>62.140292495554718</v>
      </c>
      <c r="Q10" s="7">
        <f t="shared" si="2"/>
        <v>336.78678020327226</v>
      </c>
      <c r="R10" s="7"/>
      <c r="S10" s="8">
        <v>4</v>
      </c>
      <c r="T10" s="2">
        <v>2.06</v>
      </c>
      <c r="U10" s="4">
        <f>$E$15*4*$F$23*$E$23^-2*(132*(T10/$E$23)^-14 - 30*(T10/$E$23)^-8)</f>
        <v>0.1831353944258646</v>
      </c>
      <c r="V10" s="4">
        <f>$E$15*(-4)*$F$23*$E$23^-3*(-1848*(T10/$E$23)^-15 +240*(T10/$E$23)^-9)</f>
        <v>1.2587484755032616</v>
      </c>
      <c r="X10" s="8">
        <v>4</v>
      </c>
      <c r="Y10" s="2">
        <v>2.06</v>
      </c>
      <c r="Z10" s="4">
        <f>$E$15*4*$F$23*(((-12/$E$23)*(-13/$E$23)*(Y10/$E$23)^-14 - (-6/$E$23)*(-7/$E$23)*(Y10/$E$23)^-8)+(2/Y10)*((-12/$E$23)*(Y10/$E$23)^-13 - (-6/$E$23)*(Y10/$E$23)^-7))</f>
        <v>0.18313539442586463</v>
      </c>
      <c r="AA10" s="4">
        <f>$E$15*(-4)*$F$23*(((-12/$E$23)*(-13/$E$23)*(-14/$E$23)*(Y10/$E$23)^-15 - (-6/$E$23)*(-7/$E$23)*(-8/$E$23)*(Y10/$E$23)^-9)+(2/$E$23)*((-12/$E$23)*(-14/$E$23)*(Y10/$E$23)^-15 - (-6/$E$23)*(-8/$E$23)*(Y10/$E$23)^-9))</f>
        <v>1.2587484755032616</v>
      </c>
    </row>
    <row r="11" spans="1:28" x14ac:dyDescent="0.4">
      <c r="C11" s="5" t="s">
        <v>60</v>
      </c>
      <c r="D11" s="21">
        <f>(D9*D10)/(D9+D10)</f>
        <v>1</v>
      </c>
      <c r="E11" t="s">
        <v>62</v>
      </c>
      <c r="H11" s="8">
        <v>5</v>
      </c>
      <c r="I11" s="2">
        <v>2.08</v>
      </c>
      <c r="J11" s="4">
        <f>$E$15*4*$F$23*$E$23^-2*(132*(I11/$E$23)^-14 - 30*(I11/$E$23)^-8)+4*$F$23*((I11/$E$23)^-12 - (I11/$E$23)^-6)</f>
        <v>0.87500604744432686</v>
      </c>
      <c r="K11" s="4">
        <f>$E$15*(-4)*$F$23*$E$23^-3*(-1848*(I11/$E$23)^-15 +240*(I11/$E$23)^-9)+(-4)*$F$23*((-12/$E$23)*(I11/$E$23)^-12 - (-6/$E$23)*(I11/$E$23)^-6)</f>
        <v>4.1862555010937577</v>
      </c>
      <c r="M11" s="24">
        <f t="shared" si="1"/>
        <v>0.71529349317986668</v>
      </c>
      <c r="N11" s="10">
        <f>T11/$E$23</f>
        <v>0.70270270270270274</v>
      </c>
      <c r="O11" s="3">
        <f>4*$F$23*((T11/$E$23)^-12 - (T11/$E$23)^-6)/$F$23</f>
        <v>242.70866385884401</v>
      </c>
      <c r="P11" s="4">
        <f>$E$15*4*$F$23*(((-12/$E$23)*(-13/$E$23)*(T11/$E$23)^-14 - (-6/$E$23)*(-7/$E$23)*(T11/$E$23)^-8)+(2/T11)*((-12/$E$23)*(T11/$E$23)^-13 - (-6/$E$23)*(T11/$E$23)^-7))/$F$23</f>
        <v>54.192609071117062</v>
      </c>
      <c r="Q11" s="7">
        <f t="shared" si="2"/>
        <v>296.90127292996107</v>
      </c>
      <c r="R11" s="7"/>
      <c r="S11" s="8">
        <v>5</v>
      </c>
      <c r="T11" s="2">
        <v>2.08</v>
      </c>
      <c r="U11" s="4">
        <f>$E$15*4*$F$23*$E$23^-2*(132*(T11/$E$23)^-14 - 30*(T11/$E$23)^-8)</f>
        <v>0.15971255426446024</v>
      </c>
      <c r="V11" s="4">
        <f>$E$15*(-4)*$F$23*$E$23^-3*(-1848*(T11/$E$23)^-15 +240*(T11/$E$23)^-9)</f>
        <v>1.0879497971481711</v>
      </c>
      <c r="X11" s="8">
        <v>5</v>
      </c>
      <c r="Y11" s="2">
        <v>2.08</v>
      </c>
      <c r="Z11" s="4">
        <f>$E$15*4*$F$23*(((-12/$E$23)*(-13/$E$23)*(Y11/$E$23)^-14 - (-6/$E$23)*(-7/$E$23)*(Y11/$E$23)^-8)+(2/Y11)*((-12/$E$23)*(Y11/$E$23)^-13 - (-6/$E$23)*(Y11/$E$23)^-7))</f>
        <v>0.15971255426446021</v>
      </c>
      <c r="AA11" s="4">
        <f>$E$15*(-4)*$F$23*(((-12/$E$23)*(-13/$E$23)*(-14/$E$23)*(Y11/$E$23)^-15 - (-6/$E$23)*(-7/$E$23)*(-8/$E$23)*(Y11/$E$23)^-9)+(2/$E$23)*((-12/$E$23)*(-14/$E$23)*(Y11/$E$23)^-15 - (-6/$E$23)*(-8/$E$23)*(Y11/$E$23)^-9))</f>
        <v>1.0879497971481711</v>
      </c>
    </row>
    <row r="12" spans="1:28" x14ac:dyDescent="0.4">
      <c r="A12" s="11"/>
      <c r="B12" s="18"/>
      <c r="C12" s="11"/>
      <c r="D12" s="11"/>
      <c r="E12" s="11"/>
      <c r="F12" s="11"/>
      <c r="G12" s="11"/>
      <c r="H12" s="8">
        <v>6</v>
      </c>
      <c r="I12" s="2">
        <v>2.1</v>
      </c>
      <c r="J12" s="4">
        <f>$E$15*4*$F$23*$E$23^-2*(132*(I12/$E$23)^-14 - 30*(I12/$E$23)^-8)+4*$F$23*((I12/$E$23)^-12 - (I12/$E$23)^-6)</f>
        <v>0.77199075943901718</v>
      </c>
      <c r="K12" s="4">
        <f>$E$15*(-4)*$F$23*$E$23^-3*(-1848*(I12/$E$23)^-15 +240*(I12/$E$23)^-9)+(-4)*$F$23*((-12/$E$23)*(I12/$E$23)^-12 - (-6/$E$23)*(I12/$E$23)^-6)</f>
        <v>3.6933179236998472</v>
      </c>
      <c r="M12" s="24">
        <f t="shared" si="1"/>
        <v>0.63253612491499844</v>
      </c>
      <c r="N12" s="10">
        <f>T12/$E$23</f>
        <v>0.70945945945945954</v>
      </c>
      <c r="O12" s="3">
        <f>4*$F$23*((T12/$E$23)^-12 - (T12/$E$23)^-6)/$F$23</f>
        <v>214.62798024078444</v>
      </c>
      <c r="P12" s="4">
        <f>$E$15*4*$F$23*(((-12/$E$23)*(-13/$E$23)*(T12/$E$23)^-14 - (-6/$E$23)*(-7/$E$23)*(T12/$E$23)^-8)+(2/T12)*((-12/$E$23)*(T12/$E$23)^-13 - (-6/$E$23)*(T12/$E$23)^-7))/$F$23</f>
        <v>47.318825540800653</v>
      </c>
      <c r="Q12" s="7">
        <f t="shared" si="2"/>
        <v>261.94680578158511</v>
      </c>
      <c r="R12" s="7"/>
      <c r="S12" s="8">
        <v>6</v>
      </c>
      <c r="T12" s="2">
        <v>2.1</v>
      </c>
      <c r="U12" s="4">
        <f>$E$15*4*$F$23*$E$23^-2*(132*(T12/$E$23)^-14 - 30*(T12/$E$23)^-8)</f>
        <v>0.13945463452401868</v>
      </c>
      <c r="V12" s="4">
        <f>$E$15*(-4)*$F$23*$E$23^-3*(-1848*(T12/$E$23)^-15 +240*(T12/$E$23)^-9)</f>
        <v>0.9415894290058261</v>
      </c>
      <c r="X12" s="8">
        <v>6</v>
      </c>
      <c r="Y12" s="2">
        <v>2.1</v>
      </c>
      <c r="Z12" s="4">
        <f>$E$15*4*$F$23*(((-12/$E$23)*(-13/$E$23)*(Y12/$E$23)^-14 - (-6/$E$23)*(-7/$E$23)*(Y12/$E$23)^-8)+(2/Y12)*((-12/$E$23)*(Y12/$E$23)^-13 - (-6/$E$23)*(Y12/$E$23)^-7))</f>
        <v>0.13945463452401868</v>
      </c>
      <c r="AA12" s="4">
        <f>$E$15*(-4)*$F$23*(((-12/$E$23)*(-13/$E$23)*(-14/$E$23)*(Y12/$E$23)^-15 - (-6/$E$23)*(-7/$E$23)*(-8/$E$23)*(Y12/$E$23)^-9)+(2/$E$23)*((-12/$E$23)*(-14/$E$23)*(Y12/$E$23)^-15 - (-6/$E$23)*(-8/$E$23)*(Y12/$E$23)^-9))</f>
        <v>0.94158942900582621</v>
      </c>
    </row>
    <row r="13" spans="1:28" x14ac:dyDescent="0.4">
      <c r="A13" t="s">
        <v>39</v>
      </c>
      <c r="E13" t="s">
        <v>38</v>
      </c>
      <c r="H13" s="8">
        <v>7</v>
      </c>
      <c r="I13" s="2">
        <v>2.12</v>
      </c>
      <c r="J13" s="4">
        <f>$E$15*4*$F$23*$E$23^-2*(132*(I13/$E$23)^-14 - 30*(I13/$E$23)^-8)+4*$F$23*((I13/$E$23)^-12 - (I13/$E$23)^-6)</f>
        <v>0.68161164688565035</v>
      </c>
      <c r="K13" s="4">
        <f>$E$15*(-4)*$F$23*$E$23^-3*(-1848*(I13/$E$23)^-15 +240*(I13/$E$23)^-9)+(-4)*$F$23*((-12/$E$23)*(I13/$E$23)^-12 - (-6/$E$23)*(I13/$E$23)^-6)</f>
        <v>3.2620807571350667</v>
      </c>
      <c r="M13" s="24">
        <f t="shared" si="1"/>
        <v>0.55970094831880113</v>
      </c>
      <c r="N13" s="10">
        <f>T13/$E$23</f>
        <v>0.71621621621621623</v>
      </c>
      <c r="O13" s="3">
        <f>4*$F$23*((T13/$E$23)^-12 - (T13/$E$23)^-6)/$F$23</f>
        <v>189.91402916736013</v>
      </c>
      <c r="P13" s="4">
        <f>$E$15*4*$F$23*(((-12/$E$23)*(-13/$E$23)*(T13/$E$23)^-14 - (-6/$E$23)*(-7/$E$23)*(T13/$E$23)^-8)+(2/T13)*((-12/$E$23)*(T13/$E$23)^-13 - (-6/$E$23)*(T13/$E$23)^-7))/$F$23</f>
        <v>41.365933062972665</v>
      </c>
      <c r="Q13" s="7">
        <f t="shared" si="2"/>
        <v>231.27996223033279</v>
      </c>
      <c r="R13" s="7"/>
      <c r="S13" s="8">
        <v>7</v>
      </c>
      <c r="T13" s="2">
        <v>2.12</v>
      </c>
      <c r="U13" s="4">
        <f>$E$15*4*$F$23*$E$23^-2*(132*(T13/$E$23)^-14 - 30*(T13/$E$23)^-8)</f>
        <v>0.12191069856684923</v>
      </c>
      <c r="V13" s="4">
        <f>$E$15*(-4)*$F$23*$E$23^-3*(-1848*(T13/$E$23)^-15 +240*(T13/$E$23)^-9)</f>
        <v>0.81599010416331486</v>
      </c>
      <c r="X13" s="8">
        <v>7</v>
      </c>
      <c r="Y13" s="2">
        <v>2.12</v>
      </c>
      <c r="Z13" s="4">
        <f>$E$15*4*$F$23*(((-12/$E$23)*(-13/$E$23)*(Y13/$E$23)^-14 - (-6/$E$23)*(-7/$E$23)*(Y13/$E$23)^-8)+(2/Y13)*((-12/$E$23)*(Y13/$E$23)^-13 - (-6/$E$23)*(Y13/$E$23)^-7))</f>
        <v>0.12191069856684922</v>
      </c>
      <c r="AA13" s="4">
        <f>$E$15*(-4)*$F$23*(((-12/$E$23)*(-13/$E$23)*(-14/$E$23)*(Y13/$E$23)^-15 - (-6/$E$23)*(-7/$E$23)*(-8/$E$23)*(Y13/$E$23)^-9)+(2/$E$23)*((-12/$E$23)*(-14/$E$23)*(Y13/$E$23)^-15 - (-6/$E$23)*(-8/$E$23)*(Y13/$E$23)^-9))</f>
        <v>0.81599010416331497</v>
      </c>
    </row>
    <row r="14" spans="1:28" x14ac:dyDescent="0.4">
      <c r="A14" s="5" t="s">
        <v>17</v>
      </c>
      <c r="B14" s="5" t="s">
        <v>61</v>
      </c>
      <c r="C14" s="5" t="s">
        <v>34</v>
      </c>
      <c r="D14" s="5" t="s">
        <v>32</v>
      </c>
      <c r="E14" s="5" t="s">
        <v>58</v>
      </c>
      <c r="H14" s="8">
        <v>8</v>
      </c>
      <c r="I14" s="2">
        <v>2.14</v>
      </c>
      <c r="J14" s="4">
        <f>$E$15*4*$F$23*$E$23^-2*(132*(I14/$E$23)^-14 - 30*(I14/$E$23)^-8)+4*$F$23*((I14/$E$23)^-12 - (I14/$E$23)^-6)</f>
        <v>0.60223394361187554</v>
      </c>
      <c r="K14" s="4">
        <f>$E$15*(-4)*$F$23*$E$23^-3*(-1848*(I14/$E$23)^-15 +240*(I14/$E$23)^-9)+(-4)*$F$23*((-12/$E$23)*(I14/$E$23)^-12 - (-6/$E$23)*(I14/$E$23)^-6)</f>
        <v>2.884321597043225</v>
      </c>
      <c r="M14" s="24">
        <f t="shared" si="1"/>
        <v>0.49553656627055681</v>
      </c>
      <c r="N14" s="10">
        <f>T14/$E$23</f>
        <v>0.72297297297297303</v>
      </c>
      <c r="O14" s="3">
        <f>4*$F$23*((T14/$E$23)^-12 - (T14/$E$23)^-6)/$F$23</f>
        <v>168.14219483258066</v>
      </c>
      <c r="P14" s="4">
        <f>$E$15*4*$F$23*(((-12/$E$23)*(-13/$E$23)*(T14/$E$23)^-14 - (-6/$E$23)*(-7/$E$23)*(T14/$E$23)^-8)+(2/T14)*((-12/$E$23)*(T14/$E$23)^-13 - (-6/$E$23)*(T14/$E$23)^-7))/$F$23</f>
        <v>36.203849383042702</v>
      </c>
      <c r="Q14" s="7">
        <f t="shared" si="2"/>
        <v>204.34604421562335</v>
      </c>
      <c r="R14" s="7"/>
      <c r="S14" s="8">
        <v>8</v>
      </c>
      <c r="T14" s="2">
        <v>2.14</v>
      </c>
      <c r="U14" s="4">
        <f>$E$15*4*$F$23*$E$23^-2*(132*(T14/$E$23)^-14 - 30*(T14/$E$23)^-8)</f>
        <v>0.10669737734131876</v>
      </c>
      <c r="V14" s="4">
        <f>$E$15*(-4)*$F$23*$E$23^-3*(-1848*(T14/$E$23)^-15 +240*(T14/$E$23)^-9)</f>
        <v>0.70805481672966453</v>
      </c>
      <c r="X14" s="8">
        <v>8</v>
      </c>
      <c r="Y14" s="2">
        <v>2.14</v>
      </c>
      <c r="Z14" s="4">
        <f>$E$15*4*$F$23*(((-12/$E$23)*(-13/$E$23)*(Y14/$E$23)^-14 - (-6/$E$23)*(-7/$E$23)*(Y14/$E$23)^-8)+(2/Y14)*((-12/$E$23)*(Y14/$E$23)^-13 - (-6/$E$23)*(Y14/$E$23)^-7))</f>
        <v>0.10669737734131877</v>
      </c>
      <c r="AA14" s="4">
        <f>$E$15*(-4)*$F$23*(((-12/$E$23)*(-13/$E$23)*(-14/$E$23)*(Y14/$E$23)^-15 - (-6/$E$23)*(-7/$E$23)*(-8/$E$23)*(Y14/$E$23)^-9)+(2/$E$23)*((-12/$E$23)*(-14/$E$23)*(Y14/$E$23)^-15 - (-6/$E$23)*(-8/$E$23)*(Y14/$E$23)^-9))</f>
        <v>0.70805481672966464</v>
      </c>
    </row>
    <row r="15" spans="1:28" x14ac:dyDescent="0.4">
      <c r="A15" s="15">
        <v>303</v>
      </c>
      <c r="B15" s="5">
        <f>D11/6.02214076E+23/1000</f>
        <v>1.6605390671738466E-27</v>
      </c>
      <c r="C15" s="6">
        <f>1.380649E-23</f>
        <v>1.3806490000000001E-23</v>
      </c>
      <c r="D15" s="6">
        <f>6.6E-34/(2*PI())</f>
        <v>1.0504226244065091E-34</v>
      </c>
      <c r="E15" s="6">
        <f>D15^2/(24*B15*(C15*A15))*(10000000000)^2</f>
        <v>6.6182304260514677E-3</v>
      </c>
      <c r="H15" s="8">
        <v>9</v>
      </c>
      <c r="I15" s="2">
        <v>2.16</v>
      </c>
      <c r="J15" s="4">
        <f>$E$15*4*$F$23*$E$23^-2*(132*(I15/$E$23)^-14 - 30*(I15/$E$23)^-8)+4*$F$23*((I15/$E$23)^-12 - (I15/$E$23)^-6)</f>
        <v>0.53244631687595589</v>
      </c>
      <c r="K15" s="4">
        <f>$E$15*(-4)*$F$23*$E$23^-3*(-1848*(I15/$E$23)^-15 +240*(I15/$E$23)^-9)+(-4)*$F$23*((-12/$E$23)*(I15/$E$23)^-12 - (-6/$E$23)*(I15/$E$23)^-6)</f>
        <v>2.5529817180708925</v>
      </c>
      <c r="M15" s="24">
        <f t="shared" si="1"/>
        <v>0.43895806482637928</v>
      </c>
      <c r="N15" s="10">
        <f>T15/$E$23</f>
        <v>0.72972972972972983</v>
      </c>
      <c r="O15" s="3">
        <f>4*$F$23*((T15/$E$23)^-12 - (T15/$E$23)^-6)/$F$23</f>
        <v>148.94435140245881</v>
      </c>
      <c r="P15" s="4">
        <f>$E$15*4*$F$23*(((-12/$E$23)*(-13/$E$23)*(T15/$E$23)^-14 - (-6/$E$23)*(-7/$E$23)*(T15/$E$23)^-8)+(2/T15)*((-12/$E$23)*(T15/$E$23)^-13 - (-6/$E$23)*(T15/$E$23)^-7))/$F$23</f>
        <v>31.721816230398559</v>
      </c>
      <c r="Q15" s="7">
        <f t="shared" si="2"/>
        <v>180.66616763285737</v>
      </c>
      <c r="R15" s="7"/>
      <c r="S15" s="8">
        <v>9</v>
      </c>
      <c r="T15" s="2">
        <v>2.16</v>
      </c>
      <c r="U15" s="4">
        <f>$E$15*4*$F$23*$E$23^-2*(132*(T15/$E$23)^-14 - 30*(T15/$E$23)^-8)</f>
        <v>9.3488252049576628E-2</v>
      </c>
      <c r="V15" s="4">
        <f>$E$15*(-4)*$F$23*$E$23^-3*(-1848*(T15/$E$23)^-15 +240*(T15/$E$23)^-9)</f>
        <v>0.61517106064245919</v>
      </c>
      <c r="X15" s="8">
        <v>9</v>
      </c>
      <c r="Y15" s="2">
        <v>2.16</v>
      </c>
      <c r="Z15" s="4">
        <f>$E$15*4*$F$23*(((-12/$E$23)*(-13/$E$23)*(Y15/$E$23)^-14 - (-6/$E$23)*(-7/$E$23)*(Y15/$E$23)^-8)+(2/Y15)*((-12/$E$23)*(Y15/$E$23)^-13 - (-6/$E$23)*(Y15/$E$23)^-7))</f>
        <v>9.3488252049576628E-2</v>
      </c>
      <c r="AA15" s="4">
        <f>$E$15*(-4)*$F$23*(((-12/$E$23)*(-13/$E$23)*(-14/$E$23)*(Y15/$E$23)^-15 - (-6/$E$23)*(-7/$E$23)*(-8/$E$23)*(Y15/$E$23)^-9)+(2/$E$23)*((-12/$E$23)*(-14/$E$23)*(Y15/$E$23)^-15 - (-6/$E$23)*(-8/$E$23)*(Y15/$E$23)^-9))</f>
        <v>0.61517106064245908</v>
      </c>
    </row>
    <row r="16" spans="1:28" x14ac:dyDescent="0.4">
      <c r="A16" t="s">
        <v>21</v>
      </c>
      <c r="H16" s="8">
        <v>10</v>
      </c>
      <c r="I16" s="2">
        <v>2.1800000000000002</v>
      </c>
      <c r="J16" s="4">
        <f>$E$15*4*$F$23*$E$23^-2*(132*(I16/$E$23)^-14 - 30*(I16/$E$23)^-8)+4*$F$23*((I16/$E$23)^-12 - (I16/$E$23)^-6)</f>
        <v>0.47102865604287625</v>
      </c>
      <c r="K16" s="4">
        <f>$E$15*(-4)*$F$23*$E$23^-3*(-1848*(I16/$E$23)^-15 +240*(I16/$E$23)^-9)+(-4)*$F$23*((-12/$E$23)*(I16/$E$23)^-12 - (-6/$E$23)*(I16/$E$23)^-6)</f>
        <v>2.2619918011229876</v>
      </c>
      <c r="M16" s="24">
        <f t="shared" si="1"/>
        <v>0.38902367431482859</v>
      </c>
      <c r="N16" s="10">
        <f>T16/$E$23</f>
        <v>0.73648648648648651</v>
      </c>
      <c r="O16" s="3">
        <f>4*$F$23*((T16/$E$23)^-12 - (T16/$E$23)^-6)/$F$23</f>
        <v>132.00094381211932</v>
      </c>
      <c r="P16" s="4">
        <f>$E$15*4*$F$23*(((-12/$E$23)*(-13/$E$23)*(T16/$E$23)^-14 - (-6/$E$23)*(-7/$E$23)*(T16/$E$23)^-8)+(2/T16)*((-12/$E$23)*(T16/$E$23)^-13 - (-6/$E$23)*(T16/$E$23)^-7))/$F$23</f>
        <v>27.825388787618252</v>
      </c>
      <c r="Q16" s="7">
        <f t="shared" si="2"/>
        <v>159.82633259973755</v>
      </c>
      <c r="R16" s="7"/>
      <c r="S16" s="8">
        <v>10</v>
      </c>
      <c r="T16" s="2">
        <v>2.1800000000000002</v>
      </c>
      <c r="U16" s="4">
        <f>$E$15*4*$F$23*$E$23^-2*(132*(T16/$E$23)^-14 - 30*(T16/$E$23)^-8)</f>
        <v>8.2004981728047627E-2</v>
      </c>
      <c r="V16" s="4">
        <f>$E$15*(-4)*$F$23*$E$23^-3*(-1848*(T16/$E$23)^-15 +240*(T16/$E$23)^-9)</f>
        <v>0.53513155488696851</v>
      </c>
      <c r="X16" s="8">
        <v>10</v>
      </c>
      <c r="Y16" s="2">
        <v>2.1800000000000002</v>
      </c>
      <c r="Z16" s="4">
        <f>$E$15*4*$F$23*(((-12/$E$23)*(-13/$E$23)*(Y16/$E$23)^-14 - (-6/$E$23)*(-7/$E$23)*(Y16/$E$23)^-8)+(2/Y16)*((-12/$E$23)*(Y16/$E$23)^-13 - (-6/$E$23)*(Y16/$E$23)^-7))</f>
        <v>8.2004981728047627E-2</v>
      </c>
      <c r="AA16" s="4">
        <f>$E$15*(-4)*$F$23*(((-12/$E$23)*(-13/$E$23)*(-14/$E$23)*(Y16/$E$23)^-15 - (-6/$E$23)*(-7/$E$23)*(-8/$E$23)*(Y16/$E$23)^-9)+(2/$E$23)*((-12/$E$23)*(-14/$E$23)*(Y16/$E$23)^-15 - (-6/$E$23)*(-8/$E$23)*(Y16/$E$23)^-9))</f>
        <v>0.5351315548869684</v>
      </c>
    </row>
    <row r="17" spans="1:27" x14ac:dyDescent="0.4">
      <c r="A17" t="s">
        <v>35</v>
      </c>
      <c r="D17" t="s">
        <v>33</v>
      </c>
      <c r="H17" s="8">
        <v>11</v>
      </c>
      <c r="I17" s="2">
        <v>2.2000000000000002</v>
      </c>
      <c r="J17" s="4">
        <f>$E$15*4*$F$23*$E$23^-2*(132*(I17/$E$23)^-14 - 30*(I17/$E$23)^-8)+4*$F$23*((I17/$E$23)^-12 - (I17/$E$23)^-6)</f>
        <v>0.41692474683765834</v>
      </c>
      <c r="K17" s="4">
        <f>$E$15*(-4)*$F$23*$E$23^-3*(-1848*(I17/$E$23)^-15 +240*(I17/$E$23)^-9)+(-4)*$F$23*((-12/$E$23)*(I17/$E$23)^-12 - (-6/$E$23)*(I17/$E$23)^-6)</f>
        <v>2.0061251754434886</v>
      </c>
      <c r="M17" s="24">
        <f t="shared" si="1"/>
        <v>0.3449148702667299</v>
      </c>
      <c r="N17" s="10">
        <f>T17/$E$23</f>
        <v>0.74324324324324331</v>
      </c>
      <c r="O17" s="3">
        <f>4*$F$23*((T17/$E$23)^-12 - (T17/$E$23)^-6)/$F$23</f>
        <v>117.03423574473084</v>
      </c>
      <c r="P17" s="4">
        <f>$E$15*4*$F$23*(((-12/$E$23)*(-13/$E$23)*(T17/$E$23)^-14 - (-6/$E$23)*(-7/$E$23)*(T17/$E$23)^-8)+(2/T17)*((-12/$E$23)*(T17/$E$23)^-13 - (-6/$E$23)*(T17/$E$23)^-7))/$F$23</f>
        <v>24.433915719649175</v>
      </c>
      <c r="Q17" s="7">
        <f t="shared" si="2"/>
        <v>141.46815146438001</v>
      </c>
      <c r="R17" s="7"/>
      <c r="S17" s="8">
        <v>11</v>
      </c>
      <c r="T17" s="2">
        <v>2.2000000000000002</v>
      </c>
      <c r="U17" s="4">
        <f>$E$15*4*$F$23*$E$23^-2*(132*(T17/$E$23)^-14 - 30*(T17/$E$23)^-8)</f>
        <v>7.2009876570928458E-2</v>
      </c>
      <c r="V17" s="4">
        <f>$E$15*(-4)*$F$23*$E$23^-3*(-1848*(T17/$E$23)^-15 +240*(T17/$E$23)^-9)</f>
        <v>0.46606850104989123</v>
      </c>
      <c r="X17" s="8">
        <v>11</v>
      </c>
      <c r="Y17" s="2">
        <v>2.2000000000000002</v>
      </c>
      <c r="Z17" s="4">
        <f>$E$15*4*$F$23*(((-12/$E$23)*(-13/$E$23)*(Y17/$E$23)^-14 - (-6/$E$23)*(-7/$E$23)*(Y17/$E$23)^-8)+(2/Y17)*((-12/$E$23)*(Y17/$E$23)^-13 - (-6/$E$23)*(Y17/$E$23)^-7))</f>
        <v>7.200987657092843E-2</v>
      </c>
      <c r="AA17" s="4">
        <f>$E$15*(-4)*$F$23*(((-12/$E$23)*(-13/$E$23)*(-14/$E$23)*(Y17/$E$23)^-15 - (-6/$E$23)*(-7/$E$23)*(-8/$E$23)*(Y17/$E$23)^-9)+(2/$E$23)*((-12/$E$23)*(-14/$E$23)*(Y17/$E$23)^-15 - (-6/$E$23)*(-8/$E$23)*(Y17/$E$23)^-9))</f>
        <v>0.46606850104989112</v>
      </c>
    </row>
    <row r="18" spans="1:27" x14ac:dyDescent="0.4">
      <c r="A18" s="11" t="s">
        <v>45</v>
      </c>
      <c r="B18" s="11"/>
      <c r="C18" s="11"/>
      <c r="D18" s="11" t="s">
        <v>57</v>
      </c>
      <c r="E18" s="11"/>
      <c r="F18" s="11"/>
      <c r="G18" s="11"/>
      <c r="H18" s="8">
        <v>12</v>
      </c>
      <c r="I18" s="2">
        <v>2.2200000000000002</v>
      </c>
      <c r="J18" s="4">
        <f>$E$15*4*$F$23*$E$23^-2*(132*(I18/$E$23)^-14 - 30*(I18/$E$23)^-8)+4*$F$23*((I18/$E$23)^-12 - (I18/$E$23)^-6)</f>
        <v>0.36921905376264419</v>
      </c>
      <c r="K18" s="4">
        <f>$E$15*(-4)*$F$23*$E$23^-3*(-1848*(I18/$E$23)^-15 +240*(I18/$E$23)^-9)+(-4)*$F$23*((-12/$E$23)*(I18/$E$23)^-12 - (-6/$E$23)*(I18/$E$23)^-6)</f>
        <v>1.7808740119805822</v>
      </c>
      <c r="M18" s="24">
        <f t="shared" si="1"/>
        <v>0.30591938254854262</v>
      </c>
      <c r="N18" s="10">
        <f>T18/$E$23</f>
        <v>0.75000000000000011</v>
      </c>
      <c r="O18" s="3">
        <f>4*$F$23*((T18/$E$23)^-12 - (T18/$E$23)^-6)/$F$23</f>
        <v>103.80254440285914</v>
      </c>
      <c r="P18" s="4">
        <f>$E$15*4*$F$23*(((-12/$E$23)*(-13/$E$23)*(T18/$E$23)^-14 - (-6/$E$23)*(-7/$E$23)*(T18/$E$23)^-8)+(2/T18)*((-12/$E$23)*(T18/$E$23)^-13 - (-6/$E$23)*(T18/$E$23)^-7))/$F$23</f>
        <v>21.478426365630959</v>
      </c>
      <c r="Q18" s="7">
        <f t="shared" si="2"/>
        <v>125.28097076849011</v>
      </c>
      <c r="R18" s="7"/>
      <c r="S18" s="8">
        <v>12</v>
      </c>
      <c r="T18" s="2">
        <v>2.2200000000000002</v>
      </c>
      <c r="U18" s="4">
        <f>$E$15*4*$F$23*$E$23^-2*(132*(T18/$E$23)^-14 - 30*(T18/$E$23)^-8)</f>
        <v>6.3299671214101558E-2</v>
      </c>
      <c r="V18" s="4">
        <f>$E$15*(-4)*$F$23*$E$23^-3*(-1848*(T18/$E$23)^-15 +240*(T18/$E$23)^-9)</f>
        <v>0.40639896885948601</v>
      </c>
      <c r="X18" s="8">
        <v>12</v>
      </c>
      <c r="Y18" s="2">
        <v>2.2200000000000002</v>
      </c>
      <c r="Z18" s="4">
        <f>$E$15*4*$F$23*(((-12/$E$23)*(-13/$E$23)*(Y18/$E$23)^-14 - (-6/$E$23)*(-7/$E$23)*(Y18/$E$23)^-8)+(2/Y18)*((-12/$E$23)*(Y18/$E$23)^-13 - (-6/$E$23)*(Y18/$E$23)^-7))</f>
        <v>6.3299671214101558E-2</v>
      </c>
      <c r="AA18" s="4">
        <f>$E$15*(-4)*$F$23*(((-12/$E$23)*(-13/$E$23)*(-14/$E$23)*(Y18/$E$23)^-15 - (-6/$E$23)*(-7/$E$23)*(-8/$E$23)*(Y18/$E$23)^-9)+(2/$E$23)*((-12/$E$23)*(-14/$E$23)*(Y18/$E$23)^-15 - (-6/$E$23)*(-8/$E$23)*(Y18/$E$23)^-9))</f>
        <v>0.40639896885948595</v>
      </c>
    </row>
    <row r="19" spans="1:27" x14ac:dyDescent="0.4">
      <c r="A19" s="12"/>
      <c r="B19" s="12"/>
      <c r="C19" s="12"/>
      <c r="D19" s="12"/>
      <c r="E19" s="12" t="s">
        <v>14</v>
      </c>
      <c r="F19" s="12"/>
      <c r="H19" s="8">
        <v>13</v>
      </c>
      <c r="I19" s="2">
        <v>2.2400000000000002</v>
      </c>
      <c r="J19" s="4">
        <f>$E$15*4*$F$23*$E$23^-2*(132*(I19/$E$23)^-14 - 30*(I19/$E$23)^-8)+4*$F$23*((I19/$E$23)^-12 - (I19/$E$23)^-6)</f>
        <v>0.32711696269275542</v>
      </c>
      <c r="K19" s="4">
        <f>$E$15*(-4)*$F$23*$E$23^-3*(-1848*(I19/$E$23)^-15 +240*(I19/$E$23)^-9)+(-4)*$F$23*((-12/$E$23)*(I19/$E$23)^-12 - (-6/$E$23)*(I19/$E$23)^-6)</f>
        <v>1.5823446970188473</v>
      </c>
      <c r="M19" s="24">
        <f t="shared" si="1"/>
        <v>0.27141666700343764</v>
      </c>
      <c r="N19" s="10">
        <f>T19/$E$23</f>
        <v>0.7567567567567568</v>
      </c>
      <c r="O19" s="3">
        <f>4*$F$23*((T19/$E$23)^-12 - (T19/$E$23)^-6)/$F$23</f>
        <v>92.095310841671903</v>
      </c>
      <c r="P19" s="4">
        <f>$E$15*4*$F$23*(((-12/$E$23)*(-13/$E$23)*(T19/$E$23)^-14 - (-6/$E$23)*(-7/$E$23)*(T19/$E$23)^-8)+(2/T19)*((-12/$E$23)*(T19/$E$23)^-13 - (-6/$E$23)*(T19/$E$23)^-7))/$F$23</f>
        <v>18.899856453604549</v>
      </c>
      <c r="Q19" s="7">
        <f t="shared" si="2"/>
        <v>110.99516729527645</v>
      </c>
      <c r="R19" s="7"/>
      <c r="S19" s="8">
        <v>13</v>
      </c>
      <c r="T19" s="2">
        <v>2.2400000000000002</v>
      </c>
      <c r="U19" s="4">
        <f>$E$15*4*$F$23*$E$23^-2*(132*(T19/$E$23)^-14 - 30*(T19/$E$23)^-8)</f>
        <v>5.5700295689317773E-2</v>
      </c>
      <c r="V19" s="4">
        <f>$E$15*(-4)*$F$23*$E$23^-3*(-1848*(T19/$E$23)^-15 +240*(T19/$E$23)^-9)</f>
        <v>0.35477944905645703</v>
      </c>
      <c r="X19" s="8">
        <v>13</v>
      </c>
      <c r="Y19" s="2">
        <v>2.2400000000000002</v>
      </c>
      <c r="Z19" s="4">
        <f>$E$15*4*$F$23*(((-12/$E$23)*(-13/$E$23)*(Y19/$E$23)^-14 - (-6/$E$23)*(-7/$E$23)*(Y19/$E$23)^-8)+(2/Y19)*((-12/$E$23)*(Y19/$E$23)^-13 - (-6/$E$23)*(Y19/$E$23)^-7))</f>
        <v>5.570029568931778E-2</v>
      </c>
      <c r="AA19" s="4">
        <f>$E$15*(-4)*$F$23*(((-12/$E$23)*(-13/$E$23)*(-14/$E$23)*(Y19/$E$23)^-15 - (-6/$E$23)*(-7/$E$23)*(-8/$E$23)*(Y19/$E$23)^-9)+(2/$E$23)*((-12/$E$23)*(-14/$E$23)*(Y19/$E$23)^-15 - (-6/$E$23)*(-8/$E$23)*(Y19/$E$23)^-9))</f>
        <v>0.35477944905645703</v>
      </c>
    </row>
    <row r="20" spans="1:27" x14ac:dyDescent="0.4">
      <c r="A20" s="5"/>
      <c r="B20" s="5" t="s">
        <v>1</v>
      </c>
      <c r="C20" s="5" t="s">
        <v>7</v>
      </c>
      <c r="D20" s="5" t="s">
        <v>13</v>
      </c>
      <c r="E20" s="5" t="s">
        <v>12</v>
      </c>
      <c r="F20" s="5" t="s">
        <v>15</v>
      </c>
      <c r="H20" s="8">
        <v>14</v>
      </c>
      <c r="I20" s="2">
        <v>2.2599999999999998</v>
      </c>
      <c r="J20" s="4">
        <f>$E$15*4*$F$23*$E$23^-2*(132*(I20/$E$23)^-14 - 30*(I20/$E$23)^-8)+4*$F$23*((I20/$E$23)^-12 - (I20/$E$23)^-6)</f>
        <v>0.28992794260373295</v>
      </c>
      <c r="K20" s="4">
        <f>$E$15*(-4)*$F$23*$E$23^-3*(-1848*(I20/$E$23)^-15 +240*(I20/$E$23)^-9)+(-4)*$F$23*((-12/$E$23)*(I20/$E$23)^-12 - (-6/$E$23)*(I20/$E$23)^-6)</f>
        <v>1.407169263902625</v>
      </c>
      <c r="M20" s="24">
        <f t="shared" si="1"/>
        <v>0.24086546534658085</v>
      </c>
      <c r="N20" s="10">
        <f>T20/$E$23</f>
        <v>0.76351351351351349</v>
      </c>
      <c r="O20" s="3">
        <f>4*$F$23*((T20/$E$23)^-12 - (T20/$E$23)^-6)/$F$23</f>
        <v>81.728878874768441</v>
      </c>
      <c r="P20" s="4">
        <f>$E$15*4*$F$23*(((-12/$E$23)*(-13/$E$23)*(T20/$E$23)^-14 - (-6/$E$23)*(-7/$E$23)*(T20/$E$23)^-8)+(2/T20)*((-12/$E$23)*(T20/$E$23)^-13 - (-6/$E$23)*(T20/$E$23)^-7))/$F$23</f>
        <v>16.647555743519071</v>
      </c>
      <c r="Q20" s="7">
        <f t="shared" si="2"/>
        <v>98.376434618287504</v>
      </c>
      <c r="R20" s="7"/>
      <c r="S20" s="8">
        <v>14</v>
      </c>
      <c r="T20" s="2">
        <v>2.2599999999999998</v>
      </c>
      <c r="U20" s="4">
        <f>$E$15*4*$F$23*$E$23^-2*(132*(T20/$E$23)^-14 - 30*(T20/$E$23)^-8)</f>
        <v>4.9062477257152091E-2</v>
      </c>
      <c r="V20" s="4">
        <f>$E$15*(-4)*$F$23*$E$23^-3*(-1848*(T20/$E$23)^-15 +240*(T20/$E$23)^-9)</f>
        <v>0.31006797175812117</v>
      </c>
      <c r="X20" s="8">
        <v>14</v>
      </c>
      <c r="Y20" s="2">
        <v>2.2599999999999998</v>
      </c>
      <c r="Z20" s="4">
        <f>$E$15*4*$F$23*(((-12/$E$23)*(-13/$E$23)*(Y20/$E$23)^-14 - (-6/$E$23)*(-7/$E$23)*(Y20/$E$23)^-8)+(2/Y20)*((-12/$E$23)*(Y20/$E$23)^-13 - (-6/$E$23)*(Y20/$E$23)^-7))</f>
        <v>4.9062477257152105E-2</v>
      </c>
      <c r="AA20" s="4">
        <f>$E$15*(-4)*$F$23*(((-12/$E$23)*(-13/$E$23)*(-14/$E$23)*(Y20/$E$23)^-15 - (-6/$E$23)*(-7/$E$23)*(-8/$E$23)*(Y20/$E$23)^-9)+(2/$E$23)*((-12/$E$23)*(-14/$E$23)*(Y20/$E$23)^-15 - (-6/$E$23)*(-8/$E$23)*(Y20/$E$23)^-9))</f>
        <v>0.31006797175812117</v>
      </c>
    </row>
    <row r="21" spans="1:27" x14ac:dyDescent="0.4">
      <c r="A21" s="5" t="s">
        <v>43</v>
      </c>
      <c r="B21" s="15">
        <v>0.29599999999999999</v>
      </c>
      <c r="C21" s="15">
        <v>34.200000000000003</v>
      </c>
      <c r="D21" s="15" t="s">
        <v>56</v>
      </c>
      <c r="E21" s="5">
        <f>B21*10</f>
        <v>2.96</v>
      </c>
      <c r="F21" s="6">
        <f>C21*0.00008617333262</f>
        <v>2.9471279756040003E-3</v>
      </c>
      <c r="H21" s="8">
        <v>15</v>
      </c>
      <c r="I21" s="2">
        <v>2.2799999999999998</v>
      </c>
      <c r="J21" s="4">
        <f>$E$15*4*$F$23*$E$23^-2*(132*(I21/$E$23)^-14 - 30*(I21/$E$23)^-8)+4*$F$23*((I21/$E$23)^-12 - (I21/$E$23)^-6)</f>
        <v>0.25705117391022897</v>
      </c>
      <c r="K21" s="4">
        <f>$E$15*(-4)*$F$23*$E$23^-3*(-1848*(I21/$E$23)^-15 +240*(I21/$E$23)^-9)+(-4)*$F$23*((-12/$E$23)*(I21/$E$23)^-12 - (-6/$E$23)*(I21/$E$23)^-6)</f>
        <v>1.252430292954881</v>
      </c>
      <c r="M21" s="24">
        <f t="shared" si="1"/>
        <v>0.2137931385550674</v>
      </c>
      <c r="N21" s="10">
        <f>T21/$E$23</f>
        <v>0.77027027027027017</v>
      </c>
      <c r="O21" s="3">
        <f>4*$F$23*((T21/$E$23)^-12 - (T21/$E$23)^-6)/$F$23</f>
        <v>72.542875750501295</v>
      </c>
      <c r="P21" s="4">
        <f>$E$15*4*$F$23*(((-12/$E$23)*(-13/$E$23)*(T21/$E$23)^-14 - (-6/$E$23)*(-7/$E$23)*(T21/$E$23)^-8)+(2/T21)*((-12/$E$23)*(T21/$E$23)^-13 - (-6/$E$23)*(T21/$E$23)^-7))/$F$23</f>
        <v>14.678030853511224</v>
      </c>
      <c r="Q21" s="7">
        <f t="shared" si="2"/>
        <v>87.220906604012526</v>
      </c>
      <c r="R21" s="7"/>
      <c r="S21" s="8">
        <v>15</v>
      </c>
      <c r="T21" s="2">
        <v>2.2799999999999998</v>
      </c>
      <c r="U21" s="4">
        <f>$E$15*4*$F$23*$E$23^-2*(132*(T21/$E$23)^-14 - 30*(T21/$E$23)^-8)</f>
        <v>4.3258035355161588E-2</v>
      </c>
      <c r="V21" s="4">
        <f>$E$15*(-4)*$F$23*$E$23^-3*(-1848*(T21/$E$23)^-15 +240*(T21/$E$23)^-9)</f>
        <v>0.27129247922173039</v>
      </c>
      <c r="X21" s="8">
        <v>15</v>
      </c>
      <c r="Y21" s="2">
        <v>2.2799999999999998</v>
      </c>
      <c r="Z21" s="4">
        <f>$E$15*4*$F$23*(((-12/$E$23)*(-13/$E$23)*(Y21/$E$23)^-14 - (-6/$E$23)*(-7/$E$23)*(Y21/$E$23)^-8)+(2/Y21)*((-12/$E$23)*(Y21/$E$23)^-13 - (-6/$E$23)*(Y21/$E$23)^-7))</f>
        <v>4.3258035355161588E-2</v>
      </c>
      <c r="AA21" s="4">
        <f>$E$15*(-4)*$F$23*(((-12/$E$23)*(-13/$E$23)*(-14/$E$23)*(Y21/$E$23)^-15 - (-6/$E$23)*(-7/$E$23)*(-8/$E$23)*(Y21/$E$23)^-9)+(2/$E$23)*((-12/$E$23)*(-14/$E$23)*(Y21/$E$23)^-15 - (-6/$E$23)*(-8/$E$23)*(Y21/$E$23)^-9))</f>
        <v>0.27129247922173039</v>
      </c>
    </row>
    <row r="22" spans="1:27" x14ac:dyDescent="0.4">
      <c r="A22" s="5" t="s">
        <v>44</v>
      </c>
      <c r="B22" s="14">
        <v>0.29599999999999999</v>
      </c>
      <c r="C22" s="14">
        <v>34.200000000000003</v>
      </c>
      <c r="D22" s="14" t="s">
        <v>56</v>
      </c>
      <c r="E22" s="5">
        <f>B22*10</f>
        <v>2.96</v>
      </c>
      <c r="F22" s="6">
        <f>C22*0.00008617333262</f>
        <v>2.9471279756040003E-3</v>
      </c>
      <c r="H22" s="8">
        <v>16</v>
      </c>
      <c r="I22" s="2">
        <v>2.2999999999999998</v>
      </c>
      <c r="J22" s="4">
        <f>$E$15*4*$F$23*$E$23^-2*(132*(I22/$E$23)^-14 - 30*(I22/$E$23)^-8)+4*$F$23*((I22/$E$23)^-12 - (I22/$E$23)^-6)</f>
        <v>0.2279632642963125</v>
      </c>
      <c r="K22" s="4">
        <f>$E$15*(-4)*$F$23*$E$23^-3*(-1848*(I22/$E$23)^-15 +240*(I22/$E$23)^-9)+(-4)*$F$23*((-12/$E$23)*(I22/$E$23)^-12 - (-6/$E$23)*(I22/$E$23)^-6)</f>
        <v>1.1155971272183991</v>
      </c>
      <c r="M22" s="24">
        <f t="shared" si="1"/>
        <v>0.18978650861866531</v>
      </c>
      <c r="N22" s="10">
        <f>T22/$E$23</f>
        <v>0.77702702702702697</v>
      </c>
      <c r="O22" s="3">
        <f>4*$F$23*((T22/$E$23)^-12 - (T22/$E$23)^-6)/$F$23</f>
        <v>64.39710463532532</v>
      </c>
      <c r="P22" s="4">
        <f>$E$15*4*$F$23*(((-12/$E$23)*(-13/$E$23)*(T22/$E$23)^-14 - (-6/$E$23)*(-7/$E$23)*(T22/$E$23)^-8)+(2/T22)*((-12/$E$23)*(T22/$E$23)^-13 - (-6/$E$23)*(T22/$E$23)^-7))/$F$23</f>
        <v>12.953884593295632</v>
      </c>
      <c r="Q22" s="7">
        <f>O22+P22</f>
        <v>77.350989228620946</v>
      </c>
      <c r="R22" s="7"/>
      <c r="S22" s="8">
        <v>16</v>
      </c>
      <c r="T22" s="2">
        <v>2.2999999999999998</v>
      </c>
      <c r="U22" s="4">
        <f>$E$15*4*$F$23*$E$23^-2*(132*(T22/$E$23)^-14 - 30*(T22/$E$23)^-8)</f>
        <v>3.8176755677647202E-2</v>
      </c>
      <c r="V22" s="4">
        <f>$E$15*(-4)*$F$23*$E$23^-3*(-1848*(T22/$E$23)^-15 +240*(T22/$E$23)^-9)</f>
        <v>0.23762437794598337</v>
      </c>
      <c r="X22" s="8">
        <v>16</v>
      </c>
      <c r="Y22" s="2">
        <v>2.2999999999999998</v>
      </c>
      <c r="Z22" s="4">
        <f>$E$15*4*$F$23*(((-12/$E$23)*(-13/$E$23)*(Y22/$E$23)^-14 - (-6/$E$23)*(-7/$E$23)*(Y22/$E$23)^-8)+(2/Y22)*((-12/$E$23)*(Y22/$E$23)^-13 - (-6/$E$23)*(Y22/$E$23)^-7))</f>
        <v>3.8176755677647202E-2</v>
      </c>
      <c r="AA22" s="4">
        <f>$E$15*(-4)*$F$23*(((-12/$E$23)*(-13/$E$23)*(-14/$E$23)*(Y22/$E$23)^-15 - (-6/$E$23)*(-7/$E$23)*(-8/$E$23)*(Y22/$E$23)^-9)+(2/$E$23)*((-12/$E$23)*(-14/$E$23)*(Y22/$E$23)^-15 - (-6/$E$23)*(-8/$E$23)*(Y22/$E$23)^-9))</f>
        <v>0.23762437794598334</v>
      </c>
    </row>
    <row r="23" spans="1:27" x14ac:dyDescent="0.4">
      <c r="A23" s="5" t="s">
        <v>46</v>
      </c>
      <c r="B23" s="5">
        <f>(B21+B22)/2</f>
        <v>0.29599999999999999</v>
      </c>
      <c r="C23" s="5">
        <f>SQRT(C21*C22)</f>
        <v>34.200000000000003</v>
      </c>
      <c r="D23" s="5" t="s">
        <v>13</v>
      </c>
      <c r="E23" s="5">
        <f>B23*10</f>
        <v>2.96</v>
      </c>
      <c r="F23" s="6">
        <f>$C$23*0.00008617333262</f>
        <v>2.9471279756040003E-3</v>
      </c>
      <c r="G23" s="11"/>
      <c r="H23" s="8">
        <v>17</v>
      </c>
      <c r="I23" s="2">
        <v>2.3199999999999998</v>
      </c>
      <c r="J23" s="4">
        <f>$E$15*4*$F$23*$E$23^-2*(132*(I23/$E$23)^-14 - 30*(I23/$E$23)^-8)+4*$F$23*((I23/$E$23)^-12 - (I23/$E$23)^-6)</f>
        <v>0.20220773389823726</v>
      </c>
      <c r="K23" s="4">
        <f>$E$15*(-4)*$F$23*$E$23^-3*(-1848*(I23/$E$23)^-15 +240*(I23/$E$23)^-9)+(-4)*$F$23*((-12/$E$23)*(I23/$E$23)^-12 - (-6/$E$23)*(I23/$E$23)^-6)</f>
        <v>0.99447161197890288</v>
      </c>
      <c r="M23" s="24">
        <f t="shared" si="1"/>
        <v>0.16848398497911504</v>
      </c>
      <c r="N23" s="10">
        <f>T23/$E$23</f>
        <v>0.78378378378378377</v>
      </c>
      <c r="O23" s="3">
        <f>4*$F$23*((T23/$E$23)^-12 - (T23/$E$23)^-6)/$F$23</f>
        <v>57.168873009182789</v>
      </c>
      <c r="P23" s="4">
        <f>$E$15*4*$F$23*(((-12/$E$23)*(-13/$E$23)*(T23/$E$23)^-14 - (-6/$E$23)*(-7/$E$23)*(T23/$E$23)^-8)+(2/T23)*((-12/$E$23)*(T23/$E$23)^-13 - (-6/$E$23)*(T23/$E$23)^-7))/$F$23</f>
        <v>11.442919750443043</v>
      </c>
      <c r="Q23" s="7">
        <f t="shared" si="2"/>
        <v>68.611792759625828</v>
      </c>
      <c r="R23" s="7"/>
      <c r="S23" s="8">
        <v>17</v>
      </c>
      <c r="T23" s="2">
        <v>2.3199999999999998</v>
      </c>
      <c r="U23" s="4">
        <f>$E$15*4*$F$23*$E$23^-2*(132*(T23/$E$23)^-14 - 30*(T23/$E$23)^-8)</f>
        <v>3.3723748919122234E-2</v>
      </c>
      <c r="V23" s="4">
        <f>$E$15*(-4)*$F$23*$E$23^-3*(-1848*(T23/$E$23)^-15 +240*(T23/$E$23)^-9)</f>
        <v>0.20835638702685422</v>
      </c>
      <c r="X23" s="8">
        <v>17</v>
      </c>
      <c r="Y23" s="2">
        <v>2.3199999999999998</v>
      </c>
      <c r="Z23" s="4">
        <f>$E$15*4*$F$23*(((-12/$E$23)*(-13/$E$23)*(Y23/$E$23)^-14 - (-6/$E$23)*(-7/$E$23)*(Y23/$E$23)^-8)+(2/Y23)*((-12/$E$23)*(Y23/$E$23)^-13 - (-6/$E$23)*(Y23/$E$23)^-7))</f>
        <v>3.3723748919122234E-2</v>
      </c>
      <c r="AA23" s="4">
        <f>$E$15*(-4)*$F$23*(((-12/$E$23)*(-13/$E$23)*(-14/$E$23)*(Y23/$E$23)^-15 - (-6/$E$23)*(-7/$E$23)*(-8/$E$23)*(Y23/$E$23)^-9)+(2/$E$23)*((-12/$E$23)*(-14/$E$23)*(Y23/$E$23)^-15 - (-6/$E$23)*(-8/$E$23)*(Y23/$E$23)^-9))</f>
        <v>0.20835638702685416</v>
      </c>
    </row>
    <row r="24" spans="1:27" x14ac:dyDescent="0.4">
      <c r="A24" t="s">
        <v>9</v>
      </c>
      <c r="D24" t="s">
        <v>55</v>
      </c>
      <c r="H24" s="8">
        <v>18</v>
      </c>
      <c r="I24" s="2">
        <v>2.34</v>
      </c>
      <c r="J24" s="4">
        <f>$E$15*4*$F$23*$E$23^-2*(132*(I24/$E$23)^-14 - 30*(I24/$E$23)^-8)+4*$F$23*((I24/$E$23)^-12 - (I24/$E$23)^-6)</f>
        <v>0.17938600243923752</v>
      </c>
      <c r="K24" s="4">
        <f>$E$15*(-4)*$F$23*$E$23^-3*(-1848*(I24/$E$23)^-15 +240*(I24/$E$23)^-9)+(-4)*$F$23*((-12/$E$23)*(I24/$E$23)^-12 - (-6/$E$23)*(I24/$E$23)^-6)</f>
        <v>0.88714186335588996</v>
      </c>
      <c r="M24" s="24">
        <f t="shared" si="1"/>
        <v>0.14956878668139581</v>
      </c>
      <c r="N24" s="10">
        <f>T24/$E$23</f>
        <v>0.79054054054054046</v>
      </c>
      <c r="O24" s="3">
        <f>4*$F$23*((T24/$E$23)^-12 - (T24/$E$23)^-6)/$F$23</f>
        <v>50.750692850636177</v>
      </c>
      <c r="P24" s="4">
        <f>$E$15*4*$F$23*(((-12/$E$23)*(-13/$E$23)*(T24/$E$23)^-14 - (-6/$E$23)*(-7/$E$23)*(T24/$E$23)^-8)+(2/T24)*((-12/$E$23)*(T24/$E$23)^-13 - (-6/$E$23)*(T24/$E$23)^-7))/$F$23</f>
        <v>10.117380719352987</v>
      </c>
      <c r="Q24" s="7">
        <f t="shared" si="2"/>
        <v>60.868073569989164</v>
      </c>
      <c r="R24" s="7"/>
      <c r="S24" s="8">
        <v>18</v>
      </c>
      <c r="T24" s="2">
        <v>2.34</v>
      </c>
      <c r="U24" s="4">
        <f>$E$15*4*$F$23*$E$23^-2*(132*(T24/$E$23)^-14 - 30*(T24/$E$23)^-8)</f>
        <v>2.9817215757841714E-2</v>
      </c>
      <c r="V24" s="4">
        <f>$E$15*(-4)*$F$23*$E$23^-3*(-1848*(T24/$E$23)^-15 +240*(T24/$E$23)^-9)</f>
        <v>0.18288395611522226</v>
      </c>
      <c r="X24" s="8">
        <v>18</v>
      </c>
      <c r="Y24" s="2">
        <v>2.34</v>
      </c>
      <c r="Z24" s="4">
        <f>$E$15*4*$F$23*(((-12/$E$23)*(-13/$E$23)*(Y24/$E$23)^-14 - (-6/$E$23)*(-7/$E$23)*(Y24/$E$23)^-8)+(2/Y24)*((-12/$E$23)*(Y24/$E$23)^-13 - (-6/$E$23)*(Y24/$E$23)^-7))</f>
        <v>2.9817215757841714E-2</v>
      </c>
      <c r="AA24" s="4">
        <f>$E$15*(-4)*$F$23*(((-12/$E$23)*(-13/$E$23)*(-14/$E$23)*(Y24/$E$23)^-15 - (-6/$E$23)*(-7/$E$23)*(-8/$E$23)*(Y24/$E$23)^-9)+(2/$E$23)*((-12/$E$23)*(-14/$E$23)*(Y24/$E$23)^-15 - (-6/$E$23)*(-8/$E$23)*(Y24/$E$23)^-9))</f>
        <v>0.18288395611522221</v>
      </c>
    </row>
    <row r="25" spans="1:27" x14ac:dyDescent="0.4">
      <c r="A25" t="s">
        <v>8</v>
      </c>
      <c r="H25" s="8">
        <v>19</v>
      </c>
      <c r="I25" s="2">
        <v>2.36</v>
      </c>
      <c r="J25" s="4">
        <f>$E$15*4*$F$23*$E$23^-2*(132*(I25/$E$23)^-14 - 30*(I25/$E$23)^-8)+4*$F$23*((I25/$E$23)^-12 - (I25/$E$23)^-6)</f>
        <v>0.15914965320857966</v>
      </c>
      <c r="K25" s="4">
        <f>$E$15*(-4)*$F$23*$E$23^-3*(-1848*(I25/$E$23)^-15 +240*(I25/$E$23)^-9)+(-4)*$F$23*((-12/$E$23)*(I25/$E$23)^-12 - (-6/$E$23)*(I25/$E$23)^-6)</f>
        <v>0.79194281704310276</v>
      </c>
      <c r="M25" s="24">
        <f t="shared" si="1"/>
        <v>0.13276310033972552</v>
      </c>
      <c r="N25" s="10">
        <f>T25/$E$23</f>
        <v>0.79729729729729726</v>
      </c>
      <c r="O25" s="3">
        <f>4*$F$23*((T25/$E$23)^-12 - (T25/$E$23)^-6)/$F$23</f>
        <v>45.048298356475797</v>
      </c>
      <c r="P25" s="4">
        <f>$E$15*4*$F$23*(((-12/$E$23)*(-13/$E$23)*(T25/$E$23)^-14 - (-6/$E$23)*(-7/$E$23)*(T25/$E$23)^-8)+(2/T25)*((-12/$E$23)*(T25/$E$23)^-13 - (-6/$E$23)*(T25/$E$23)^-7))/$F$23</f>
        <v>8.9533108461115667</v>
      </c>
      <c r="Q25" s="7">
        <f t="shared" si="2"/>
        <v>54.00160920258736</v>
      </c>
      <c r="R25" s="7"/>
      <c r="S25" s="8">
        <v>19</v>
      </c>
      <c r="T25" s="2">
        <v>2.36</v>
      </c>
      <c r="U25" s="4">
        <f>$E$15*4*$F$23*$E$23^-2*(132*(T25/$E$23)^-14 - 30*(T25/$E$23)^-8)</f>
        <v>2.6386552868854121E-2</v>
      </c>
      <c r="V25" s="4">
        <f>$E$15*(-4)*$F$23*$E$23^-3*(-1848*(T25/$E$23)^-15 +240*(T25/$E$23)^-9)</f>
        <v>0.16068965402139498</v>
      </c>
      <c r="X25" s="8">
        <v>19</v>
      </c>
      <c r="Y25" s="2">
        <v>2.36</v>
      </c>
      <c r="Z25" s="4">
        <f>$E$15*4*$F$23*(((-12/$E$23)*(-13/$E$23)*(Y25/$E$23)^-14 - (-6/$E$23)*(-7/$E$23)*(Y25/$E$23)^-8)+(2/Y25)*((-12/$E$23)*(Y25/$E$23)^-13 - (-6/$E$23)*(Y25/$E$23)^-7))</f>
        <v>2.6386552868854121E-2</v>
      </c>
      <c r="AA25" s="4">
        <f>$E$15*(-4)*$F$23*(((-12/$E$23)*(-13/$E$23)*(-14/$E$23)*(Y25/$E$23)^-15 - (-6/$E$23)*(-7/$E$23)*(-8/$E$23)*(Y25/$E$23)^-9)+(2/$E$23)*((-12/$E$23)*(-14/$E$23)*(Y25/$E$23)^-15 - (-6/$E$23)*(-8/$E$23)*(Y25/$E$23)^-9))</f>
        <v>0.16068965402139498</v>
      </c>
    </row>
    <row r="26" spans="1:27" x14ac:dyDescent="0.4">
      <c r="B26" t="s">
        <v>22</v>
      </c>
      <c r="H26" s="8">
        <v>20</v>
      </c>
      <c r="I26" s="2">
        <v>2.38</v>
      </c>
      <c r="J26" s="4">
        <f>$E$15*4*$F$23*$E$23^-2*(132*(I26/$E$23)^-14 - 30*(I26/$E$23)^-8)+4*$F$23*((I26/$E$23)^-12 - (I26/$E$23)^-6)</f>
        <v>0.14119378408669339</v>
      </c>
      <c r="K26" s="4">
        <f>$E$15*(-4)*$F$23*$E$23^-3*(-1848*(I26/$E$23)^-15 +240*(I26/$E$23)^-9)+(-4)*$F$23*((-12/$E$23)*(I26/$E$23)^-12 - (-6/$E$23)*(I26/$E$23)^-6)</f>
        <v>0.70742251185033223</v>
      </c>
      <c r="M26" s="24">
        <f t="shared" si="1"/>
        <v>0.11782303843066147</v>
      </c>
      <c r="N26" s="10">
        <f>T26/$E$23</f>
        <v>0.80405405405405406</v>
      </c>
      <c r="O26" s="3">
        <f>4*$F$23*((T26/$E$23)^-12 - (T26/$E$23)^-6)/$F$23</f>
        <v>39.978935223033261</v>
      </c>
      <c r="P26" s="4">
        <f>$E$15*4*$F$23*(((-12/$E$23)*(-13/$E$23)*(T26/$E$23)^-14 - (-6/$E$23)*(-7/$E$23)*(T26/$E$23)^-8)+(2/T26)*((-12/$E$23)*(T26/$E$23)^-13 - (-6/$E$23)*(T26/$E$23)^-7))/$F$23</f>
        <v>7.9300070609394533</v>
      </c>
      <c r="Q26" s="7">
        <f t="shared" si="2"/>
        <v>47.908942283972713</v>
      </c>
      <c r="R26" s="7"/>
      <c r="S26" s="8">
        <v>20</v>
      </c>
      <c r="T26" s="2">
        <v>2.38</v>
      </c>
      <c r="U26" s="4">
        <f>$E$15*4*$F$23*$E$23^-2*(132*(T26/$E$23)^-14 - 30*(T26/$E$23)^-8)</f>
        <v>2.3370745656031918E-2</v>
      </c>
      <c r="V26" s="4">
        <f>$E$15*(-4)*$F$23*$E$23^-3*(-1848*(T26/$E$23)^-15 +240*(T26/$E$23)^-9)</f>
        <v>0.14133003343839654</v>
      </c>
      <c r="X26" s="8">
        <v>20</v>
      </c>
      <c r="Y26" s="2">
        <v>2.38</v>
      </c>
      <c r="Z26" s="4">
        <f>$E$15*4*$F$23*(((-12/$E$23)*(-13/$E$23)*(Y26/$E$23)^-14 - (-6/$E$23)*(-7/$E$23)*(Y26/$E$23)^-8)+(2/Y26)*((-12/$E$23)*(Y26/$E$23)^-13 - (-6/$E$23)*(Y26/$E$23)^-7))</f>
        <v>2.3370745656031918E-2</v>
      </c>
      <c r="AA26" s="4">
        <f>$E$15*(-4)*$F$23*(((-12/$E$23)*(-13/$E$23)*(-14/$E$23)*(Y26/$E$23)^-15 - (-6/$E$23)*(-7/$E$23)*(-8/$E$23)*(Y26/$E$23)^-9)+(2/$E$23)*((-12/$E$23)*(-14/$E$23)*(Y26/$E$23)^-15 - (-6/$E$23)*(-8/$E$23)*(Y26/$E$23)^-9))</f>
        <v>0.14133003343839654</v>
      </c>
    </row>
    <row r="27" spans="1:27" x14ac:dyDescent="0.4">
      <c r="B27" t="s">
        <v>26</v>
      </c>
      <c r="H27" s="8">
        <v>21</v>
      </c>
      <c r="I27" s="2">
        <v>2.4</v>
      </c>
      <c r="J27" s="4">
        <f>$E$15*4*$F$23*$E$23^-2*(132*(I27/$E$23)^-14 - 30*(I27/$E$23)^-8)+4*$F$23*((I27/$E$23)^-12 - (I27/$E$23)^-6)</f>
        <v>0.12525128534567143</v>
      </c>
      <c r="K27" s="4">
        <f>$E$15*(-4)*$F$23*$E$23^-3*(-1848*(I27/$E$23)^-15 +240*(I27/$E$23)^-9)+(-4)*$F$23*((-12/$E$23)*(I27/$E$23)^-12 - (-6/$E$23)*(I27/$E$23)^-6)</f>
        <v>0.6323132315997112</v>
      </c>
      <c r="M27" s="24">
        <f t="shared" si="1"/>
        <v>0.10453428294632255</v>
      </c>
      <c r="N27" s="10">
        <f>T27/$E$23</f>
        <v>0.81081081081081074</v>
      </c>
      <c r="O27" s="3">
        <f>4*$F$23*((T27/$E$23)^-12 - (T27/$E$23)^-6)/$F$23</f>
        <v>35.469882479364927</v>
      </c>
      <c r="P27" s="4">
        <f>$E$15*4*$F$23*(((-12/$E$23)*(-13/$E$23)*(T27/$E$23)^-14 - (-6/$E$23)*(-7/$E$23)*(T27/$E$23)^-8)+(2/T27)*((-12/$E$23)*(T27/$E$23)^-13 - (-6/$E$23)*(T27/$E$23)^-7))/$F$23</f>
        <v>7.029556426066975</v>
      </c>
      <c r="Q27" s="7">
        <f t="shared" si="2"/>
        <v>42.499438905431902</v>
      </c>
      <c r="R27" s="7"/>
      <c r="S27" s="8">
        <v>21</v>
      </c>
      <c r="T27" s="2">
        <v>2.4</v>
      </c>
      <c r="U27" s="4">
        <f>$E$15*4*$F$23*$E$23^-2*(132*(T27/$E$23)^-14 - 30*(T27/$E$23)^-8)</f>
        <v>2.0717002399348858E-2</v>
      </c>
      <c r="V27" s="4">
        <f>$E$15*(-4)*$F$23*$E$23^-3*(-1848*(T27/$E$23)^-15 +240*(T27/$E$23)^-9)</f>
        <v>0.12442456280153007</v>
      </c>
      <c r="X27" s="8">
        <v>21</v>
      </c>
      <c r="Y27" s="2">
        <v>2.4</v>
      </c>
      <c r="Z27" s="4">
        <f>$E$15*4*$F$23*(((-12/$E$23)*(-13/$E$23)*(Y27/$E$23)^-14 - (-6/$E$23)*(-7/$E$23)*(Y27/$E$23)^-8)+(2/Y27)*((-12/$E$23)*(Y27/$E$23)^-13 - (-6/$E$23)*(Y27/$E$23)^-7))</f>
        <v>2.0717002399348854E-2</v>
      </c>
      <c r="AA27" s="4">
        <f>$E$15*(-4)*$F$23*(((-12/$E$23)*(-13/$E$23)*(-14/$E$23)*(Y27/$E$23)^-15 - (-6/$E$23)*(-7/$E$23)*(-8/$E$23)*(Y27/$E$23)^-9)+(2/$E$23)*((-12/$E$23)*(-14/$E$23)*(Y27/$E$23)^-15 - (-6/$E$23)*(-8/$E$23)*(Y27/$E$23)^-9))</f>
        <v>0.12442456280153005</v>
      </c>
    </row>
    <row r="28" spans="1:27" x14ac:dyDescent="0.4">
      <c r="A28" t="s">
        <v>10</v>
      </c>
      <c r="H28" s="8">
        <v>22</v>
      </c>
      <c r="I28" s="2">
        <v>2.42</v>
      </c>
      <c r="J28" s="4">
        <f>$E$15*4*$F$23*$E$23^-2*(132*(I28/$E$23)^-14 - 30*(I28/$E$23)^-8)+4*$F$23*((I28/$E$23)^-12 - (I28/$E$23)^-6)</f>
        <v>0.11108790868603879</v>
      </c>
      <c r="K28" s="4">
        <f>$E$15*(-4)*$F$23*$E$23^-3*(-1848*(I28/$E$23)^-15 +240*(I28/$E$23)^-9)+(-4)*$F$23*((-12/$E$23)*(I28/$E$23)^-12 - (-6/$E$23)*(I28/$E$23)^-6)</f>
        <v>0.56550676931536203</v>
      </c>
      <c r="M28" s="24">
        <f t="shared" si="1"/>
        <v>9.2708316717714567E-2</v>
      </c>
      <c r="N28" s="10">
        <f>T28/$E$23</f>
        <v>0.81756756756756754</v>
      </c>
      <c r="O28" s="3">
        <f>4*$F$23*((T28/$E$23)^-12 - (T28/$E$23)^-6)/$F$23</f>
        <v>31.457173724773327</v>
      </c>
      <c r="P28" s="4">
        <f>$E$15*4*$F$23*(((-12/$E$23)*(-13/$E$23)*(T28/$E$23)^-14 - (-6/$E$23)*(-7/$E$23)*(T28/$E$23)^-8)+(2/T28)*((-12/$E$23)*(T28/$E$23)^-13 - (-6/$E$23)*(T28/$E$23)^-7))/$F$23</f>
        <v>6.2364417563364922</v>
      </c>
      <c r="Q28" s="7">
        <f t="shared" si="2"/>
        <v>37.693615481109816</v>
      </c>
      <c r="R28" s="7"/>
      <c r="S28" s="8">
        <v>22</v>
      </c>
      <c r="T28" s="2">
        <v>2.42</v>
      </c>
      <c r="U28" s="4">
        <f>$E$15*4*$F$23*$E$23^-2*(132*(T28/$E$23)^-14 - 30*(T28/$E$23)^-8)</f>
        <v>1.837959196832422E-2</v>
      </c>
      <c r="V28" s="4">
        <f>$E$15*(-4)*$F$23*$E$23^-3*(-1848*(T28/$E$23)^-15 +240*(T28/$E$23)^-9)</f>
        <v>0.1096462865002705</v>
      </c>
      <c r="X28" s="8">
        <v>22</v>
      </c>
      <c r="Y28" s="2">
        <v>2.42</v>
      </c>
      <c r="Z28" s="4">
        <f>$E$15*4*$F$23*(((-12/$E$23)*(-13/$E$23)*(Y28/$E$23)^-14 - (-6/$E$23)*(-7/$E$23)*(Y28/$E$23)^-8)+(2/Y28)*((-12/$E$23)*(Y28/$E$23)^-13 - (-6/$E$23)*(Y28/$E$23)^-7))</f>
        <v>1.8379591968324224E-2</v>
      </c>
      <c r="AA28" s="4">
        <f>$E$15*(-4)*$F$23*(((-12/$E$23)*(-13/$E$23)*(-14/$E$23)*(Y28/$E$23)^-15 - (-6/$E$23)*(-7/$E$23)*(-8/$E$23)*(Y28/$E$23)^-9)+(2/$E$23)*((-12/$E$23)*(-14/$E$23)*(Y28/$E$23)^-15 - (-6/$E$23)*(-8/$E$23)*(Y28/$E$23)^-9))</f>
        <v>0.10964628650027047</v>
      </c>
    </row>
    <row r="29" spans="1:27" x14ac:dyDescent="0.4">
      <c r="B29" t="s">
        <v>11</v>
      </c>
      <c r="H29" s="8">
        <v>23</v>
      </c>
      <c r="I29" s="2">
        <v>2.44</v>
      </c>
      <c r="J29" s="4">
        <f>$E$15*4*$F$23*$E$23^-2*(132*(I29/$E$23)^-14 - 30*(I29/$E$23)^-8)+4*$F$23*((I29/$E$23)^-12 - (I29/$E$23)^-6)</f>
        <v>9.8498012717700478E-2</v>
      </c>
      <c r="K29" s="4">
        <f>$E$15*(-4)*$F$23*$E$23^-3*(-1848*(I29/$E$23)^-15 +240*(I29/$E$23)^-9)+(-4)*$F$23*((-12/$E$23)*(I29/$E$23)^-12 - (-6/$E$23)*(I29/$E$23)^-6)</f>
        <v>0.50603319453189144</v>
      </c>
      <c r="M29" s="24">
        <f t="shared" si="1"/>
        <v>8.2179159285247369E-2</v>
      </c>
      <c r="N29" s="10">
        <f>T29/$E$23</f>
        <v>0.82432432432432434</v>
      </c>
      <c r="O29" s="3">
        <f>4*$F$23*((T29/$E$23)^-12 - (T29/$E$23)^-6)/$F$23</f>
        <v>27.884489565949416</v>
      </c>
      <c r="P29" s="4">
        <f>$E$15*4*$F$23*(((-12/$E$23)*(-13/$E$23)*(T29/$E$23)^-14 - (-6/$E$23)*(-7/$E$23)*(T29/$E$23)^-8)+(2/T29)*((-12/$E$23)*(T29/$E$23)^-13 - (-6/$E$23)*(T29/$E$23)^-7))/$F$23</f>
        <v>5.5372055667547437</v>
      </c>
      <c r="Q29" s="7">
        <f t="shared" si="2"/>
        <v>33.421695132704158</v>
      </c>
      <c r="R29" s="7"/>
      <c r="S29" s="8">
        <v>23</v>
      </c>
      <c r="T29" s="2">
        <v>2.44</v>
      </c>
      <c r="U29" s="4">
        <f>$E$15*4*$F$23*$E$23^-2*(132*(T29/$E$23)^-14 - 30*(T29/$E$23)^-8)</f>
        <v>1.6318853432453109E-2</v>
      </c>
      <c r="V29" s="4">
        <f>$E$15*(-4)*$F$23*$E$23^-3*(-1848*(T29/$E$23)^-15 +240*(T29/$E$23)^-9)</f>
        <v>9.6713932360270025E-2</v>
      </c>
      <c r="X29" s="8">
        <v>23</v>
      </c>
      <c r="Y29" s="2">
        <v>2.44</v>
      </c>
      <c r="Z29" s="4">
        <f>$E$15*4*$F$23*(((-12/$E$23)*(-13/$E$23)*(Y29/$E$23)^-14 - (-6/$E$23)*(-7/$E$23)*(Y29/$E$23)^-8)+(2/Y29)*((-12/$E$23)*(Y29/$E$23)^-13 - (-6/$E$23)*(Y29/$E$23)^-7))</f>
        <v>1.6318853432453109E-2</v>
      </c>
      <c r="AA29" s="4">
        <f>$E$15*(-4)*$F$23*(((-12/$E$23)*(-13/$E$23)*(-14/$E$23)*(Y29/$E$23)^-15 - (-6/$E$23)*(-7/$E$23)*(-8/$E$23)*(Y29/$E$23)^-9)+(2/$E$23)*((-12/$E$23)*(-14/$E$23)*(Y29/$E$23)^-15 - (-6/$E$23)*(-8/$E$23)*(Y29/$E$23)^-9))</f>
        <v>9.6713932360270052E-2</v>
      </c>
    </row>
    <row r="30" spans="1:27" x14ac:dyDescent="0.4">
      <c r="B30" t="s">
        <v>27</v>
      </c>
      <c r="H30" s="8">
        <v>24</v>
      </c>
      <c r="I30" s="2">
        <v>2.46</v>
      </c>
      <c r="J30" s="4">
        <f>$E$15*4*$F$23*$E$23^-2*(132*(I30/$E$23)^-14 - 30*(I30/$E$23)^-8)+4*$F$23*((I30/$E$23)^-12 - (I30/$E$23)^-6)</f>
        <v>8.7300887524164691E-2</v>
      </c>
      <c r="K30" s="4">
        <f>$E$15*(-4)*$F$23*$E$23^-3*(-1848*(I30/$E$23)^-15 +240*(I30/$E$23)^-9)+(-4)*$F$23*((-12/$E$23)*(I30/$E$23)^-12 - (-6/$E$23)*(I30/$E$23)^-6)</f>
        <v>0.45304260203474811</v>
      </c>
      <c r="M30" s="24">
        <f t="shared" si="1"/>
        <v>7.2800536493476245E-2</v>
      </c>
      <c r="N30" s="10">
        <f>T30/$E$23</f>
        <v>0.83108108108108103</v>
      </c>
      <c r="O30" s="3">
        <f>4*$F$23*((T30/$E$23)^-12 - (T30/$E$23)^-6)/$F$23</f>
        <v>24.702197222553973</v>
      </c>
      <c r="P30" s="4">
        <f>$E$15*4*$F$23*(((-12/$E$23)*(-13/$E$23)*(T30/$E$23)^-14 - (-6/$E$23)*(-7/$E$23)*(T30/$E$23)^-8)+(2/T30)*((-12/$E$23)*(T30/$E$23)^-13 - (-6/$E$23)*(T30/$E$23)^-7))/$F$23</f>
        <v>4.9201633423186077</v>
      </c>
      <c r="Q30" s="7">
        <f t="shared" si="2"/>
        <v>29.622360564872579</v>
      </c>
      <c r="R30" s="7"/>
      <c r="S30" s="8">
        <v>24</v>
      </c>
      <c r="T30" s="2">
        <v>2.46</v>
      </c>
      <c r="U30" s="4">
        <f>$E$15*4*$F$23*$E$23^-2*(132*(T30/$E$23)^-14 - 30*(T30/$E$23)^-8)</f>
        <v>1.450035103068845E-2</v>
      </c>
      <c r="V30" s="4">
        <f>$E$15*(-4)*$F$23*$E$23^-3*(-1848*(T30/$E$23)^-15 +240*(T30/$E$23)^-9)</f>
        <v>8.5385232821465623E-2</v>
      </c>
      <c r="X30" s="8">
        <v>24</v>
      </c>
      <c r="Y30" s="2">
        <v>2.46</v>
      </c>
      <c r="Z30" s="4">
        <f>$E$15*4*$F$23*(((-12/$E$23)*(-13/$E$23)*(Y30/$E$23)^-14 - (-6/$E$23)*(-7/$E$23)*(Y30/$E$23)^-8)+(2/Y30)*((-12/$E$23)*(Y30/$E$23)^-13 - (-6/$E$23)*(Y30/$E$23)^-7))</f>
        <v>1.450035103068845E-2</v>
      </c>
      <c r="AA30" s="4">
        <f>$E$15*(-4)*$F$23*(((-12/$E$23)*(-13/$E$23)*(-14/$E$23)*(Y30/$E$23)^-15 - (-6/$E$23)*(-7/$E$23)*(-8/$E$23)*(Y30/$E$23)^-9)+(2/$E$23)*((-12/$E$23)*(-14/$E$23)*(Y30/$E$23)^-15 - (-6/$E$23)*(-8/$E$23)*(Y30/$E$23)^-9))</f>
        <v>8.5385232821465623E-2</v>
      </c>
    </row>
    <row r="31" spans="1:27" x14ac:dyDescent="0.4">
      <c r="A31" t="s">
        <v>47</v>
      </c>
      <c r="H31" s="8">
        <v>25</v>
      </c>
      <c r="I31" s="2">
        <v>2.48</v>
      </c>
      <c r="J31" s="4">
        <f>$E$15*4*$F$23*$E$23^-2*(132*(I31/$E$23)^-14 - 30*(I31/$E$23)^-8)+4*$F$23*((I31/$E$23)^-12 - (I31/$E$23)^-6)</f>
        <v>7.7337575616534454E-2</v>
      </c>
      <c r="K31" s="4">
        <f>$E$15*(-4)*$F$23*$E$23^-3*(-1848*(I31/$E$23)^-15 +240*(I31/$E$23)^-9)+(-4)*$F$23*((-12/$E$23)*(I31/$E$23)^-12 - (-6/$E$23)*(I31/$E$23)^-6)</f>
        <v>0.40578940178967571</v>
      </c>
      <c r="M31" s="24">
        <f t="shared" si="1"/>
        <v>6.4443423387329335E-2</v>
      </c>
      <c r="N31" s="10">
        <f>T31/$E$23</f>
        <v>0.83783783783783783</v>
      </c>
      <c r="O31" s="3">
        <f>4*$F$23*((T31/$E$23)^-12 - (T31/$E$23)^-6)/$F$23</f>
        <v>21.866516798993757</v>
      </c>
      <c r="P31" s="4">
        <f>$E$15*4*$F$23*(((-12/$E$23)*(-13/$E$23)*(T31/$E$23)^-14 - (-6/$E$23)*(-7/$E$23)*(T31/$E$23)^-8)+(2/T31)*((-12/$E$23)*(T31/$E$23)^-13 - (-6/$E$23)*(T31/$E$23)^-7))/$F$23</f>
        <v>4.3751585733437741</v>
      </c>
      <c r="Q31" s="7">
        <f t="shared" si="2"/>
        <v>26.241675372337532</v>
      </c>
      <c r="R31" s="7"/>
      <c r="S31" s="8">
        <v>25</v>
      </c>
      <c r="T31" s="2">
        <v>2.48</v>
      </c>
      <c r="U31" s="4">
        <f>$E$15*4*$F$23*$E$23^-2*(132*(T31/$E$23)^-14 - 30*(T31/$E$23)^-8)</f>
        <v>1.2894152229205119E-2</v>
      </c>
      <c r="V31" s="4">
        <f>$E$15*(-4)*$F$23*$E$23^-3*(-1848*(T31/$E$23)^-15 +240*(T31/$E$23)^-9)</f>
        <v>7.5451265417410762E-2</v>
      </c>
      <c r="X31" s="8">
        <v>25</v>
      </c>
      <c r="Y31" s="2">
        <v>2.48</v>
      </c>
      <c r="Z31" s="4">
        <f>$E$15*4*$F$23*(((-12/$E$23)*(-13/$E$23)*(Y31/$E$23)^-14 - (-6/$E$23)*(-7/$E$23)*(Y31/$E$23)^-8)+(2/Y31)*((-12/$E$23)*(Y31/$E$23)^-13 - (-6/$E$23)*(Y31/$E$23)^-7))</f>
        <v>1.2894152229205123E-2</v>
      </c>
      <c r="AA31" s="4">
        <f>$E$15*(-4)*$F$23*(((-12/$E$23)*(-13/$E$23)*(-14/$E$23)*(Y31/$E$23)^-15 - (-6/$E$23)*(-7/$E$23)*(-8/$E$23)*(Y31/$E$23)^-9)+(2/$E$23)*((-12/$E$23)*(-14/$E$23)*(Y31/$E$23)^-15 - (-6/$E$23)*(-8/$E$23)*(Y31/$E$23)^-9))</f>
        <v>7.5451265417410762E-2</v>
      </c>
    </row>
    <row r="32" spans="1:27" x14ac:dyDescent="0.4">
      <c r="B32" t="s">
        <v>49</v>
      </c>
      <c r="H32" s="8">
        <v>26</v>
      </c>
      <c r="I32" s="2">
        <v>2.5</v>
      </c>
      <c r="J32" s="4">
        <f>$E$15*4*$F$23*$E$23^-2*(132*(I32/$E$23)^-14 - 30*(I32/$E$23)^-8)+4*$F$23*((I32/$E$23)^-12 - (I32/$E$23)^-6)</f>
        <v>6.8468118943866008E-2</v>
      </c>
      <c r="K32" s="4">
        <f>$E$15*(-4)*$F$23*$E$23^-3*(-1848*(I32/$E$23)^-15 +240*(I32/$E$23)^-9)+(-4)*$F$23*((-12/$E$23)*(I32/$E$23)^-12 - (-6/$E$23)*(I32/$E$23)^-6)</f>
        <v>0.36361877797166908</v>
      </c>
      <c r="M32" s="24">
        <f t="shared" si="1"/>
        <v>5.699390879317371E-2</v>
      </c>
      <c r="N32" s="10">
        <f>T32/$E$23</f>
        <v>0.84459459459459463</v>
      </c>
      <c r="O32" s="3">
        <f>4*$F$23*((T32/$E$23)^-12 - (T32/$E$23)^-6)/$F$23</f>
        <v>19.338796708172495</v>
      </c>
      <c r="P32" s="4">
        <f>$E$15*4*$F$23*(((-12/$E$23)*(-13/$E$23)*(T32/$E$23)^-14 - (-6/$E$23)*(-7/$E$23)*(T32/$E$23)^-8)+(2/T32)*((-12/$E$23)*(T32/$E$23)^-13 - (-6/$E$23)*(T32/$E$23)^-7))/$F$23</f>
        <v>3.8933532054510502</v>
      </c>
      <c r="Q32" s="7">
        <f t="shared" si="2"/>
        <v>23.232149913623545</v>
      </c>
      <c r="R32" s="7"/>
      <c r="S32" s="8">
        <v>26</v>
      </c>
      <c r="T32" s="2">
        <v>2.5</v>
      </c>
      <c r="U32" s="4">
        <f>$E$15*4*$F$23*$E$23^-2*(132*(T32/$E$23)^-14 - 30*(T32/$E$23)^-8)</f>
        <v>1.1474210150692299E-2</v>
      </c>
      <c r="V32" s="4">
        <f>$E$15*(-4)*$F$23*$E$23^-3*(-1848*(T32/$E$23)^-15 +240*(T32/$E$23)^-9)</f>
        <v>6.6731650522963731E-2</v>
      </c>
      <c r="X32" s="8">
        <v>26</v>
      </c>
      <c r="Y32" s="2">
        <v>2.5</v>
      </c>
      <c r="Z32" s="4">
        <f>$E$15*4*$F$23*(((-12/$E$23)*(-13/$E$23)*(Y32/$E$23)^-14 - (-6/$E$23)*(-7/$E$23)*(Y32/$E$23)^-8)+(2/Y32)*((-12/$E$23)*(Y32/$E$23)^-13 - (-6/$E$23)*(Y32/$E$23)^-7))</f>
        <v>1.1474210150692299E-2</v>
      </c>
      <c r="AA32" s="4">
        <f>$E$15*(-4)*$F$23*(((-12/$E$23)*(-13/$E$23)*(-14/$E$23)*(Y32/$E$23)^-15 - (-6/$E$23)*(-7/$E$23)*(-8/$E$23)*(Y32/$E$23)^-9)+(2/$E$23)*((-12/$E$23)*(-14/$E$23)*(Y32/$E$23)^-15 - (-6/$E$23)*(-8/$E$23)*(Y32/$E$23)^-9))</f>
        <v>6.6731650522963731E-2</v>
      </c>
    </row>
    <row r="33" spans="1:27" x14ac:dyDescent="0.4">
      <c r="B33" t="s">
        <v>54</v>
      </c>
      <c r="H33" s="8">
        <v>27</v>
      </c>
      <c r="I33" s="2">
        <v>2.52</v>
      </c>
      <c r="J33" s="4">
        <f>$E$15*4*$F$23*$E$23^-2*(132*(I33/$E$23)^-14 - 30*(I33/$E$23)^-8)+4*$F$23*((I33/$E$23)^-12 - (I33/$E$23)^-6)</f>
        <v>6.0569172057446365E-2</v>
      </c>
      <c r="K33" s="4">
        <f>$E$15*(-4)*$F$23*$E$23^-3*(-1848*(I33/$E$23)^-15 +240*(I33/$E$23)^-9)+(-4)*$F$23*((-12/$E$23)*(I33/$E$23)^-12 - (-6/$E$23)*(I33/$E$23)^-6)</f>
        <v>0.32595500212727746</v>
      </c>
      <c r="M33" s="24">
        <f t="shared" si="1"/>
        <v>5.0351337434519985E-2</v>
      </c>
      <c r="N33" s="10">
        <f>T33/$E$23</f>
        <v>0.85135135135135132</v>
      </c>
      <c r="O33" s="3">
        <f>4*$F$23*((T33/$E$23)^-12 - (T33/$E$23)^-6)/$F$23</f>
        <v>17.084883266462398</v>
      </c>
      <c r="P33" s="4">
        <f>$E$15*4*$F$23*(((-12/$E$23)*(-13/$E$23)*(T33/$E$23)^-14 - (-6/$E$23)*(-7/$E$23)*(T33/$E$23)^-8)+(2/T33)*((-12/$E$23)*(T33/$E$23)^-13 - (-6/$E$23)*(T33/$E$23)^-7))/$F$23</f>
        <v>3.4670481592616564</v>
      </c>
      <c r="Q33" s="7">
        <f t="shared" si="2"/>
        <v>20.551931425724057</v>
      </c>
      <c r="R33" s="7"/>
      <c r="S33" s="8">
        <v>27</v>
      </c>
      <c r="T33" s="2">
        <v>2.52</v>
      </c>
      <c r="U33" s="4">
        <f>$E$15*4*$F$23*$E$23^-2*(132*(T33/$E$23)^-14 - 30*(T33/$E$23)^-8)</f>
        <v>1.0217834622926379E-2</v>
      </c>
      <c r="V33" s="4">
        <f>$E$15*(-4)*$F$23*$E$23^-3*(-1848*(T33/$E$23)^-15 +240*(T33/$E$23)^-9)</f>
        <v>5.9070471110613768E-2</v>
      </c>
      <c r="X33" s="8">
        <v>27</v>
      </c>
      <c r="Y33" s="2">
        <v>2.52</v>
      </c>
      <c r="Z33" s="4">
        <f>$E$15*4*$F$23*(((-12/$E$23)*(-13/$E$23)*(Y33/$E$23)^-14 - (-6/$E$23)*(-7/$E$23)*(Y33/$E$23)^-8)+(2/Y33)*((-12/$E$23)*(Y33/$E$23)^-13 - (-6/$E$23)*(Y33/$E$23)^-7))</f>
        <v>1.0217834622926381E-2</v>
      </c>
      <c r="AA33" s="4">
        <f>$E$15*(-4)*$F$23*(((-12/$E$23)*(-13/$E$23)*(-14/$E$23)*(Y33/$E$23)^-15 - (-6/$E$23)*(-7/$E$23)*(-8/$E$23)*(Y33/$E$23)^-9)+(2/$E$23)*((-12/$E$23)*(-14/$E$23)*(Y33/$E$23)^-15 - (-6/$E$23)*(-8/$E$23)*(Y33/$E$23)^-9))</f>
        <v>5.9070471110613761E-2</v>
      </c>
    </row>
    <row r="34" spans="1:27" x14ac:dyDescent="0.4">
      <c r="A34" s="11" t="s">
        <v>48</v>
      </c>
      <c r="B34" s="11"/>
      <c r="C34" s="11"/>
      <c r="D34" s="11"/>
      <c r="E34" s="11"/>
      <c r="F34" s="11"/>
      <c r="G34" s="11"/>
      <c r="H34" s="8">
        <v>28</v>
      </c>
      <c r="I34" s="2">
        <v>2.54</v>
      </c>
      <c r="J34" s="4">
        <f>$E$15*4*$F$23*$E$23^-2*(132*(I34/$E$23)^-14 - 30*(I34/$E$23)^-8)+4*$F$23*((I34/$E$23)^-12 - (I34/$E$23)^-6)</f>
        <v>5.3531930342053634E-2</v>
      </c>
      <c r="K34" s="4">
        <f>$E$15*(-4)*$F$23*$E$23^-3*(-1848*(I34/$E$23)^-15 +240*(I34/$E$23)^-9)+(-4)*$F$23*((-12/$E$23)*(I34/$E$23)^-12 - (-6/$E$23)*(I34/$E$23)^-6)</f>
        <v>0.29229133345898178</v>
      </c>
      <c r="M34" s="24">
        <f t="shared" si="1"/>
        <v>4.4426691771238785E-2</v>
      </c>
      <c r="N34" s="10">
        <f>T34/$E$23</f>
        <v>0.85810810810810811</v>
      </c>
      <c r="O34" s="3">
        <f>4*$F$23*((T34/$E$23)^-12 - (T34/$E$23)^-6)/$F$23</f>
        <v>15.074571630074443</v>
      </c>
      <c r="P34" s="4">
        <f>$E$15*4*$F$23*(((-12/$E$23)*(-13/$E$23)*(T34/$E$23)^-14 - (-6/$E$23)*(-7/$E$23)*(T34/$E$23)^-8)+(2/T34)*((-12/$E$23)*(T34/$E$23)^-13 - (-6/$E$23)*(T34/$E$23)^-7))/$F$23</f>
        <v>3.0895294151414547</v>
      </c>
      <c r="Q34" s="7">
        <f t="shared" si="2"/>
        <v>18.164101045215897</v>
      </c>
      <c r="R34" s="7"/>
      <c r="S34" s="8">
        <v>28</v>
      </c>
      <c r="T34" s="2">
        <v>2.54</v>
      </c>
      <c r="U34" s="4">
        <f>$E$15*4*$F$23*$E$23^-2*(132*(T34/$E$23)^-14 - 30*(T34/$E$23)^-8)</f>
        <v>9.1052385708148467E-3</v>
      </c>
      <c r="V34" s="4">
        <f>$E$15*(-4)*$F$23*$E$23^-3*(-1848*(T34/$E$23)^-15 +240*(T34/$E$23)^-9)</f>
        <v>5.2332801439495508E-2</v>
      </c>
      <c r="X34" s="8">
        <v>28</v>
      </c>
      <c r="Y34" s="2">
        <v>2.54</v>
      </c>
      <c r="Z34" s="4">
        <f>$E$15*4*$F$23*(((-12/$E$23)*(-13/$E$23)*(Y34/$E$23)^-14 - (-6/$E$23)*(-7/$E$23)*(Y34/$E$23)^-8)+(2/Y34)*((-12/$E$23)*(Y34/$E$23)^-13 - (-6/$E$23)*(Y34/$E$23)^-7))</f>
        <v>9.1052385708148467E-3</v>
      </c>
      <c r="AA34" s="4">
        <f>$E$15*(-4)*$F$23*(((-12/$E$23)*(-13/$E$23)*(-14/$E$23)*(Y34/$E$23)^-15 - (-6/$E$23)*(-7/$E$23)*(-8/$E$23)*(Y34/$E$23)^-9)+(2/$E$23)*((-12/$E$23)*(-14/$E$23)*(Y34/$E$23)^-15 - (-6/$E$23)*(-8/$E$23)*(Y34/$E$23)^-9))</f>
        <v>5.2332801439495501E-2</v>
      </c>
    </row>
    <row r="35" spans="1:27" x14ac:dyDescent="0.4">
      <c r="A35" s="12" t="s">
        <v>50</v>
      </c>
      <c r="B35" s="12"/>
      <c r="C35" s="12"/>
      <c r="D35" s="12"/>
      <c r="E35" s="13">
        <f>(D15*2*PI())/(2*PI()*2*B15*C15*A15)^(1/2)/(B23*0.000000001)</f>
        <v>0.23864909296189091</v>
      </c>
      <c r="F35" s="12" t="s">
        <v>51</v>
      </c>
      <c r="H35" s="8">
        <v>29</v>
      </c>
      <c r="I35" s="2">
        <v>2.56</v>
      </c>
      <c r="J35" s="4">
        <f>$E$15*4*$F$23*$E$23^-2*(132*(I35/$E$23)^-14 - 30*(I35/$E$23)^-8)+4*$F$23*((I35/$E$23)^-12 - (I35/$E$23)^-6)</f>
        <v>4.72603296879896E-2</v>
      </c>
      <c r="K35" s="4">
        <f>$E$15*(-4)*$F$23*$E$23^-3*(-1848*(I35/$E$23)^-15 +240*(I35/$E$23)^-9)+(-4)*$F$23*((-12/$E$23)*(I35/$E$23)^-12 - (-6/$E$23)*(I35/$E$23)^-6)</f>
        <v>0.26218127954114367</v>
      </c>
      <c r="M35" s="24">
        <f t="shared" si="1"/>
        <v>3.9141181140156127E-2</v>
      </c>
      <c r="N35" s="10">
        <f>T35/$E$23</f>
        <v>0.86486486486486491</v>
      </c>
      <c r="O35" s="3">
        <f>4*$F$23*((T35/$E$23)^-12 - (T35/$E$23)^-6)/$F$23</f>
        <v>13.2811270715634</v>
      </c>
      <c r="P35" s="4">
        <f>$E$15*4*$F$23*(((-12/$E$23)*(-13/$E$23)*(T35/$E$23)^-14 - (-6/$E$23)*(-7/$E$23)*(T35/$E$23)^-8)+(2/T35)*((-12/$E$23)*(T35/$E$23)^-13 - (-6/$E$23)*(T35/$E$23)^-7))/$F$23</f>
        <v>2.7549358613005217</v>
      </c>
      <c r="Q35" s="7">
        <f t="shared" si="2"/>
        <v>16.036062932863921</v>
      </c>
      <c r="R35" s="7"/>
      <c r="S35" s="8">
        <v>29</v>
      </c>
      <c r="T35" s="2">
        <v>2.56</v>
      </c>
      <c r="U35" s="4">
        <f>$E$15*4*$F$23*$E$23^-2*(132*(T35/$E$23)^-14 - 30*(T35/$E$23)^-8)</f>
        <v>8.1191485478334692E-3</v>
      </c>
      <c r="V35" s="4">
        <f>$E$15*(-4)*$F$23*$E$23^-3*(-1848*(T35/$E$23)^-15 +240*(T35/$E$23)^-9)</f>
        <v>4.6401750010215764E-2</v>
      </c>
      <c r="X35" s="8">
        <v>29</v>
      </c>
      <c r="Y35" s="2">
        <v>2.56</v>
      </c>
      <c r="Z35" s="4">
        <f>$E$15*4*$F$23*(((-12/$E$23)*(-13/$E$23)*(Y35/$E$23)^-14 - (-6/$E$23)*(-7/$E$23)*(Y35/$E$23)^-8)+(2/Y35)*((-12/$E$23)*(Y35/$E$23)^-13 - (-6/$E$23)*(Y35/$E$23)^-7))</f>
        <v>8.1191485478334692E-3</v>
      </c>
      <c r="AA35" s="4">
        <f>$E$15*(-4)*$F$23*(((-12/$E$23)*(-13/$E$23)*(-14/$E$23)*(Y35/$E$23)^-15 - (-6/$E$23)*(-7/$E$23)*(-8/$E$23)*(Y35/$E$23)^-9)+(2/$E$23)*((-12/$E$23)*(-14/$E$23)*(Y35/$E$23)^-15 - (-6/$E$23)*(-8/$E$23)*(Y35/$E$23)^-9))</f>
        <v>4.6401750010215764E-2</v>
      </c>
    </row>
    <row r="36" spans="1:27" x14ac:dyDescent="0.4">
      <c r="A36" s="11" t="s">
        <v>52</v>
      </c>
      <c r="B36" s="11"/>
      <c r="C36" s="11"/>
      <c r="D36" s="11"/>
      <c r="E36" s="11"/>
      <c r="F36" s="11"/>
      <c r="G36" s="11"/>
      <c r="H36" s="8">
        <v>30</v>
      </c>
      <c r="I36" s="2">
        <v>2.58</v>
      </c>
      <c r="J36" s="4">
        <f>$E$15*4*$F$23*$E$23^-2*(132*(I36/$E$23)^-14 - 30*(I36/$E$23)^-8)+4*$F$23*((I36/$E$23)^-12 - (I36/$E$23)^-6)</f>
        <v>4.1669480300558767E-2</v>
      </c>
      <c r="K36" s="4">
        <f>$E$15*(-4)*$F$23*$E$23^-3*(-1848*(I36/$E$23)^-15 +240*(I36/$E$23)^-9)+(-4)*$F$23*((-12/$E$23)*(I36/$E$23)^-12 - (-6/$E$23)*(I36/$E$23)^-6)</f>
        <v>0.23523102473105681</v>
      </c>
      <c r="M36" s="24">
        <f t="shared" si="1"/>
        <v>3.4425010362133655E-2</v>
      </c>
      <c r="N36" s="10">
        <f>T36/$E$23</f>
        <v>0.8716216216216216</v>
      </c>
      <c r="O36" s="3">
        <f>4*$F$23*((T36/$E$23)^-12 - (T36/$E$23)^-6)/$F$23</f>
        <v>11.680867151715191</v>
      </c>
      <c r="P36" s="4">
        <f>$E$15*4*$F$23*(((-12/$E$23)*(-13/$E$23)*(T36/$E$23)^-14 - (-6/$E$23)*(-7/$E$23)*(T36/$E$23)^-8)+(2/T36)*((-12/$E$23)*(T36/$E$23)^-13 - (-6/$E$23)*(T36/$E$23)^-7))/$F$23</f>
        <v>2.4581456924823191</v>
      </c>
      <c r="Q36" s="7">
        <f t="shared" si="2"/>
        <v>14.139012844197509</v>
      </c>
      <c r="R36" s="7"/>
      <c r="S36" s="8">
        <v>30</v>
      </c>
      <c r="T36" s="2">
        <v>2.58</v>
      </c>
      <c r="U36" s="4">
        <f>$E$15*4*$F$23*$E$23^-2*(132*(T36/$E$23)^-14 - 30*(T36/$E$23)^-8)</f>
        <v>7.2444699384251101E-3</v>
      </c>
      <c r="V36" s="4">
        <f>$E$15*(-4)*$F$23*$E$23^-3*(-1848*(T36/$E$23)^-15 +240*(T36/$E$23)^-9)</f>
        <v>4.1175937418166421E-2</v>
      </c>
      <c r="X36" s="8">
        <v>30</v>
      </c>
      <c r="Y36" s="2">
        <v>2.58</v>
      </c>
      <c r="Z36" s="4">
        <f>$E$15*4*$F$23*(((-12/$E$23)*(-13/$E$23)*(Y36/$E$23)^-14 - (-6/$E$23)*(-7/$E$23)*(Y36/$E$23)^-8)+(2/Y36)*((-12/$E$23)*(Y36/$E$23)^-13 - (-6/$E$23)*(Y36/$E$23)^-7))</f>
        <v>7.2444699384251101E-3</v>
      </c>
      <c r="AA36" s="4">
        <f>$E$15*(-4)*$F$23*(((-12/$E$23)*(-13/$E$23)*(-14/$E$23)*(Y36/$E$23)^-15 - (-6/$E$23)*(-7/$E$23)*(-8/$E$23)*(Y36/$E$23)^-9)+(2/$E$23)*((-12/$E$23)*(-14/$E$23)*(Y36/$E$23)^-15 - (-6/$E$23)*(-8/$E$23)*(Y36/$E$23)^-9))</f>
        <v>4.1175937418166421E-2</v>
      </c>
    </row>
    <row r="37" spans="1:27" x14ac:dyDescent="0.4">
      <c r="H37" s="8">
        <v>31</v>
      </c>
      <c r="I37" s="2">
        <v>2.6</v>
      </c>
      <c r="J37" s="4">
        <f>$E$15*4*$F$23*$E$23^-2*(132*(I37/$E$23)^-14 - 30*(I37/$E$23)^-8)+4*$F$23*((I37/$E$23)^-12 - (I37/$E$23)^-6)</f>
        <v>3.6684302709532532E-2</v>
      </c>
      <c r="K37" s="4">
        <f>$E$15*(-4)*$F$23*$E$23^-3*(-1848*(I37/$E$23)^-15 +240*(I37/$E$23)^-9)+(-4)*$F$23*((-12/$E$23)*(I37/$E$23)^-12 - (-6/$E$23)*(I37/$E$23)^-6)</f>
        <v>0.21109286217441717</v>
      </c>
      <c r="M37" s="24">
        <f t="shared" si="1"/>
        <v>3.0216303890475193E-2</v>
      </c>
      <c r="N37" s="10">
        <f>T37/$E$23</f>
        <v>0.8783783783783784</v>
      </c>
      <c r="O37" s="3">
        <f>4*$F$23*((T37/$E$23)^-12 - (T37/$E$23)^-6)/$F$23</f>
        <v>10.252796668689795</v>
      </c>
      <c r="P37" s="4">
        <f>$E$15*4*$F$23*(((-12/$E$23)*(-13/$E$23)*(T37/$E$23)^-14 - (-6/$E$23)*(-7/$E$23)*(T37/$E$23)^-8)+(2/T37)*((-12/$E$23)*(T37/$E$23)^-13 - (-6/$E$23)*(T37/$E$23)^-7))/$F$23</f>
        <v>2.1946786405608165</v>
      </c>
      <c r="Q37" s="7">
        <f t="shared" si="2"/>
        <v>12.447475309250612</v>
      </c>
      <c r="R37" s="7"/>
      <c r="S37" s="8">
        <v>31</v>
      </c>
      <c r="T37" s="2">
        <v>2.6</v>
      </c>
      <c r="U37" s="4">
        <f>$E$15*4*$F$23*$E$23^-2*(132*(T37/$E$23)^-14 - 30*(T37/$E$23)^-8)</f>
        <v>6.4679988190573384E-3</v>
      </c>
      <c r="V37" s="4">
        <f>$E$15*(-4)*$F$23*$E$23^-3*(-1848*(T37/$E$23)^-15 +240*(T37/$E$23)^-9)</f>
        <v>3.6567342472012598E-2</v>
      </c>
      <c r="X37" s="8">
        <v>31</v>
      </c>
      <c r="Y37" s="2">
        <v>2.6</v>
      </c>
      <c r="Z37" s="4">
        <f>$E$15*4*$F$23*(((-12/$E$23)*(-13/$E$23)*(Y37/$E$23)^-14 - (-6/$E$23)*(-7/$E$23)*(Y37/$E$23)^-8)+(2/Y37)*((-12/$E$23)*(Y37/$E$23)^-13 - (-6/$E$23)*(Y37/$E$23)^-7))</f>
        <v>6.4679988190573384E-3</v>
      </c>
      <c r="AA37" s="4">
        <f>$E$15*(-4)*$F$23*(((-12/$E$23)*(-13/$E$23)*(-14/$E$23)*(Y37/$E$23)^-15 - (-6/$E$23)*(-7/$E$23)*(-8/$E$23)*(Y37/$E$23)^-9)+(2/$E$23)*((-12/$E$23)*(-14/$E$23)*(Y37/$E$23)^-15 - (-6/$E$23)*(-8/$E$23)*(Y37/$E$23)^-9))</f>
        <v>3.6567342472012591E-2</v>
      </c>
    </row>
    <row r="38" spans="1:27" x14ac:dyDescent="0.4">
      <c r="H38" s="8">
        <v>32</v>
      </c>
      <c r="I38" s="2">
        <v>2.62</v>
      </c>
      <c r="J38" s="4">
        <f>$E$15*4*$F$23*$E$23^-2*(132*(I38/$E$23)^-14 - 30*(I38/$E$23)^-8)+4*$F$23*((I38/$E$23)^-12 - (I38/$E$23)^-6)</f>
        <v>3.2238338600921054E-2</v>
      </c>
      <c r="K38" s="4">
        <f>$E$15*(-4)*$F$23*$E$23^-3*(-1848*(I38/$E$23)^-15 +240*(I38/$E$23)^-9)+(-4)*$F$23*((-12/$E$23)*(I38/$E$23)^-12 - (-6/$E$23)*(I38/$E$23)^-6)</f>
        <v>0.1894594894908774</v>
      </c>
      <c r="M38" s="24">
        <f t="shared" si="1"/>
        <v>2.6460164911965678E-2</v>
      </c>
      <c r="N38" s="10">
        <f>T38/$E$23</f>
        <v>0.8851351351351352</v>
      </c>
      <c r="O38" s="3">
        <f>4*$F$23*((T38/$E$23)^-12 - (T38/$E$23)^-6)/$F$23</f>
        <v>8.9782883984000694</v>
      </c>
      <c r="P38" s="4">
        <f>$E$15*4*$F$23*(((-12/$E$23)*(-13/$E$23)*(T38/$E$23)^-14 - (-6/$E$23)*(-7/$E$23)*(T38/$E$23)^-8)+(2/T38)*((-12/$E$23)*(T38/$E$23)^-13 - (-6/$E$23)*(T38/$E$23)^-7))/$F$23</f>
        <v>1.960611733452519</v>
      </c>
      <c r="Q38" s="7">
        <f t="shared" si="2"/>
        <v>10.938900131852588</v>
      </c>
      <c r="R38" s="7"/>
      <c r="S38" s="8">
        <v>32</v>
      </c>
      <c r="T38" s="2">
        <v>2.62</v>
      </c>
      <c r="U38" s="4">
        <f>$E$15*4*$F$23*$E$23^-2*(132*(T38/$E$23)^-14 - 30*(T38/$E$23)^-8)</f>
        <v>5.7781736889553729E-3</v>
      </c>
      <c r="V38" s="4">
        <f>$E$15*(-4)*$F$23*$E$23^-3*(-1848*(T38/$E$23)^-15 +240*(T38/$E$23)^-9)</f>
        <v>3.2499460558097153E-2</v>
      </c>
      <c r="X38" s="8">
        <v>32</v>
      </c>
      <c r="Y38" s="2">
        <v>2.62</v>
      </c>
      <c r="Z38" s="4">
        <f>$E$15*4*$F$23*(((-12/$E$23)*(-13/$E$23)*(Y38/$E$23)^-14 - (-6/$E$23)*(-7/$E$23)*(Y38/$E$23)^-8)+(2/Y38)*((-12/$E$23)*(Y38/$E$23)^-13 - (-6/$E$23)*(Y38/$E$23)^-7))</f>
        <v>5.7781736889553721E-3</v>
      </c>
      <c r="AA38" s="4">
        <f>$E$15*(-4)*$F$23*(((-12/$E$23)*(-13/$E$23)*(-14/$E$23)*(Y38/$E$23)^-15 - (-6/$E$23)*(-7/$E$23)*(-8/$E$23)*(Y38/$E$23)^-9)+(2/$E$23)*((-12/$E$23)*(-14/$E$23)*(Y38/$E$23)^-15 - (-6/$E$23)*(-8/$E$23)*(Y38/$E$23)^-9))</f>
        <v>3.2499460558097153E-2</v>
      </c>
    </row>
    <row r="39" spans="1:27" x14ac:dyDescent="0.4">
      <c r="H39" s="8">
        <v>33</v>
      </c>
      <c r="I39" s="2">
        <v>2.64</v>
      </c>
      <c r="J39" s="4">
        <f>$E$15*4*$F$23*$E$23^-2*(132*(I39/$E$23)^-14 - 30*(I39/$E$23)^-8)+4*$F$23*((I39/$E$23)^-12 - (I39/$E$23)^-6)</f>
        <v>2.8272712973259641E-2</v>
      </c>
      <c r="K39" s="4">
        <f>$E$15*(-4)*$F$23*$E$23^-3*(-1848*(I39/$E$23)^-15 +240*(I39/$E$23)^-9)+(-4)*$F$23*((-12/$E$23)*(I39/$E$23)^-12 - (-6/$E$23)*(I39/$E$23)^-6)</f>
        <v>0.17005904868340063</v>
      </c>
      <c r="M39" s="24">
        <f t="shared" si="1"/>
        <v>2.3107851662600418E-2</v>
      </c>
      <c r="N39" s="10">
        <f>T39/$E$23</f>
        <v>0.891891891891892</v>
      </c>
      <c r="O39" s="3">
        <f>4*$F$23*((T39/$E$23)^-12 - (T39/$E$23)^-6)/$F$23</f>
        <v>7.8408036074051282</v>
      </c>
      <c r="P39" s="4">
        <f>$E$15*4*$F$23*(((-12/$E$23)*(-13/$E$23)*(T39/$E$23)^-14 - (-6/$E$23)*(-7/$E$23)*(T39/$E$23)^-8)+(2/T39)*((-12/$E$23)*(T39/$E$23)^-13 - (-6/$E$23)*(T39/$E$23)^-7))/$F$23</f>
        <v>1.7525066279487611</v>
      </c>
      <c r="Q39" s="7">
        <f t="shared" si="2"/>
        <v>9.5933102353538899</v>
      </c>
      <c r="R39" s="7"/>
      <c r="S39" s="8">
        <v>33</v>
      </c>
      <c r="T39" s="2">
        <v>2.64</v>
      </c>
      <c r="U39" s="4">
        <f>$E$15*4*$F$23*$E$23^-2*(132*(T39/$E$23)^-14 - 30*(T39/$E$23)^-8)</f>
        <v>5.1648613106592247E-3</v>
      </c>
      <c r="V39" s="4">
        <f>$E$15*(-4)*$F$23*$E$23^-3*(-1848*(T39/$E$23)^-15 +240*(T39/$E$23)^-9)</f>
        <v>2.890572709115263E-2</v>
      </c>
      <c r="X39" s="8">
        <v>33</v>
      </c>
      <c r="Y39" s="2">
        <v>2.64</v>
      </c>
      <c r="Z39" s="4">
        <f>$E$15*4*$F$23*(((-12/$E$23)*(-13/$E$23)*(Y39/$E$23)^-14 - (-6/$E$23)*(-7/$E$23)*(Y39/$E$23)^-8)+(2/Y39)*((-12/$E$23)*(Y39/$E$23)^-13 - (-6/$E$23)*(Y39/$E$23)^-7))</f>
        <v>5.1648613106592255E-3</v>
      </c>
      <c r="AA39" s="4">
        <f>$E$15*(-4)*$F$23*(((-12/$E$23)*(-13/$E$23)*(-14/$E$23)*(Y39/$E$23)^-15 - (-6/$E$23)*(-7/$E$23)*(-8/$E$23)*(Y39/$E$23)^-9)+(2/$E$23)*((-12/$E$23)*(-14/$E$23)*(Y39/$E$23)^-15 - (-6/$E$23)*(-8/$E$23)*(Y39/$E$23)^-9))</f>
        <v>2.8905727091152623E-2</v>
      </c>
    </row>
    <row r="40" spans="1:27" x14ac:dyDescent="0.4">
      <c r="H40" s="8">
        <v>34</v>
      </c>
      <c r="I40" s="2">
        <v>2.66</v>
      </c>
      <c r="J40" s="4">
        <f>$E$15*4*$F$23*$E$23^-2*(132*(I40/$E$23)^-14 - 30*(I40/$E$23)^-8)+4*$F$23*((I40/$E$23)^-12 - (I40/$E$23)^-6)</f>
        <v>2.4735227426255668E-2</v>
      </c>
      <c r="K40" s="4">
        <f>$E$15*(-4)*$F$23*$E$23^-3*(-1848*(I40/$E$23)^-15 +240*(I40/$E$23)^-9)+(-4)*$F$23*((-12/$E$23)*(I40/$E$23)^-12 - (-6/$E$23)*(I40/$E$23)^-6)</f>
        <v>0.1526508081444323</v>
      </c>
      <c r="M40" s="24">
        <f t="shared" si="1"/>
        <v>2.0116055658768117E-2</v>
      </c>
      <c r="N40" s="10">
        <f>T40/$E$23</f>
        <v>0.89864864864864868</v>
      </c>
      <c r="O40" s="3">
        <f>4*$F$23*((T40/$E$23)^-12 - (T40/$E$23)^-6)/$F$23</f>
        <v>6.825647147082381</v>
      </c>
      <c r="P40" s="4">
        <f>$E$15*4*$F$23*(((-12/$E$23)*(-13/$E$23)*(T40/$E$23)^-14 - (-6/$E$23)*(-7/$E$23)*(T40/$E$23)^-8)+(2/T40)*((-12/$E$23)*(T40/$E$23)^-13 - (-6/$E$23)*(T40/$E$23)^-7))/$F$23</f>
        <v>1.5673468562358155</v>
      </c>
      <c r="Q40" s="7">
        <f t="shared" si="2"/>
        <v>8.3929940033181971</v>
      </c>
      <c r="R40" s="7"/>
      <c r="S40" s="8">
        <v>34</v>
      </c>
      <c r="T40" s="2">
        <v>2.66</v>
      </c>
      <c r="U40" s="4">
        <f>$E$15*4*$F$23*$E$23^-2*(132*(T40/$E$23)^-14 - 30*(T40/$E$23)^-8)</f>
        <v>4.6191717674875519E-3</v>
      </c>
      <c r="V40" s="4">
        <f>$E$15*(-4)*$F$23*$E$23^-3*(-1848*(T40/$E$23)^-15 +240*(T40/$E$23)^-9)</f>
        <v>2.5728166297341423E-2</v>
      </c>
      <c r="X40" s="8">
        <v>34</v>
      </c>
      <c r="Y40" s="2">
        <v>2.66</v>
      </c>
      <c r="Z40" s="4">
        <f>$E$15*4*$F$23*(((-12/$E$23)*(-13/$E$23)*(Y40/$E$23)^-14 - (-6/$E$23)*(-7/$E$23)*(Y40/$E$23)^-8)+(2/Y40)*((-12/$E$23)*(Y40/$E$23)^-13 - (-6/$E$23)*(Y40/$E$23)^-7))</f>
        <v>4.6191717674875527E-3</v>
      </c>
      <c r="AA40" s="4">
        <f>$E$15*(-4)*$F$23*(((-12/$E$23)*(-13/$E$23)*(-14/$E$23)*(Y40/$E$23)^-15 - (-6/$E$23)*(-7/$E$23)*(-8/$E$23)*(Y40/$E$23)^-9)+(2/$E$23)*((-12/$E$23)*(-14/$E$23)*(Y40/$E$23)^-15 - (-6/$E$23)*(-8/$E$23)*(Y40/$E$23)^-9))</f>
        <v>2.5728166297341419E-2</v>
      </c>
    </row>
    <row r="41" spans="1:27" x14ac:dyDescent="0.4">
      <c r="H41" s="8">
        <v>35</v>
      </c>
      <c r="I41" s="2">
        <v>2.68</v>
      </c>
      <c r="J41" s="4">
        <f>$E$15*4*$F$23*$E$23^-2*(132*(I41/$E$23)^-14 - 30*(I41/$E$23)^-8)+4*$F$23*((I41/$E$23)^-12 - (I41/$E$23)^-6)</f>
        <v>2.1579567209600845E-2</v>
      </c>
      <c r="K41" s="4">
        <f>$E$15*(-4)*$F$23*$E$23^-3*(-1848*(I41/$E$23)^-15 +240*(I41/$E$23)^-9)+(-4)*$F$23*((-12/$E$23)*(I41/$E$23)^-12 - (-6/$E$23)*(I41/$E$23)^-6)</f>
        <v>0.1370213993316266</v>
      </c>
      <c r="M41" s="24">
        <f t="shared" si="1"/>
        <v>1.7446268633348333E-2</v>
      </c>
      <c r="N41" s="10">
        <f>T41/$E$23</f>
        <v>0.90540540540540548</v>
      </c>
      <c r="O41" s="3">
        <f>4*$F$23*((T41/$E$23)^-12 - (T41/$E$23)^-6)/$F$23</f>
        <v>5.9197526465652723</v>
      </c>
      <c r="P41" s="4">
        <f>$E$15*4*$F$23*(((-12/$E$23)*(-13/$E$23)*(T41/$E$23)^-14 - (-6/$E$23)*(-7/$E$23)*(T41/$E$23)^-8)+(2/T41)*((-12/$E$23)*(T41/$E$23)^-13 - (-6/$E$23)*(T41/$E$23)^-7))/$F$23</f>
        <v>1.4024835739972952</v>
      </c>
      <c r="Q41" s="7">
        <f t="shared" si="2"/>
        <v>7.3222362205625675</v>
      </c>
      <c r="R41" s="7"/>
      <c r="S41" s="8">
        <v>35</v>
      </c>
      <c r="T41" s="2">
        <v>2.68</v>
      </c>
      <c r="U41" s="4">
        <f>$E$15*4*$F$23*$E$23^-2*(132*(T41/$E$23)^-14 - 30*(T41/$E$23)^-8)</f>
        <v>4.1332985762525106E-3</v>
      </c>
      <c r="V41" s="4">
        <f>$E$15*(-4)*$F$23*$E$23^-3*(-1848*(T41/$E$23)^-15 +240*(T41/$E$23)^-9)</f>
        <v>2.291623177443829E-2</v>
      </c>
      <c r="X41" s="8">
        <v>35</v>
      </c>
      <c r="Y41" s="2">
        <v>2.68</v>
      </c>
      <c r="Z41" s="4">
        <f>$E$15*4*$F$23*(((-12/$E$23)*(-13/$E$23)*(Y41/$E$23)^-14 - (-6/$E$23)*(-7/$E$23)*(Y41/$E$23)^-8)+(2/Y41)*((-12/$E$23)*(Y41/$E$23)^-13 - (-6/$E$23)*(Y41/$E$23)^-7))</f>
        <v>4.1332985762525115E-3</v>
      </c>
      <c r="AA41" s="4">
        <f>$E$15*(-4)*$F$23*(((-12/$E$23)*(-13/$E$23)*(-14/$E$23)*(Y41/$E$23)^-15 - (-6/$E$23)*(-7/$E$23)*(-8/$E$23)*(Y41/$E$23)^-9)+(2/$E$23)*((-12/$E$23)*(-14/$E$23)*(Y41/$E$23)^-15 - (-6/$E$23)*(-8/$E$23)*(Y41/$E$23)^-9))</f>
        <v>2.2916231774438283E-2</v>
      </c>
    </row>
    <row r="42" spans="1:27" x14ac:dyDescent="0.4">
      <c r="H42" s="8">
        <v>36</v>
      </c>
      <c r="I42" s="2">
        <v>2.7</v>
      </c>
      <c r="J42" s="4">
        <f>$E$15*4*$F$23*$E$23^-2*(132*(I42/$E$23)^-14 - 30*(I42/$E$23)^-8)+4*$F$23*((I42/$E$23)^-12 - (I42/$E$23)^-6)</f>
        <v>1.8764607068401631E-2</v>
      </c>
      <c r="K42" s="4">
        <f>$E$15*(-4)*$F$23*$E$23^-3*(-1848*(I42/$E$23)^-15 +240*(I42/$E$23)^-9)+(-4)*$F$23*((-12/$E$23)*(I42/$E$23)^-12 - (-6/$E$23)*(I42/$E$23)^-6)</f>
        <v>0.12298153317231367</v>
      </c>
      <c r="M42" s="24">
        <f t="shared" si="1"/>
        <v>1.506422675720682E-2</v>
      </c>
      <c r="N42" s="10">
        <f>T42/$E$23</f>
        <v>0.91216216216216228</v>
      </c>
      <c r="O42" s="3">
        <f>4*$F$23*((T42/$E$23)^-12 - (T42/$E$23)^-6)/$F$23</f>
        <v>5.1114939296517914</v>
      </c>
      <c r="P42" s="4">
        <f>$E$15*4*$F$23*(((-12/$E$23)*(-13/$E$23)*(T42/$E$23)^-14 - (-6/$E$23)*(-7/$E$23)*(T42/$E$23)^-8)+(2/T42)*((-12/$E$23)*(T42/$E$23)^-13 - (-6/$E$23)*(T42/$E$23)^-7))/$F$23</f>
        <v>1.2555886075617175</v>
      </c>
      <c r="Q42" s="7">
        <f t="shared" si="2"/>
        <v>6.3670825372135091</v>
      </c>
      <c r="R42" s="7"/>
      <c r="S42" s="8">
        <v>36</v>
      </c>
      <c r="T42" s="2">
        <v>2.7</v>
      </c>
      <c r="U42" s="4">
        <f>$E$15*4*$F$23*$E$23^-2*(132*(T42/$E$23)^-14 - 30*(T42/$E$23)^-8)</f>
        <v>3.7003803111948109E-3</v>
      </c>
      <c r="V42" s="4">
        <f>$E$15*(-4)*$F$23*$E$23^-3*(-1848*(T42/$E$23)^-15 +240*(T42/$E$23)^-9)</f>
        <v>2.0425810469662877E-2</v>
      </c>
      <c r="X42" s="8">
        <v>36</v>
      </c>
      <c r="Y42" s="2">
        <v>2.7</v>
      </c>
      <c r="Z42" s="4">
        <f>$E$15*4*$F$23*(((-12/$E$23)*(-13/$E$23)*(Y42/$E$23)^-14 - (-6/$E$23)*(-7/$E$23)*(Y42/$E$23)^-8)+(2/Y42)*((-12/$E$23)*(Y42/$E$23)^-13 - (-6/$E$23)*(Y42/$E$23)^-7))</f>
        <v>3.70038031119481E-3</v>
      </c>
      <c r="AA42" s="4">
        <f>$E$15*(-4)*$F$23*(((-12/$E$23)*(-13/$E$23)*(-14/$E$23)*(Y42/$E$23)^-15 - (-6/$E$23)*(-7/$E$23)*(-8/$E$23)*(Y42/$E$23)^-9)+(2/$E$23)*((-12/$E$23)*(-14/$E$23)*(Y42/$E$23)^-15 - (-6/$E$23)*(-8/$E$23)*(Y42/$E$23)^-9))</f>
        <v>2.0425810469662877E-2</v>
      </c>
    </row>
    <row r="43" spans="1:27" x14ac:dyDescent="0.4">
      <c r="H43" s="8">
        <v>37</v>
      </c>
      <c r="I43" s="2">
        <v>2.72</v>
      </c>
      <c r="J43" s="4">
        <f>$E$15*4*$F$23*$E$23^-2*(132*(I43/$E$23)^-14 - 30*(I43/$E$23)^-8)+4*$F$23*((I43/$E$23)^-12 - (I43/$E$23)^-6)</f>
        <v>1.6253802981541689E-2</v>
      </c>
      <c r="K43" s="4">
        <f>$E$15*(-4)*$F$23*$E$23^-3*(-1848*(I43/$E$23)^-15 +240*(I43/$E$23)^-9)+(-4)*$F$23*((-12/$E$23)*(I43/$E$23)^-12 - (-6/$E$23)*(I43/$E$23)^-6)</f>
        <v>0.11036313187677803</v>
      </c>
      <c r="M43" s="24">
        <f t="shared" si="1"/>
        <v>1.2939422264118847E-2</v>
      </c>
      <c r="N43" s="10">
        <f>T43/$E$23</f>
        <v>0.91891891891891897</v>
      </c>
      <c r="O43" s="3">
        <f>4*$F$23*((T43/$E$23)^-12 - (T43/$E$23)^-6)/$F$23</f>
        <v>4.3905193025989897</v>
      </c>
      <c r="P43" s="4">
        <f>$E$15*4*$F$23*(((-12/$E$23)*(-13/$E$23)*(T43/$E$23)^-14 - (-6/$E$23)*(-7/$E$23)*(T43/$E$23)^-8)+(2/T43)*((-12/$E$23)*(T43/$E$23)^-13 - (-6/$E$23)*(T43/$E$23)^-7))/$F$23</f>
        <v>1.1246137747864762</v>
      </c>
      <c r="Q43" s="7">
        <f t="shared" si="2"/>
        <v>5.5151330773854657</v>
      </c>
      <c r="R43" s="7"/>
      <c r="S43" s="8">
        <v>37</v>
      </c>
      <c r="T43" s="2">
        <v>2.72</v>
      </c>
      <c r="U43" s="4">
        <f>$E$15*4*$F$23*$E$23^-2*(132*(T43/$E$23)^-14 - 30*(T43/$E$23)^-8)</f>
        <v>3.3143807174228412E-3</v>
      </c>
      <c r="V43" s="4">
        <f>$E$15*(-4)*$F$23*$E$23^-3*(-1848*(T43/$E$23)^-15 +240*(T43/$E$23)^-9)</f>
        <v>1.8218366076423905E-2</v>
      </c>
      <c r="X43" s="8">
        <v>37</v>
      </c>
      <c r="Y43" s="2">
        <v>2.72</v>
      </c>
      <c r="Z43" s="4">
        <f>$E$15*4*$F$23*(((-12/$E$23)*(-13/$E$23)*(Y43/$E$23)^-14 - (-6/$E$23)*(-7/$E$23)*(Y43/$E$23)^-8)+(2/Y43)*((-12/$E$23)*(Y43/$E$23)^-13 - (-6/$E$23)*(Y43/$E$23)^-7))</f>
        <v>3.3143807174228403E-3</v>
      </c>
      <c r="AA43" s="4">
        <f>$E$15*(-4)*$F$23*(((-12/$E$23)*(-13/$E$23)*(-14/$E$23)*(Y43/$E$23)^-15 - (-6/$E$23)*(-7/$E$23)*(-8/$E$23)*(Y43/$E$23)^-9)+(2/$E$23)*((-12/$E$23)*(-14/$E$23)*(Y43/$E$23)^-15 - (-6/$E$23)*(-8/$E$23)*(Y43/$E$23)^-9))</f>
        <v>1.8218366076423898E-2</v>
      </c>
    </row>
    <row r="44" spans="1:27" x14ac:dyDescent="0.4">
      <c r="H44" s="8">
        <v>38</v>
      </c>
      <c r="I44" s="2">
        <v>2.74</v>
      </c>
      <c r="J44" s="4">
        <f>$E$15*4*$F$23*$E$23^-2*(132*(I44/$E$23)^-14 - 30*(I44/$E$23)^-8)+4*$F$23*((I44/$E$23)^-12 - (I44/$E$23)^-6)</f>
        <v>1.4014658653000282E-2</v>
      </c>
      <c r="K44" s="4">
        <f>$E$15*(-4)*$F$23*$E$23^-3*(-1848*(I44/$E$23)^-15 +240*(I44/$E$23)^-9)+(-4)*$F$23*((-12/$E$23)*(I44/$E$23)^-12 - (-6/$E$23)*(I44/$E$23)^-6)</f>
        <v>9.901682088657375E-2</v>
      </c>
      <c r="M44" s="24">
        <f t="shared" si="1"/>
        <v>1.1044673918591451E-2</v>
      </c>
      <c r="N44" s="10">
        <f>T44/$E$23</f>
        <v>0.92567567567567577</v>
      </c>
      <c r="O44" s="3">
        <f>4*$F$23*((T44/$E$23)^-12 - (T44/$E$23)^-6)/$F$23</f>
        <v>3.7476058081013246</v>
      </c>
      <c r="P44" s="4">
        <f>$E$15*4*$F$23*(((-12/$E$23)*(-13/$E$23)*(T44/$E$23)^-14 - (-6/$E$23)*(-7/$E$23)*(T44/$E$23)^-8)+(2/T44)*((-12/$E$23)*(T44/$E$23)^-13 - (-6/$E$23)*(T44/$E$23)^-7))/$F$23</f>
        <v>1.0077556044372811</v>
      </c>
      <c r="Q44" s="7">
        <f t="shared" si="2"/>
        <v>4.7553614125386057</v>
      </c>
      <c r="R44" s="7"/>
      <c r="S44" s="8">
        <v>38</v>
      </c>
      <c r="T44" s="2">
        <v>2.74</v>
      </c>
      <c r="U44" s="4">
        <f>$E$15*4*$F$23*$E$23^-2*(132*(T44/$E$23)^-14 - 30*(T44/$E$23)^-8)</f>
        <v>2.9699847344088299E-3</v>
      </c>
      <c r="V44" s="4">
        <f>$E$15*(-4)*$F$23*$E$23^-3*(-1848*(T44/$E$23)^-15 +240*(T44/$E$23)^-9)</f>
        <v>1.6260201516055801E-2</v>
      </c>
      <c r="X44" s="8">
        <v>38</v>
      </c>
      <c r="Y44" s="2">
        <v>2.74</v>
      </c>
      <c r="Z44" s="4">
        <f>$E$15*4*$F$23*(((-12/$E$23)*(-13/$E$23)*(Y44/$E$23)^-14 - (-6/$E$23)*(-7/$E$23)*(Y44/$E$23)^-8)+(2/Y44)*((-12/$E$23)*(Y44/$E$23)^-13 - (-6/$E$23)*(Y44/$E$23)^-7))</f>
        <v>2.9699847344088299E-3</v>
      </c>
      <c r="AA44" s="4">
        <f>$E$15*(-4)*$F$23*(((-12/$E$23)*(-13/$E$23)*(-14/$E$23)*(Y44/$E$23)^-15 - (-6/$E$23)*(-7/$E$23)*(-8/$E$23)*(Y44/$E$23)^-9)+(2/$E$23)*((-12/$E$23)*(-14/$E$23)*(Y44/$E$23)^-15 - (-6/$E$23)*(-8/$E$23)*(Y44/$E$23)^-9))</f>
        <v>1.6260201516055801E-2</v>
      </c>
    </row>
    <row r="45" spans="1:27" x14ac:dyDescent="0.4">
      <c r="H45" s="8">
        <v>39</v>
      </c>
      <c r="I45" s="2">
        <v>2.76</v>
      </c>
      <c r="J45" s="4">
        <f>$E$15*4*$F$23*$E$23^-2*(132*(I45/$E$23)^-14 - 30*(I45/$E$23)^-8)+4*$F$23*((I45/$E$23)^-12 - (I45/$E$23)^-6)</f>
        <v>1.201825712808953E-2</v>
      </c>
      <c r="K45" s="4">
        <f>$E$15*(-4)*$F$23*$E$23^-3*(-1848*(I45/$E$23)^-15 +240*(I45/$E$23)^-9)+(-4)*$F$23*((-12/$E$23)*(I45/$E$23)^-12 - (-6/$E$23)*(I45/$E$23)^-6)</f>
        <v>8.8809733399185464E-2</v>
      </c>
      <c r="M45" s="24">
        <f t="shared" si="1"/>
        <v>9.3557489030386843E-3</v>
      </c>
      <c r="N45" s="10">
        <f>T45/$E$23</f>
        <v>0.93243243243243235</v>
      </c>
      <c r="O45" s="3">
        <f>4*$F$23*((T45/$E$23)^-12 - (T45/$E$23)^-6)/$F$23</f>
        <v>3.1745309265442629</v>
      </c>
      <c r="P45" s="4">
        <f>$E$15*4*$F$23*(((-12/$E$23)*(-13/$E$23)*(T45/$E$23)^-14 - (-6/$E$23)*(-7/$E$23)*(T45/$E$23)^-8)+(2/T45)*((-12/$E$23)*(T45/$E$23)^-13 - (-6/$E$23)*(T45/$E$23)^-7))/$F$23</f>
        <v>0.90342470604968439</v>
      </c>
      <c r="Q45" s="7">
        <f t="shared" si="2"/>
        <v>4.0779556325939472</v>
      </c>
      <c r="R45" s="7"/>
      <c r="S45" s="8">
        <v>39</v>
      </c>
      <c r="T45" s="2">
        <v>2.76</v>
      </c>
      <c r="U45" s="4">
        <f>$E$15*4*$F$23*$E$23^-2*(132*(T45/$E$23)^-14 - 30*(T45/$E$23)^-8)</f>
        <v>2.6625082250508456E-3</v>
      </c>
      <c r="V45" s="4">
        <f>$E$15*(-4)*$F$23*$E$23^-3*(-1848*(T45/$E$23)^-15 +240*(T45/$E$23)^-9)</f>
        <v>1.4521823254582338E-2</v>
      </c>
      <c r="X45" s="8">
        <v>39</v>
      </c>
      <c r="Y45" s="2">
        <v>2.76</v>
      </c>
      <c r="Z45" s="4">
        <f>$E$15*4*$F$23*(((-12/$E$23)*(-13/$E$23)*(Y45/$E$23)^-14 - (-6/$E$23)*(-7/$E$23)*(Y45/$E$23)^-8)+(2/Y45)*((-12/$E$23)*(Y45/$E$23)^-13 - (-6/$E$23)*(Y45/$E$23)^-7))</f>
        <v>2.6625082250508452E-3</v>
      </c>
      <c r="AA45" s="4">
        <f>$E$15*(-4)*$F$23*(((-12/$E$23)*(-13/$E$23)*(-14/$E$23)*(Y45/$E$23)^-15 - (-6/$E$23)*(-7/$E$23)*(-8/$E$23)*(Y45/$E$23)^-9)+(2/$E$23)*((-12/$E$23)*(-14/$E$23)*(Y45/$E$23)^-15 - (-6/$E$23)*(-8/$E$23)*(Y45/$E$23)^-9))</f>
        <v>1.4521823254582334E-2</v>
      </c>
    </row>
    <row r="46" spans="1:27" x14ac:dyDescent="0.4">
      <c r="H46" s="8">
        <v>40</v>
      </c>
      <c r="I46" s="2">
        <v>2.78</v>
      </c>
      <c r="J46" s="4">
        <f>$E$15*4*$F$23*$E$23^-2*(132*(I46/$E$23)^-14 - 30*(I46/$E$23)^-8)+4*$F$23*((I46/$E$23)^-12 - (I46/$E$23)^-6)</f>
        <v>1.0238849204194629E-2</v>
      </c>
      <c r="K46" s="4">
        <f>$E$15*(-4)*$F$23*$E$23^-3*(-1848*(I46/$E$23)^-15 +240*(I46/$E$23)^-9)+(-4)*$F$23*((-12/$E$23)*(I46/$E$23)^-12 - (-6/$E$23)*(I46/$E$23)^-6)</f>
        <v>7.962358649872342E-2</v>
      </c>
      <c r="M46" s="24">
        <f t="shared" si="1"/>
        <v>7.85102968010957E-3</v>
      </c>
      <c r="N46" s="10">
        <f>T46/$E$23</f>
        <v>0.93918918918918914</v>
      </c>
      <c r="O46" s="3">
        <f>4*$F$23*((T46/$E$23)^-12 - (T46/$E$23)^-6)/$F$23</f>
        <v>2.6639595379296477</v>
      </c>
      <c r="P46" s="4">
        <f>$E$15*4*$F$23*(((-12/$E$23)*(-13/$E$23)*(T46/$E$23)^-14 - (-6/$E$23)*(-7/$E$23)*(T46/$E$23)^-8)+(2/T46)*((-12/$E$23)*(T46/$E$23)^-13 - (-6/$E$23)*(T46/$E$23)^-7))/$F$23</f>
        <v>0.81021915025447333</v>
      </c>
      <c r="Q46" s="7">
        <f t="shared" si="2"/>
        <v>3.474178688184121</v>
      </c>
      <c r="R46" s="7"/>
      <c r="S46" s="8">
        <v>40</v>
      </c>
      <c r="T46" s="2">
        <v>2.78</v>
      </c>
      <c r="U46" s="4">
        <f>$E$15*4*$F$23*$E$23^-2*(132*(T46/$E$23)^-14 - 30*(T46/$E$23)^-8)</f>
        <v>2.3878195240850594E-3</v>
      </c>
      <c r="V46" s="4">
        <f>$E$15*(-4)*$F$23*$E$23^-3*(-1848*(T46/$E$23)^-15 +240*(T46/$E$23)^-9)</f>
        <v>1.297739280301558E-2</v>
      </c>
      <c r="X46" s="8">
        <v>40</v>
      </c>
      <c r="Y46" s="2">
        <v>2.78</v>
      </c>
      <c r="Z46" s="4">
        <f>$E$15*4*$F$23*(((-12/$E$23)*(-13/$E$23)*(Y46/$E$23)^-14 - (-6/$E$23)*(-7/$E$23)*(Y46/$E$23)^-8)+(2/Y46)*((-12/$E$23)*(Y46/$E$23)^-13 - (-6/$E$23)*(Y46/$E$23)^-7))</f>
        <v>2.3878195240850594E-3</v>
      </c>
      <c r="AA46" s="4">
        <f>$E$15*(-4)*$F$23*(((-12/$E$23)*(-13/$E$23)*(-14/$E$23)*(Y46/$E$23)^-15 - (-6/$E$23)*(-7/$E$23)*(-8/$E$23)*(Y46/$E$23)^-9)+(2/$E$23)*((-12/$E$23)*(-14/$E$23)*(Y46/$E$23)^-15 - (-6/$E$23)*(-8/$E$23)*(Y46/$E$23)^-9))</f>
        <v>1.2977392803015577E-2</v>
      </c>
    </row>
    <row r="47" spans="1:27" x14ac:dyDescent="0.4">
      <c r="H47" s="8">
        <v>41</v>
      </c>
      <c r="I47" s="2">
        <v>2.8</v>
      </c>
      <c r="J47" s="4">
        <f>$E$15*4*$F$23*$E$23^-2*(132*(I47/$E$23)^-14 - 30*(I47/$E$23)^-8)+4*$F$23*((I47/$E$23)^-12 - (I47/$E$23)^-6)</f>
        <v>8.6534914205763022E-3</v>
      </c>
      <c r="K47" s="4">
        <f>$E$15*(-4)*$F$23*$E$23^-3*(-1848*(I47/$E$23)^-15 +240*(I47/$E$23)^-9)+(-4)*$F$23*((-12/$E$23)*(I47/$E$23)^-12 - (-6/$E$23)*(I47/$E$23)^-6)</f>
        <v>7.1352993555782895E-2</v>
      </c>
      <c r="M47" s="24">
        <f t="shared" si="1"/>
        <v>6.5112202304538278E-3</v>
      </c>
      <c r="N47" s="10">
        <f>T47/$E$23</f>
        <v>0.94594594594594594</v>
      </c>
      <c r="O47" s="3">
        <f>4*$F$23*((T47/$E$23)^-12 - (T47/$E$23)^-6)/$F$23</f>
        <v>2.2093442444145586</v>
      </c>
      <c r="P47" s="4">
        <f>$E$15*4*$F$23*(((-12/$E$23)*(-13/$E$23)*(T47/$E$23)^-14 - (-6/$E$23)*(-7/$E$23)*(T47/$E$23)^-8)+(2/T47)*((-12/$E$23)*(T47/$E$23)^-13 - (-6/$E$23)*(T47/$E$23)^-7))/$F$23</f>
        <v>0.72690131132952462</v>
      </c>
      <c r="Q47" s="7">
        <f t="shared" si="2"/>
        <v>2.9362455557440832</v>
      </c>
      <c r="R47" s="7"/>
      <c r="S47" s="8">
        <v>41</v>
      </c>
      <c r="T47" s="2">
        <v>2.8</v>
      </c>
      <c r="U47" s="4">
        <f>$E$15*4*$F$23*$E$23^-2*(132*(T47/$E$23)^-14 - 30*(T47/$E$23)^-8)</f>
        <v>2.1422711901224749E-3</v>
      </c>
      <c r="V47" s="4">
        <f>$E$15*(-4)*$F$23*$E$23^-3*(-1848*(T47/$E$23)^-15 +240*(T47/$E$23)^-9)</f>
        <v>1.1604252941884127E-2</v>
      </c>
      <c r="X47" s="8">
        <v>41</v>
      </c>
      <c r="Y47" s="2">
        <v>2.8</v>
      </c>
      <c r="Z47" s="4">
        <f>$E$15*4*$F$23*(((-12/$E$23)*(-13/$E$23)*(Y47/$E$23)^-14 - (-6/$E$23)*(-7/$E$23)*(Y47/$E$23)^-8)+(2/Y47)*((-12/$E$23)*(Y47/$E$23)^-13 - (-6/$E$23)*(Y47/$E$23)^-7))</f>
        <v>2.1422711901224749E-3</v>
      </c>
      <c r="AA47" s="4">
        <f>$E$15*(-4)*$F$23*(((-12/$E$23)*(-13/$E$23)*(-14/$E$23)*(Y47/$E$23)^-15 - (-6/$E$23)*(-7/$E$23)*(-8/$E$23)*(Y47/$E$23)^-9)+(2/$E$23)*((-12/$E$23)*(-14/$E$23)*(Y47/$E$23)^-15 - (-6/$E$23)*(-8/$E$23)*(Y47/$E$23)^-9))</f>
        <v>1.1604252941884125E-2</v>
      </c>
    </row>
    <row r="48" spans="1:27" x14ac:dyDescent="0.4">
      <c r="H48" s="8">
        <v>42</v>
      </c>
      <c r="I48" s="2">
        <v>2.82</v>
      </c>
      <c r="J48" s="4">
        <f>$E$15*4*$F$23*$E$23^-2*(132*(I48/$E$23)^-14 - 30*(I48/$E$23)^-8)+4*$F$23*((I48/$E$23)^-12 - (I48/$E$23)^-6)</f>
        <v>7.241727370909553E-3</v>
      </c>
      <c r="K48" s="4">
        <f>$E$15*(-4)*$F$23*$E$23^-3*(-1848*(I48/$E$23)^-15 +240*(I48/$E$23)^-9)+(-4)*$F$23*((-12/$E$23)*(I48/$E$23)^-12 - (-6/$E$23)*(I48/$E$23)^-6)</f>
        <v>6.3903982382513561E-2</v>
      </c>
      <c r="M48" s="24">
        <f t="shared" si="1"/>
        <v>5.3190867951754244E-3</v>
      </c>
      <c r="N48" s="10">
        <f>T48/$E$23</f>
        <v>0.95270270270270263</v>
      </c>
      <c r="O48" s="3">
        <f>4*$F$23*((T48/$E$23)^-12 - (T48/$E$23)^-6)/$F$23</f>
        <v>1.8048374007529491</v>
      </c>
      <c r="P48" s="4">
        <f>$E$15*4*$F$23*(((-12/$E$23)*(-13/$E$23)*(T48/$E$23)^-14 - (-6/$E$23)*(-7/$E$23)*(T48/$E$23)^-8)+(2/T48)*((-12/$E$23)*(T48/$E$23)^-13 - (-6/$E$23)*(T48/$E$23)^-7))/$F$23</f>
        <v>0.6523777018336272</v>
      </c>
      <c r="Q48" s="7">
        <f t="shared" si="2"/>
        <v>2.4572151025865763</v>
      </c>
      <c r="R48" s="7"/>
      <c r="S48" s="8">
        <v>42</v>
      </c>
      <c r="T48" s="2">
        <v>2.82</v>
      </c>
      <c r="U48" s="4">
        <f>$E$15*4*$F$23*$E$23^-2*(132*(T48/$E$23)^-14 - 30*(T48/$E$23)^-8)</f>
        <v>1.9226405757341281E-3</v>
      </c>
      <c r="V48" s="4">
        <f>$E$15*(-4)*$F$23*$E$23^-3*(-1848*(T48/$E$23)^-15 +240*(T48/$E$23)^-9)</f>
        <v>1.0382518062398151E-2</v>
      </c>
      <c r="X48" s="8">
        <v>42</v>
      </c>
      <c r="Y48" s="2">
        <v>2.82</v>
      </c>
      <c r="Z48" s="4">
        <f>$E$15*4*$F$23*(((-12/$E$23)*(-13/$E$23)*(Y48/$E$23)^-14 - (-6/$E$23)*(-7/$E$23)*(Y48/$E$23)^-8)+(2/Y48)*((-12/$E$23)*(Y48/$E$23)^-13 - (-6/$E$23)*(Y48/$E$23)^-7))</f>
        <v>1.9226405757341279E-3</v>
      </c>
      <c r="AA48" s="4">
        <f>$E$15*(-4)*$F$23*(((-12/$E$23)*(-13/$E$23)*(-14/$E$23)*(Y48/$E$23)^-15 - (-6/$E$23)*(-7/$E$23)*(-8/$E$23)*(Y48/$E$23)^-9)+(2/$E$23)*((-12/$E$23)*(-14/$E$23)*(Y48/$E$23)^-15 - (-6/$E$23)*(-8/$E$23)*(Y48/$E$23)^-9))</f>
        <v>1.0382518062398149E-2</v>
      </c>
    </row>
    <row r="49" spans="1:27" x14ac:dyDescent="0.4">
      <c r="H49" s="8">
        <v>43</v>
      </c>
      <c r="I49" s="2">
        <v>2.84</v>
      </c>
      <c r="J49" s="4">
        <f>$E$15*4*$F$23*$E$23^-2*(132*(I49/$E$23)^-14 - 30*(I49/$E$23)^-8)+4*$F$23*((I49/$E$23)^-12 - (I49/$E$23)^-6)</f>
        <v>5.9853069082053479E-3</v>
      </c>
      <c r="K49" s="4">
        <f>$E$15*(-4)*$F$23*$E$23^-3*(-1848*(I49/$E$23)^-15 +240*(I49/$E$23)^-9)+(-4)*$F$23*((-12/$E$23)*(I49/$E$23)^-12 - (-6/$E$23)*(I49/$E$23)^-6)</f>
        <v>5.7192692763100995E-2</v>
      </c>
      <c r="M49" s="24">
        <f t="shared" si="1"/>
        <v>4.259228882140342E-3</v>
      </c>
      <c r="N49" s="10">
        <f>T49/$E$23</f>
        <v>0.95945945945945943</v>
      </c>
      <c r="O49" s="3">
        <f>4*$F$23*((T49/$E$23)^-12 - (T49/$E$23)^-6)/$F$23</f>
        <v>1.4452134136684147</v>
      </c>
      <c r="P49" s="4">
        <f>$E$15*4*$F$23*(((-12/$E$23)*(-13/$E$23)*(T49/$E$23)^-14 - (-6/$E$23)*(-7/$E$23)*(T49/$E$23)^-8)+(2/T49)*((-12/$E$23)*(T49/$E$23)^-13 - (-6/$E$23)*(T49/$E$23)^-7))/$F$23</f>
        <v>0.58568139570228683</v>
      </c>
      <c r="Q49" s="7">
        <f t="shared" si="2"/>
        <v>2.0308948093707015</v>
      </c>
      <c r="R49" s="7"/>
      <c r="S49" s="8">
        <v>43</v>
      </c>
      <c r="T49" s="2">
        <v>2.84</v>
      </c>
      <c r="U49" s="4">
        <f>$E$15*4*$F$23*$E$23^-2*(132*(T49/$E$23)^-14 - 30*(T49/$E$23)^-8)</f>
        <v>1.7260780260650059E-3</v>
      </c>
      <c r="V49" s="4">
        <f>$E$15*(-4)*$F$23*$E$23^-3*(-1848*(T49/$E$23)^-15 +240*(T49/$E$23)^-9)</f>
        <v>9.2947195827016577E-3</v>
      </c>
      <c r="X49" s="8">
        <v>43</v>
      </c>
      <c r="Y49" s="2">
        <v>2.84</v>
      </c>
      <c r="Z49" s="4">
        <f>$E$15*4*$F$23*(((-12/$E$23)*(-13/$E$23)*(Y49/$E$23)^-14 - (-6/$E$23)*(-7/$E$23)*(Y49/$E$23)^-8)+(2/Y49)*((-12/$E$23)*(Y49/$E$23)^-13 - (-6/$E$23)*(Y49/$E$23)^-7))</f>
        <v>1.7260780260650061E-3</v>
      </c>
      <c r="AA49" s="4">
        <f>$E$15*(-4)*$F$23*(((-12/$E$23)*(-13/$E$23)*(-14/$E$23)*(Y49/$E$23)^-15 - (-6/$E$23)*(-7/$E$23)*(-8/$E$23)*(Y49/$E$23)^-9)+(2/$E$23)*((-12/$E$23)*(-14/$E$23)*(Y49/$E$23)^-15 - (-6/$E$23)*(-8/$E$23)*(Y49/$E$23)^-9))</f>
        <v>9.2947195827016577E-3</v>
      </c>
    </row>
    <row r="50" spans="1:27" x14ac:dyDescent="0.4">
      <c r="H50" s="8">
        <v>44</v>
      </c>
      <c r="I50" s="2">
        <v>2.86</v>
      </c>
      <c r="J50" s="4">
        <f>$E$15*4*$F$23*$E$23^-2*(132*(I50/$E$23)^-14 - 30*(I50/$E$23)^-8)+4*$F$23*((I50/$E$23)^-12 - (I50/$E$23)^-6)</f>
        <v>4.8679385238499673E-3</v>
      </c>
      <c r="K50" s="4">
        <f>$E$15*(-4)*$F$23*$E$23^-3*(-1848*(I50/$E$23)^-15 +240*(I50/$E$23)^-9)+(-4)*$F$23*((-12/$E$23)*(I50/$E$23)^-12 - (-6/$E$23)*(I50/$E$23)^-6)</f>
        <v>5.1144230527898751E-2</v>
      </c>
      <c r="M50" s="24">
        <f t="shared" si="1"/>
        <v>3.317876840188692E-3</v>
      </c>
      <c r="N50" s="10">
        <f>T50/$E$23</f>
        <v>0.96621621621621623</v>
      </c>
      <c r="O50" s="3">
        <f>4*$F$23*((T50/$E$23)^-12 - (T50/$E$23)^-6)/$F$23</f>
        <v>1.125800056072797</v>
      </c>
      <c r="P50" s="4">
        <f>$E$15*4*$F$23*(((-12/$E$23)*(-13/$E$23)*(T50/$E$23)^-14 - (-6/$E$23)*(-7/$E$23)*(T50/$E$23)^-8)+(2/T50)*((-12/$E$23)*(T50/$E$23)^-13 - (-6/$E$23)*(T50/$E$23)^-7))/$F$23</f>
        <v>0.5259566929201972</v>
      </c>
      <c r="Q50" s="7">
        <f t="shared" si="2"/>
        <v>1.6517567489929941</v>
      </c>
      <c r="R50" s="7"/>
      <c r="S50" s="8">
        <v>44</v>
      </c>
      <c r="T50" s="2">
        <v>2.86</v>
      </c>
      <c r="U50" s="4">
        <f>$E$15*4*$F$23*$E$23^-2*(132*(T50/$E$23)^-14 - 30*(T50/$E$23)^-8)</f>
        <v>1.5500616836612757E-3</v>
      </c>
      <c r="V50" s="4">
        <f>$E$15*(-4)*$F$23*$E$23^-3*(-1848*(T50/$E$23)^-15 +240*(T50/$E$23)^-9)</f>
        <v>8.3254987236980708E-3</v>
      </c>
      <c r="X50" s="8">
        <v>44</v>
      </c>
      <c r="Y50" s="2">
        <v>2.86</v>
      </c>
      <c r="Z50" s="4">
        <f>$E$15*4*$F$23*(((-12/$E$23)*(-13/$E$23)*(Y50/$E$23)^-14 - (-6/$E$23)*(-7/$E$23)*(Y50/$E$23)^-8)+(2/Y50)*((-12/$E$23)*(Y50/$E$23)^-13 - (-6/$E$23)*(Y50/$E$23)^-7))</f>
        <v>1.5500616836612757E-3</v>
      </c>
      <c r="AA50" s="4">
        <f>$E$15*(-4)*$F$23*(((-12/$E$23)*(-13/$E$23)*(-14/$E$23)*(Y50/$E$23)^-15 - (-6/$E$23)*(-7/$E$23)*(-8/$E$23)*(Y50/$E$23)^-9)+(2/$E$23)*((-12/$E$23)*(-14/$E$23)*(Y50/$E$23)^-15 - (-6/$E$23)*(-8/$E$23)*(Y50/$E$23)^-9))</f>
        <v>8.3254987236980691E-3</v>
      </c>
    </row>
    <row r="51" spans="1:27" x14ac:dyDescent="0.4">
      <c r="H51" s="8">
        <v>45</v>
      </c>
      <c r="I51" s="2">
        <v>2.88</v>
      </c>
      <c r="J51" s="4">
        <f>$E$15*4*$F$23*$E$23^-2*(132*(I51/$E$23)^-14 - 30*(I51/$E$23)^-8)+4*$F$23*((I51/$E$23)^-12 - (I51/$E$23)^-6)</f>
        <v>3.8750707970696841E-3</v>
      </c>
      <c r="K51" s="4">
        <f>$E$15*(-4)*$F$23*$E$23^-3*(-1848*(I51/$E$23)^-15 +240*(I51/$E$23)^-9)+(-4)*$F$23*((-12/$E$23)*(I51/$E$23)^-12 - (-6/$E$23)*(I51/$E$23)^-6)</f>
        <v>4.5691658388117874E-2</v>
      </c>
      <c r="M51" s="24">
        <f t="shared" si="1"/>
        <v>2.4827127771137139E-3</v>
      </c>
      <c r="N51" s="10">
        <f>T51/$E$23</f>
        <v>0.97297297297297292</v>
      </c>
      <c r="O51" s="3">
        <f>4*$F$23*((T51/$E$23)^-12 - (T51/$E$23)^-6)/$F$23</f>
        <v>0.84241770213758471</v>
      </c>
      <c r="P51" s="4">
        <f>$E$15*4*$F$23*(((-12/$E$23)*(-13/$E$23)*(T51/$E$23)^-14 - (-6/$E$23)*(-7/$E$23)*(T51/$E$23)^-8)+(2/T51)*((-12/$E$23)*(T51/$E$23)^-13 - (-6/$E$23)*(T51/$E$23)^-7))/$F$23</f>
        <v>0.472445727325639</v>
      </c>
      <c r="Q51" s="7">
        <f t="shared" si="2"/>
        <v>1.3148634294632238</v>
      </c>
      <c r="R51" s="7"/>
      <c r="S51" s="8">
        <v>45</v>
      </c>
      <c r="T51" s="2">
        <v>2.88</v>
      </c>
      <c r="U51" s="4">
        <f>$E$15*4*$F$23*$E$23^-2*(132*(T51/$E$23)^-14 - 30*(T51/$E$23)^-8)</f>
        <v>1.39235801995597E-3</v>
      </c>
      <c r="V51" s="4">
        <f>$E$15*(-4)*$F$23*$E$23^-3*(-1848*(T51/$E$23)^-15 +240*(T51/$E$23)^-9)</f>
        <v>7.4613400530828388E-3</v>
      </c>
      <c r="X51" s="8">
        <v>45</v>
      </c>
      <c r="Y51" s="2">
        <v>2.88</v>
      </c>
      <c r="Z51" s="4">
        <f>$E$15*4*$F$23*(((-12/$E$23)*(-13/$E$23)*(Y51/$E$23)^-14 - (-6/$E$23)*(-7/$E$23)*(Y51/$E$23)^-8)+(2/Y51)*((-12/$E$23)*(Y51/$E$23)^-13 - (-6/$E$23)*(Y51/$E$23)^-7))</f>
        <v>1.39235801995597E-3</v>
      </c>
      <c r="AA51" s="4">
        <f>$E$15*(-4)*$F$23*(((-12/$E$23)*(-13/$E$23)*(-14/$E$23)*(Y51/$E$23)^-15 - (-6/$E$23)*(-7/$E$23)*(-8/$E$23)*(Y51/$E$23)^-9)+(2/$E$23)*((-12/$E$23)*(-14/$E$23)*(Y51/$E$23)^-15 - (-6/$E$23)*(-8/$E$23)*(Y51/$E$23)^-9))</f>
        <v>7.4613400530828362E-3</v>
      </c>
    </row>
    <row r="52" spans="1:27" x14ac:dyDescent="0.4">
      <c r="H52" s="8">
        <v>46</v>
      </c>
      <c r="I52" s="2">
        <v>2.9</v>
      </c>
      <c r="J52" s="4">
        <f>$E$15*4*$F$23*$E$23^-2*(132*(I52/$E$23)^-14 - 30*(I52/$E$23)^-8)+4*$F$23*((I52/$E$23)^-12 - (I52/$E$23)^-6)</f>
        <v>2.9936993421059597E-3</v>
      </c>
      <c r="K52" s="4">
        <f>$E$15*(-4)*$F$23*$E$23^-3*(-1848*(I52/$E$23)^-15 +240*(I52/$E$23)^-9)+(-4)*$F$23*((-12/$E$23)*(I52/$E$23)^-12 - (-6/$E$23)*(I52/$E$23)^-6)</f>
        <v>4.0775106370658197E-2</v>
      </c>
      <c r="M52" s="24">
        <f t="shared" si="1"/>
        <v>1.7427120062211557E-3</v>
      </c>
      <c r="N52" s="10">
        <f>T52/$E$23</f>
        <v>0.97972972972972971</v>
      </c>
      <c r="O52" s="3">
        <f>4*$F$23*((T52/$E$23)^-12 - (T52/$E$23)^-6)/$F$23</f>
        <v>0.59132552798763172</v>
      </c>
      <c r="P52" s="4">
        <f>$E$15*4*$F$23*(((-12/$E$23)*(-13/$E$23)*(T52/$E$23)^-14 - (-6/$E$23)*(-7/$E$23)*(T52/$E$23)^-8)+(2/T52)*((-12/$E$23)*(T52/$E$23)^-13 - (-6/$E$23)*(T52/$E$23)^-7))/$F$23</f>
        <v>0.42447676050729349</v>
      </c>
      <c r="Q52" s="7">
        <f t="shared" si="2"/>
        <v>1.0158022884949252</v>
      </c>
      <c r="R52" s="7"/>
      <c r="S52" s="8">
        <v>46</v>
      </c>
      <c r="T52" s="2">
        <v>2.9</v>
      </c>
      <c r="U52" s="4">
        <f>$E$15*4*$F$23*$E$23^-2*(132*(T52/$E$23)^-14 - 30*(T52/$E$23)^-8)</f>
        <v>1.250987335884804E-3</v>
      </c>
      <c r="V52" s="4">
        <f>$E$15*(-4)*$F$23*$E$23^-3*(-1848*(T52/$E$23)^-15 +240*(T52/$E$23)^-9)</f>
        <v>6.6903401603309745E-3</v>
      </c>
      <c r="X52" s="8">
        <v>46</v>
      </c>
      <c r="Y52" s="2">
        <v>2.9</v>
      </c>
      <c r="Z52" s="4">
        <f>$E$15*4*$F$23*(((-12/$E$23)*(-13/$E$23)*(Y52/$E$23)^-14 - (-6/$E$23)*(-7/$E$23)*(Y52/$E$23)^-8)+(2/Y52)*((-12/$E$23)*(Y52/$E$23)^-13 - (-6/$E$23)*(Y52/$E$23)^-7))</f>
        <v>1.250987335884804E-3</v>
      </c>
      <c r="AA52" s="4">
        <f>$E$15*(-4)*$F$23*(((-12/$E$23)*(-13/$E$23)*(-14/$E$23)*(Y52/$E$23)^-15 - (-6/$E$23)*(-7/$E$23)*(-8/$E$23)*(Y52/$E$23)^-9)+(2/$E$23)*((-12/$E$23)*(-14/$E$23)*(Y52/$E$23)^-15 - (-6/$E$23)*(-8/$E$23)*(Y52/$E$23)^-9))</f>
        <v>6.6903401603309745E-3</v>
      </c>
    </row>
    <row r="53" spans="1:27" x14ac:dyDescent="0.4">
      <c r="H53" s="8">
        <v>47</v>
      </c>
      <c r="I53" s="2">
        <v>2.92</v>
      </c>
      <c r="J53" s="4">
        <f>$E$15*4*$F$23*$E$23^-2*(132*(I53/$E$23)^-14 - 30*(I53/$E$23)^-8)+4*$F$23*((I53/$E$23)^-12 - (I53/$E$23)^-6)</f>
        <v>2.2121961396191965E-3</v>
      </c>
      <c r="K53" s="4">
        <f>$E$15*(-4)*$F$23*$E$23^-3*(-1848*(I53/$E$23)^-15 +240*(I53/$E$23)^-9)+(-4)*$F$23*((-12/$E$23)*(I53/$E$23)^-12 - (-6/$E$23)*(I53/$E$23)^-6)</f>
        <v>3.634098695148226E-2</v>
      </c>
      <c r="M53" s="24">
        <f t="shared" si="1"/>
        <v>1.0880025610968088E-3</v>
      </c>
      <c r="N53" s="10">
        <f>T53/$E$23</f>
        <v>0.98648648648648651</v>
      </c>
      <c r="O53" s="3">
        <f>4*$F$23*((T53/$E$23)^-12 - (T53/$E$23)^-6)/$F$23</f>
        <v>0.36917384317992763</v>
      </c>
      <c r="P53" s="4">
        <f>$E$15*4*$F$23*(((-12/$E$23)*(-13/$E$23)*(T53/$E$23)^-14 - (-6/$E$23)*(-7/$E$23)*(T53/$E$23)^-8)+(2/T53)*((-12/$E$23)*(T53/$E$23)^-13 - (-6/$E$23)*(T53/$E$23)^-7))/$F$23</f>
        <v>0.38145394018459272</v>
      </c>
      <c r="Q53" s="7">
        <f t="shared" si="2"/>
        <v>0.7506277833645203</v>
      </c>
      <c r="R53" s="7"/>
      <c r="S53" s="8">
        <v>47</v>
      </c>
      <c r="T53" s="2">
        <v>2.92</v>
      </c>
      <c r="U53" s="4">
        <f>$E$15*4*$F$23*$E$23^-2*(132*(T53/$E$23)^-14 - 30*(T53/$E$23)^-8)</f>
        <v>1.1241935785223877E-3</v>
      </c>
      <c r="V53" s="4">
        <f>$E$15*(-4)*$F$23*$E$23^-3*(-1848*(T53/$E$23)^-15 +240*(T53/$E$23)^-9)</f>
        <v>6.0020066361198277E-3</v>
      </c>
      <c r="X53" s="8">
        <v>47</v>
      </c>
      <c r="Y53" s="2">
        <v>2.92</v>
      </c>
      <c r="Z53" s="4">
        <f>$E$15*4*$F$23*(((-12/$E$23)*(-13/$E$23)*(Y53/$E$23)^-14 - (-6/$E$23)*(-7/$E$23)*(Y53/$E$23)^-8)+(2/Y53)*((-12/$E$23)*(Y53/$E$23)^-13 - (-6/$E$23)*(Y53/$E$23)^-7))</f>
        <v>1.1241935785223881E-3</v>
      </c>
      <c r="AA53" s="4">
        <f>$E$15*(-4)*$F$23*(((-12/$E$23)*(-13/$E$23)*(-14/$E$23)*(Y53/$E$23)^-15 - (-6/$E$23)*(-7/$E$23)*(-8/$E$23)*(Y53/$E$23)^-9)+(2/$E$23)*((-12/$E$23)*(-14/$E$23)*(Y53/$E$23)^-15 - (-6/$E$23)*(-8/$E$23)*(Y53/$E$23)^-9))</f>
        <v>6.0020066361198268E-3</v>
      </c>
    </row>
    <row r="54" spans="1:27" x14ac:dyDescent="0.4">
      <c r="H54" s="8">
        <v>48</v>
      </c>
      <c r="I54" s="2">
        <v>2.94</v>
      </c>
      <c r="J54" s="4">
        <f>$E$15*4*$F$23*$E$23^-2*(132*(I54/$E$23)^-14 - 30*(I54/$E$23)^-8)+4*$F$23*((I54/$E$23)^-12 - (I54/$E$23)^-6)</f>
        <v>1.5201585364309554E-3</v>
      </c>
      <c r="K54" s="4">
        <f>$E$15*(-4)*$F$23*$E$23^-3*(-1848*(I54/$E$23)^-15 +240*(I54/$E$23)^-9)+(-4)*$F$23*((-12/$E$23)*(I54/$E$23)^-12 - (-6/$E$23)*(I54/$E$23)^-6)</f>
        <v>3.2341301933590125E-2</v>
      </c>
      <c r="M54" s="24">
        <f t="shared" si="1"/>
        <v>5.0974062635356034E-4</v>
      </c>
      <c r="N54" s="10">
        <f>T54/$E$23</f>
        <v>0.9932432432432432</v>
      </c>
      <c r="O54" s="3">
        <f>4*$F$23*((T54/$E$23)^-12 - (T54/$E$23)^-6)/$F$23</f>
        <v>0.17296182268742211</v>
      </c>
      <c r="P54" s="4">
        <f>$E$15*4*$F$23*(((-12/$E$23)*(-13/$E$23)*(T54/$E$23)^-14 - (-6/$E$23)*(-7/$E$23)*(T54/$E$23)^-8)+(2/T54)*((-12/$E$23)*(T54/$E$23)^-13 - (-6/$E$23)*(T54/$E$23)^-7))/$F$23</f>
        <v>0.34284833181372609</v>
      </c>
      <c r="Q54" s="7">
        <f t="shared" si="2"/>
        <v>0.5158101545011482</v>
      </c>
      <c r="R54" s="7"/>
      <c r="S54" s="8">
        <v>48</v>
      </c>
      <c r="T54" s="2">
        <v>2.94</v>
      </c>
      <c r="U54" s="4">
        <f>$E$15*4*$F$23*$E$23^-2*(132*(T54/$E$23)^-14 - 30*(T54/$E$23)^-8)</f>
        <v>1.0104179100773952E-3</v>
      </c>
      <c r="V54" s="4">
        <f>$E$15*(-4)*$F$23*$E$23^-3*(-1848*(T54/$E$23)^-15 +240*(T54/$E$23)^-9)</f>
        <v>5.3870832193492211E-3</v>
      </c>
      <c r="X54" s="8">
        <v>48</v>
      </c>
      <c r="Y54" s="2">
        <v>2.94</v>
      </c>
      <c r="Z54" s="4">
        <f>$E$15*4*$F$23*(((-12/$E$23)*(-13/$E$23)*(Y54/$E$23)^-14 - (-6/$E$23)*(-7/$E$23)*(Y54/$E$23)^-8)+(2/Y54)*((-12/$E$23)*(Y54/$E$23)^-13 - (-6/$E$23)*(Y54/$E$23)^-7))</f>
        <v>1.0104179100773952E-3</v>
      </c>
      <c r="AA54" s="4">
        <f>$E$15*(-4)*$F$23*(((-12/$E$23)*(-13/$E$23)*(-14/$E$23)*(Y54/$E$23)^-15 - (-6/$E$23)*(-7/$E$23)*(-8/$E$23)*(Y54/$E$23)^-9)+(2/$E$23)*((-12/$E$23)*(-14/$E$23)*(Y54/$E$23)^-15 - (-6/$E$23)*(-8/$E$23)*(Y54/$E$23)^-9))</f>
        <v>5.3870832193492202E-3</v>
      </c>
    </row>
    <row r="55" spans="1:27" x14ac:dyDescent="0.4">
      <c r="H55" s="8">
        <v>49</v>
      </c>
      <c r="I55" s="2">
        <v>2.96</v>
      </c>
      <c r="J55" s="4">
        <f>$E$15*4*$F$23*$E$23^-2*(132*(I55/$E$23)^-14 - 30*(I55/$E$23)^-8)+4*$F$23*((I55/$E$23)^-12 - (I55/$E$23)^-6)</f>
        <v>9.0827554229191293E-4</v>
      </c>
      <c r="K55" s="4">
        <f>$E$15*(-4)*$F$23*$E$23^-3*(-1848*(I55/$E$23)^-15 +240*(I55/$E$23)^-9)+(-4)*$F$23*((-12/$E$23)*(I55/$E$23)^-12 - (-6/$E$23)*(I55/$E$23)^-6)</f>
        <v>2.8733029796913053E-2</v>
      </c>
      <c r="M55" s="24">
        <f t="shared" si="1"/>
        <v>0</v>
      </c>
      <c r="N55" s="10">
        <f>T55/$E$23</f>
        <v>1</v>
      </c>
      <c r="O55" s="3">
        <f>4*$F$23*((T55/$E$23)^-12 - (T55/$E$23)^-6)/$F$23</f>
        <v>0</v>
      </c>
      <c r="P55" s="4">
        <f>$E$15*4*$F$23*(((-12/$E$23)*(-13/$E$23)*(T55/$E$23)^-14 - (-6/$E$23)*(-7/$E$23)*(T55/$E$23)^-8)+(2/T55)*((-12/$E$23)*(T55/$E$23)^-13 - (-6/$E$23)*(T55/$E$23)^-7))/$F$23</f>
        <v>0.30819005818902928</v>
      </c>
      <c r="Q55" s="7">
        <f t="shared" si="2"/>
        <v>0.30819005818902928</v>
      </c>
      <c r="R55" s="7"/>
      <c r="S55" s="8">
        <v>49</v>
      </c>
      <c r="T55" s="2">
        <v>2.96</v>
      </c>
      <c r="U55" s="4">
        <f>$E$15*4*$F$23*$E$23^-2*(132*(T55/$E$23)^-14 - 30*(T55/$E$23)^-8)</f>
        <v>9.0827554229191293E-4</v>
      </c>
      <c r="V55" s="4">
        <f>$E$15*(-4)*$F$23*$E$23^-3*(-1848*(T55/$E$23)^-15 +240*(T55/$E$23)^-9)</f>
        <v>4.8373975622860227E-3</v>
      </c>
      <c r="X55" s="8">
        <v>49</v>
      </c>
      <c r="Y55" s="2">
        <v>2.96</v>
      </c>
      <c r="Z55" s="4">
        <f>$E$15*4*$F$23*(((-12/$E$23)*(-13/$E$23)*(Y55/$E$23)^-14 - (-6/$E$23)*(-7/$E$23)*(Y55/$E$23)^-8)+(2/Y55)*((-12/$E$23)*(Y55/$E$23)^-13 - (-6/$E$23)*(Y55/$E$23)^-7))</f>
        <v>9.0827554229191293E-4</v>
      </c>
      <c r="AA55" s="4">
        <f>$E$15*(-4)*$F$23*(((-12/$E$23)*(-13/$E$23)*(-14/$E$23)*(Y55/$E$23)^-15 - (-6/$E$23)*(-7/$E$23)*(-8/$E$23)*(Y55/$E$23)^-9)+(2/$E$23)*((-12/$E$23)*(-14/$E$23)*(Y55/$E$23)^-15 - (-6/$E$23)*(-8/$E$23)*(Y55/$E$23)^-9))</f>
        <v>4.8373975622860218E-3</v>
      </c>
    </row>
    <row r="56" spans="1:27" x14ac:dyDescent="0.4">
      <c r="H56" s="8">
        <v>50</v>
      </c>
      <c r="I56" s="2">
        <v>2.98</v>
      </c>
      <c r="J56" s="4">
        <f>$E$15*4*$F$23*$E$23^-2*(132*(I56/$E$23)^-14 - 30*(I56/$E$23)^-8)+4*$F$23*((I56/$E$23)^-12 - (I56/$E$23)^-6)</f>
        <v>3.6820935129095041E-4</v>
      </c>
      <c r="K56" s="4">
        <f>$E$15*(-4)*$F$23*$E$23^-3*(-1848*(I56/$E$23)^-15 +240*(I56/$E$23)^-9)+(-4)*$F$23*((-12/$E$23)*(I56/$E$23)^-12 - (-6/$E$23)*(I56/$E$23)^-6)</f>
        <v>2.547758370033705E-2</v>
      </c>
      <c r="M56" s="24">
        <f t="shared" si="1"/>
        <v>-4.483260638482936E-4</v>
      </c>
      <c r="N56" s="10">
        <f>T56/$E$23</f>
        <v>1.0067567567567568</v>
      </c>
      <c r="O56" s="3">
        <f>4*$F$23*((T56/$E$23)^-12 - (T56/$E$23)^-6)/$F$23</f>
        <v>-0.15212303895843249</v>
      </c>
      <c r="P56" s="4">
        <f>$E$15*4*$F$23*(((-12/$E$23)*(-13/$E$23)*(T56/$E$23)^-14 - (-6/$E$23)*(-7/$E$23)*(T56/$E$23)^-8)+(2/T56)*((-12/$E$23)*(T56/$E$23)^-13 - (-6/$E$23)*(T56/$E$23)^-7))/$F$23</f>
        <v>0.27706140415293601</v>
      </c>
      <c r="Q56" s="7">
        <f t="shared" si="2"/>
        <v>0.12493836519450352</v>
      </c>
      <c r="R56" s="7"/>
      <c r="S56" s="8">
        <v>50</v>
      </c>
      <c r="T56" s="2">
        <v>2.98</v>
      </c>
      <c r="U56" s="4">
        <f>$E$15*4*$F$23*$E$23^-2*(132*(T56/$E$23)^-14 - 30*(T56/$E$23)^-8)</f>
        <v>8.1653541513924401E-4</v>
      </c>
      <c r="V56" s="4">
        <f>$E$15*(-4)*$F$23*$E$23^-3*(-1848*(T56/$E$23)^-15 +240*(T56/$E$23)^-9)</f>
        <v>4.3457285651387866E-3</v>
      </c>
      <c r="X56" s="8">
        <v>50</v>
      </c>
      <c r="Y56" s="2">
        <v>2.98</v>
      </c>
      <c r="Z56" s="4">
        <f>$E$15*4*$F$23*(((-12/$E$23)*(-13/$E$23)*(Y56/$E$23)^-14 - (-6/$E$23)*(-7/$E$23)*(Y56/$E$23)^-8)+(2/Y56)*((-12/$E$23)*(Y56/$E$23)^-13 - (-6/$E$23)*(Y56/$E$23)^-7))</f>
        <v>8.1653541513924401E-4</v>
      </c>
      <c r="AA56" s="4">
        <f>$E$15*(-4)*$F$23*(((-12/$E$23)*(-13/$E$23)*(-14/$E$23)*(Y56/$E$23)^-15 - (-6/$E$23)*(-7/$E$23)*(-8/$E$23)*(Y56/$E$23)^-9)+(2/$E$23)*((-12/$E$23)*(-14/$E$23)*(Y56/$E$23)^-15 - (-6/$E$23)*(-8/$E$23)*(Y56/$E$23)^-9))</f>
        <v>4.3457285651387866E-3</v>
      </c>
    </row>
    <row r="57" spans="1:27" x14ac:dyDescent="0.4">
      <c r="H57" s="8">
        <v>51</v>
      </c>
      <c r="I57" s="2">
        <v>3</v>
      </c>
      <c r="J57" s="4">
        <f>$E$15*4*$F$23*$E$23^-2*(132*(I57/$E$23)^-14 - 30*(I57/$E$23)^-8)+4*$F$23*((I57/$E$23)^-12 - (I57/$E$23)^-6)</f>
        <v>-1.0750972489579204E-4</v>
      </c>
      <c r="K57" s="4">
        <f>$E$15*(-4)*$F$23*$E$23^-3*(-1848*(I57/$E$23)^-15 +240*(I57/$E$23)^-9)+(-4)*$F$23*((-12/$E$23)*(I57/$E$23)^-12 - (-6/$E$23)*(I57/$E$23)^-6)</f>
        <v>2.2540331572984986E-2</v>
      </c>
      <c r="M57" s="24">
        <f t="shared" si="1"/>
        <v>-8.4161208019742405E-4</v>
      </c>
      <c r="N57" s="10">
        <f>T57/$E$23</f>
        <v>1.0135135135135136</v>
      </c>
      <c r="O57" s="3">
        <f>4*$F$23*((T57/$E$23)^-12 - (T57/$E$23)^-6)/$F$23</f>
        <v>-0.28557025251845047</v>
      </c>
      <c r="P57" s="4">
        <f>$E$15*4*$F$23*(((-12/$E$23)*(-13/$E$23)*(T57/$E$23)^-14 - (-6/$E$23)*(-7/$E$23)*(T57/$E$23)^-8)+(2/T57)*((-12/$E$23)*(T57/$E$23)^-13 - (-6/$E$23)*(T57/$E$23)^-7))/$F$23</f>
        <v>0.24909076272847674</v>
      </c>
      <c r="Q57" s="7">
        <f t="shared" si="2"/>
        <v>-3.6479489789973729E-2</v>
      </c>
      <c r="R57" s="7"/>
      <c r="S57" s="8">
        <v>51</v>
      </c>
      <c r="T57" s="2">
        <v>3</v>
      </c>
      <c r="U57" s="4">
        <f>$E$15*4*$F$23*$E$23^-2*(132*(T57/$E$23)^-14 - 30*(T57/$E$23)^-8)</f>
        <v>7.3410235530163201E-4</v>
      </c>
      <c r="V57" s="4">
        <f>$E$15*(-4)*$F$23*$E$23^-3*(-1848*(T57/$E$23)^-15 +240*(T57/$E$23)^-9)</f>
        <v>3.9056906587905732E-3</v>
      </c>
      <c r="X57" s="8">
        <v>51</v>
      </c>
      <c r="Y57" s="2">
        <v>3</v>
      </c>
      <c r="Z57" s="4">
        <f>$E$15*4*$F$23*(((-12/$E$23)*(-13/$E$23)*(Y57/$E$23)^-14 - (-6/$E$23)*(-7/$E$23)*(Y57/$E$23)^-8)+(2/Y57)*((-12/$E$23)*(Y57/$E$23)^-13 - (-6/$E$23)*(Y57/$E$23)^-7))</f>
        <v>7.3410235530163201E-4</v>
      </c>
      <c r="AA57" s="4">
        <f>$E$15*(-4)*$F$23*(((-12/$E$23)*(-13/$E$23)*(-14/$E$23)*(Y57/$E$23)^-15 - (-6/$E$23)*(-7/$E$23)*(-8/$E$23)*(Y57/$E$23)^-9)+(2/$E$23)*((-12/$E$23)*(-14/$E$23)*(Y57/$E$23)^-15 - (-6/$E$23)*(-8/$E$23)*(Y57/$E$23)^-9))</f>
        <v>3.9056906587905719E-3</v>
      </c>
    </row>
    <row r="58" spans="1:27" x14ac:dyDescent="0.4">
      <c r="H58" s="8">
        <v>52</v>
      </c>
      <c r="I58" s="2">
        <v>3.02</v>
      </c>
      <c r="J58" s="4">
        <f>$E$15*4*$F$23*$E$23^-2*(132*(I58/$E$23)^-14 - 30*(I58/$E$23)^-8)+4*$F$23*((I58/$E$23)^-12 - (I58/$E$23)^-6)</f>
        <v>-5.2557649908025123E-4</v>
      </c>
      <c r="K58" s="4">
        <f>$E$15*(-4)*$F$23*$E$23^-3*(-1848*(I58/$E$23)^-15 +240*(I58/$E$23)^-9)+(-4)*$F$23*((-12/$E$23)*(I58/$E$23)^-12 - (-6/$E$23)*(I58/$E$23)^-6)</f>
        <v>1.9890170820434604E-2</v>
      </c>
      <c r="M58" s="24">
        <f t="shared" si="1"/>
        <v>-1.1855778976677279E-3</v>
      </c>
      <c r="N58" s="10">
        <f>T58/$E$23</f>
        <v>1.0202702702702704</v>
      </c>
      <c r="O58" s="3">
        <f>4*$F$23*((T58/$E$23)^-12 - (T58/$E$23)^-6)/$F$23</f>
        <v>-0.40228246193643802</v>
      </c>
      <c r="P58" s="4">
        <f>$E$15*4*$F$23*(((-12/$E$23)*(-13/$E$23)*(T58/$E$23)^-14 - (-6/$E$23)*(-7/$E$23)*(T58/$E$23)^-8)+(2/T58)*((-12/$E$23)*(T58/$E$23)^-13 - (-6/$E$23)*(T58/$E$23)^-7))/$F$23</f>
        <v>0.22394731550543284</v>
      </c>
      <c r="Q58" s="7">
        <f t="shared" si="2"/>
        <v>-0.17833514643100518</v>
      </c>
      <c r="R58" s="7"/>
      <c r="S58" s="8">
        <v>52</v>
      </c>
      <c r="T58" s="2">
        <v>3.02</v>
      </c>
      <c r="U58" s="4">
        <f>$E$15*4*$F$23*$E$23^-2*(132*(T58/$E$23)^-14 - 30*(T58/$E$23)^-8)</f>
        <v>6.6000139858747662E-4</v>
      </c>
      <c r="V58" s="4">
        <f>$E$15*(-4)*$F$23*$E$23^-3*(-1848*(T58/$E$23)^-15 +240*(T58/$E$23)^-9)</f>
        <v>3.511632779623066E-3</v>
      </c>
      <c r="X58" s="8">
        <v>52</v>
      </c>
      <c r="Y58" s="2">
        <v>3.02</v>
      </c>
      <c r="Z58" s="4">
        <f>$E$15*4*$F$23*(((-12/$E$23)*(-13/$E$23)*(Y58/$E$23)^-14 - (-6/$E$23)*(-7/$E$23)*(Y58/$E$23)^-8)+(2/Y58)*((-12/$E$23)*(Y58/$E$23)^-13 - (-6/$E$23)*(Y58/$E$23)^-7))</f>
        <v>6.6000139858747662E-4</v>
      </c>
      <c r="AA58" s="4">
        <f>$E$15*(-4)*$F$23*(((-12/$E$23)*(-13/$E$23)*(-14/$E$23)*(Y58/$E$23)^-15 - (-6/$E$23)*(-7/$E$23)*(-8/$E$23)*(Y58/$E$23)^-9)+(2/$E$23)*((-12/$E$23)*(-14/$E$23)*(Y58/$E$23)^-15 - (-6/$E$23)*(-8/$E$23)*(Y58/$E$23)^-9))</f>
        <v>3.5116327796230651E-3</v>
      </c>
    </row>
    <row r="59" spans="1:27" x14ac:dyDescent="0.4">
      <c r="H59" s="8">
        <v>53</v>
      </c>
      <c r="I59" s="2">
        <v>3.04</v>
      </c>
      <c r="J59" s="4">
        <f>$E$15*4*$F$23*$E$23^-2*(132*(I59/$E$23)^-14 - 30*(I59/$E$23)^-8)+4*$F$23*((I59/$E$23)^-12 - (I59/$E$23)^-6)</f>
        <v>-8.919937168104388E-4</v>
      </c>
      <c r="K59" s="4">
        <f>$E$15*(-4)*$F$23*$E$23^-3*(-1848*(I59/$E$23)^-15 +240*(I59/$E$23)^-9)+(-4)*$F$23*((-12/$E$23)*(I59/$E$23)^-12 - (-6/$E$23)*(I59/$E$23)^-6)</f>
        <v>1.749915111527087E-2</v>
      </c>
      <c r="M59" s="24">
        <f t="shared" si="1"/>
        <v>-1.4853577191745583E-3</v>
      </c>
      <c r="N59" s="10">
        <f>T59/$E$23</f>
        <v>1.027027027027027</v>
      </c>
      <c r="O59" s="3">
        <f>4*$F$23*((T59/$E$23)^-12 - (T59/$E$23)^-6)/$F$23</f>
        <v>-0.50400177103613597</v>
      </c>
      <c r="P59" s="4">
        <f>$E$15*4*$F$23*(((-12/$E$23)*(-13/$E$23)*(T59/$E$23)^-14 - (-6/$E$23)*(-7/$E$23)*(T59/$E$23)^-8)+(2/T59)*((-12/$E$23)*(T59/$E$23)^-13 - (-6/$E$23)*(T59/$E$23)^-7))/$F$23</f>
        <v>0.20133635433409103</v>
      </c>
      <c r="Q59" s="7">
        <f t="shared" si="2"/>
        <v>-0.30266541670204494</v>
      </c>
      <c r="R59" s="7"/>
      <c r="S59" s="8">
        <v>53</v>
      </c>
      <c r="T59" s="2">
        <v>3.04</v>
      </c>
      <c r="U59" s="4">
        <f>$E$15*4*$F$23*$E$23^-2*(132*(T59/$E$23)^-14 - 30*(T59/$E$23)^-8)</f>
        <v>5.9336400236411951E-4</v>
      </c>
      <c r="V59" s="4">
        <f>$E$15*(-4)*$F$23*$E$23^-3*(-1848*(T59/$E$23)^-15 +240*(T59/$E$23)^-9)</f>
        <v>3.1585500927387043E-3</v>
      </c>
      <c r="X59" s="8">
        <v>53</v>
      </c>
      <c r="Y59" s="2">
        <v>3.04</v>
      </c>
      <c r="Z59" s="4">
        <f>$E$15*4*$F$23*(((-12/$E$23)*(-13/$E$23)*(Y59/$E$23)^-14 - (-6/$E$23)*(-7/$E$23)*(Y59/$E$23)^-8)+(2/Y59)*((-12/$E$23)*(Y59/$E$23)^-13 - (-6/$E$23)*(Y59/$E$23)^-7))</f>
        <v>5.933640023641194E-4</v>
      </c>
      <c r="AA59" s="4">
        <f>$E$15*(-4)*$F$23*(((-12/$E$23)*(-13/$E$23)*(-14/$E$23)*(Y59/$E$23)^-15 - (-6/$E$23)*(-7/$E$23)*(-8/$E$23)*(Y59/$E$23)^-9)+(2/$E$23)*((-12/$E$23)*(-14/$E$23)*(Y59/$E$23)^-15 - (-6/$E$23)*(-8/$E$23)*(Y59/$E$23)^-9))</f>
        <v>3.1585500927387034E-3</v>
      </c>
    </row>
    <row r="60" spans="1:27" x14ac:dyDescent="0.4">
      <c r="H60" s="8">
        <v>54</v>
      </c>
      <c r="I60" s="2">
        <v>3.06</v>
      </c>
      <c r="J60" s="4">
        <f>$E$15*4*$F$23*$E$23^-2*(132*(I60/$E$23)^-14 - 30*(I60/$E$23)^-8)+4*$F$23*((I60/$E$23)^-12 - (I60/$E$23)^-6)</f>
        <v>-1.2121456506723922E-3</v>
      </c>
      <c r="K60" s="4">
        <f>$E$15*(-4)*$F$23*$E$23^-3*(-1848*(I60/$E$23)^-15 +240*(I60/$E$23)^-9)+(-4)*$F$23*((-12/$E$23)*(I60/$E$23)^-12 - (-6/$E$23)*(I60/$E$23)^-6)</f>
        <v>1.5342139560389158E-2</v>
      </c>
      <c r="M60" s="24">
        <f t="shared" si="1"/>
        <v>-1.7455615608849449E-3</v>
      </c>
      <c r="N60" s="10">
        <f>T60/$E$23</f>
        <v>1.0337837837837838</v>
      </c>
      <c r="O60" s="3">
        <f>4*$F$23*((T60/$E$23)^-12 - (T60/$E$23)^-6)/$F$23</f>
        <v>-0.5922924200559021</v>
      </c>
      <c r="P60" s="4">
        <f>$E$15*4*$F$23*(((-12/$E$23)*(-13/$E$23)*(T60/$E$23)^-14 - (-6/$E$23)*(-7/$E$23)*(T60/$E$23)^-8)+(2/T60)*((-12/$E$23)*(T60/$E$23)^-13 - (-6/$E$23)*(T60/$E$23)^-7))/$F$23</f>
        <v>0.18099516364002871</v>
      </c>
      <c r="Q60" s="7">
        <f t="shared" si="2"/>
        <v>-0.41129725641587339</v>
      </c>
      <c r="R60" s="7"/>
      <c r="S60" s="8">
        <v>54</v>
      </c>
      <c r="T60" s="2">
        <v>3.06</v>
      </c>
      <c r="U60" s="4">
        <f>$E$15*4*$F$23*$E$23^-2*(132*(T60/$E$23)^-14 - 30*(T60/$E$23)^-8)</f>
        <v>5.3341591021255255E-4</v>
      </c>
      <c r="V60" s="4">
        <f>$E$15*(-4)*$F$23*$E$23^-3*(-1848*(T60/$E$23)^-15 +240*(T60/$E$23)^-9)</f>
        <v>2.8420067873527904E-3</v>
      </c>
      <c r="X60" s="8">
        <v>54</v>
      </c>
      <c r="Y60" s="2">
        <v>3.06</v>
      </c>
      <c r="Z60" s="4">
        <f>$E$15*4*$F$23*(((-12/$E$23)*(-13/$E$23)*(Y60/$E$23)^-14 - (-6/$E$23)*(-7/$E$23)*(Y60/$E$23)^-8)+(2/Y60)*((-12/$E$23)*(Y60/$E$23)^-13 - (-6/$E$23)*(Y60/$E$23)^-7))</f>
        <v>5.3341591021255255E-4</v>
      </c>
      <c r="AA60" s="4">
        <f>$E$15*(-4)*$F$23*(((-12/$E$23)*(-13/$E$23)*(-14/$E$23)*(Y60/$E$23)^-15 - (-6/$E$23)*(-7/$E$23)*(-8/$E$23)*(Y60/$E$23)^-9)+(2/$E$23)*((-12/$E$23)*(-14/$E$23)*(Y60/$E$23)^-15 - (-6/$E$23)*(-8/$E$23)*(Y60/$E$23)^-9))</f>
        <v>2.84200678735279E-3</v>
      </c>
    </row>
    <row r="61" spans="1:27" x14ac:dyDescent="0.4">
      <c r="A61" t="s">
        <v>28</v>
      </c>
      <c r="H61" s="8">
        <v>55</v>
      </c>
      <c r="I61" s="2">
        <v>3.08</v>
      </c>
      <c r="J61" s="4">
        <f>$E$15*4*$F$23*$E$23^-2*(132*(I61/$E$23)^-14 - 30*(I61/$E$23)^-8)+4*$F$23*((I61/$E$23)^-12 - (I61/$E$23)^-6)</f>
        <v>-1.4908635514975159E-3</v>
      </c>
      <c r="K61" s="4">
        <f>$E$15*(-4)*$F$23*$E$23^-3*(-1848*(I61/$E$23)^-15 +240*(I61/$E$23)^-9)+(-4)*$F$23*((-12/$E$23)*(I61/$E$23)^-12 - (-6/$E$23)*(I61/$E$23)^-6)</f>
        <v>1.3396523224989826E-2</v>
      </c>
      <c r="M61" s="24">
        <f t="shared" si="1"/>
        <v>-1.9703300136813553E-3</v>
      </c>
      <c r="N61" s="10">
        <f>T61/$E$23</f>
        <v>1.0405405405405406</v>
      </c>
      <c r="O61" s="3">
        <f>4*$F$23*((T61/$E$23)^-12 - (T61/$E$23)^-6)/$F$23</f>
        <v>-0.66855936694691553</v>
      </c>
      <c r="P61" s="4">
        <f>$E$15*4*$F$23*(((-12/$E$23)*(-13/$E$23)*(T61/$E$23)^-14 - (-6/$E$23)*(-7/$E$23)*(T61/$E$23)^-8)+(2/T61)*((-12/$E$23)*(T61/$E$23)^-13 - (-6/$E$23)*(T61/$E$23)^-7))/$F$23</f>
        <v>0.16268939325092421</v>
      </c>
      <c r="Q61" s="7">
        <f t="shared" si="2"/>
        <v>-0.50586997369599129</v>
      </c>
      <c r="R61" s="7"/>
      <c r="S61" s="8">
        <v>55</v>
      </c>
      <c r="T61" s="2">
        <v>3.08</v>
      </c>
      <c r="U61" s="4">
        <f>$E$15*4*$F$23*$E$23^-2*(132*(T61/$E$23)^-14 - 30*(T61/$E$23)^-8)</f>
        <v>4.7946646218383944E-4</v>
      </c>
      <c r="V61" s="4">
        <f>$E$15*(-4)*$F$23*$E$23^-3*(-1848*(T61/$E$23)^-15 +240*(T61/$E$23)^-9)</f>
        <v>2.5580684973768495E-3</v>
      </c>
      <c r="X61" s="8">
        <v>55</v>
      </c>
      <c r="Y61" s="2">
        <v>3.08</v>
      </c>
      <c r="Z61" s="4">
        <f>$E$15*4*$F$23*(((-12/$E$23)*(-13/$E$23)*(Y61/$E$23)^-14 - (-6/$E$23)*(-7/$E$23)*(Y61/$E$23)^-8)+(2/Y61)*((-12/$E$23)*(Y61/$E$23)^-13 - (-6/$E$23)*(Y61/$E$23)^-7))</f>
        <v>4.7946646218383938E-4</v>
      </c>
      <c r="AA61" s="4">
        <f>$E$15*(-4)*$F$23*(((-12/$E$23)*(-13/$E$23)*(-14/$E$23)*(Y61/$E$23)^-15 - (-6/$E$23)*(-7/$E$23)*(-8/$E$23)*(Y61/$E$23)^-9)+(2/$E$23)*((-12/$E$23)*(-14/$E$23)*(Y61/$E$23)^-15 - (-6/$E$23)*(-8/$E$23)*(Y61/$E$23)^-9))</f>
        <v>2.5580684973768495E-3</v>
      </c>
    </row>
    <row r="62" spans="1:27" x14ac:dyDescent="0.4">
      <c r="A62" t="s">
        <v>29</v>
      </c>
      <c r="H62" s="8">
        <v>56</v>
      </c>
      <c r="I62" s="2">
        <v>3.1</v>
      </c>
      <c r="J62" s="4">
        <f>$E$15*4*$F$23*$E$23^-2*(132*(I62/$E$23)^-14 - 30*(I62/$E$23)^-8)+4*$F$23*((I62/$E$23)^-12 - (I62/$E$23)^-6)</f>
        <v>-1.7324838973017005E-3</v>
      </c>
      <c r="K62" s="4">
        <f>$E$15*(-4)*$F$23*$E$23^-3*(-1848*(I62/$E$23)^-15 +240*(I62/$E$23)^-9)+(-4)*$F$23*((-12/$E$23)*(I62/$E$23)^-12 - (-6/$E$23)*(I62/$E$23)^-6)</f>
        <v>1.1641944671959416E-2</v>
      </c>
      <c r="M62" s="24">
        <f t="shared" si="1"/>
        <v>-2.1633830682612817E-3</v>
      </c>
      <c r="N62" s="10">
        <f>T62/$E$23</f>
        <v>1.0472972972972974</v>
      </c>
      <c r="O62" s="3">
        <f>4*$F$23*((T62/$E$23)^-12 - (T62/$E$23)^-6)/$F$23</f>
        <v>-0.73406485438349733</v>
      </c>
      <c r="P62" s="4">
        <f>$E$15*4*$F$23*(((-12/$E$23)*(-13/$E$23)*(T62/$E$23)^-14 - (-6/$E$23)*(-7/$E$23)*(T62/$E$23)^-8)+(2/T62)*((-12/$E$23)*(T62/$E$23)^-13 - (-6/$E$23)*(T62/$E$23)^-7))/$F$23</f>
        <v>0.1462098607615675</v>
      </c>
      <c r="Q62" s="7">
        <f t="shared" si="2"/>
        <v>-0.58785499362192983</v>
      </c>
      <c r="R62" s="7"/>
      <c r="S62" s="8">
        <v>56</v>
      </c>
      <c r="T62" s="2">
        <v>3.1</v>
      </c>
      <c r="U62" s="4">
        <f>$E$15*4*$F$23*$E$23^-2*(132*(T62/$E$23)^-14 - 30*(T62/$E$23)^-8)</f>
        <v>4.3089917095958112E-4</v>
      </c>
      <c r="V62" s="4">
        <f>$E$15*(-4)*$F$23*$E$23^-3*(-1848*(T62/$E$23)^-15 +240*(T62/$E$23)^-9)</f>
        <v>2.3032430969073666E-3</v>
      </c>
      <c r="X62" s="8">
        <v>56</v>
      </c>
      <c r="Y62" s="2">
        <v>3.1</v>
      </c>
      <c r="Z62" s="4">
        <f>$E$15*4*$F$23*(((-12/$E$23)*(-13/$E$23)*(Y62/$E$23)^-14 - (-6/$E$23)*(-7/$E$23)*(Y62/$E$23)^-8)+(2/Y62)*((-12/$E$23)*(Y62/$E$23)^-13 - (-6/$E$23)*(Y62/$E$23)^-7))</f>
        <v>4.3089917095958118E-4</v>
      </c>
      <c r="AA62" s="4">
        <f>$E$15*(-4)*$F$23*(((-12/$E$23)*(-13/$E$23)*(-14/$E$23)*(Y62/$E$23)^-15 - (-6/$E$23)*(-7/$E$23)*(-8/$E$23)*(Y62/$E$23)^-9)+(2/$E$23)*((-12/$E$23)*(-14/$E$23)*(Y62/$E$23)^-15 - (-6/$E$23)*(-8/$E$23)*(Y62/$E$23)^-9))</f>
        <v>2.3032430969073666E-3</v>
      </c>
    </row>
    <row r="63" spans="1:27" x14ac:dyDescent="0.4">
      <c r="H63" s="8">
        <v>57</v>
      </c>
      <c r="I63" s="2">
        <v>3.12</v>
      </c>
      <c r="J63" s="4">
        <f>$E$15*4*$F$23*$E$23^-2*(132*(I63/$E$23)^-14 - 30*(I63/$E$23)^-8)+4*$F$23*((I63/$E$23)^-12 - (I63/$E$23)^-6)</f>
        <v>-1.9409002672350734E-3</v>
      </c>
      <c r="K63" s="4">
        <f>$E$15*(-4)*$F$23*$E$23^-3*(-1848*(I63/$E$23)^-15 +240*(I63/$E$23)^-9)+(-4)*$F$23*((-12/$E$23)*(I63/$E$23)^-12 - (-6/$E$23)*(I63/$E$23)^-6)</f>
        <v>1.0060066633959478E-2</v>
      </c>
      <c r="M63" s="24">
        <f t="shared" si="1"/>
        <v>-2.3280636747276344E-3</v>
      </c>
      <c r="N63" s="10">
        <f>T63/$E$23</f>
        <v>1.0540540540540542</v>
      </c>
      <c r="O63" s="3">
        <f>4*$F$23*((T63/$E$23)^-12 - (T63/$E$23)^-6)/$F$23</f>
        <v>-0.7899431901156273</v>
      </c>
      <c r="P63" s="4">
        <f>$E$15*4*$F$23*(((-12/$E$23)*(-13/$E$23)*(T63/$E$23)^-14 - (-6/$E$23)*(-7/$E$23)*(T63/$E$23)^-8)+(2/T63)*((-12/$E$23)*(T63/$E$23)^-13 - (-6/$E$23)*(T63/$E$23)^-7))/$F$23</f>
        <v>0.13136973036035657</v>
      </c>
      <c r="Q63" s="7">
        <f t="shared" si="2"/>
        <v>-0.65857345975527071</v>
      </c>
      <c r="R63" s="7"/>
      <c r="S63" s="8">
        <v>57</v>
      </c>
      <c r="T63" s="2">
        <v>3.12</v>
      </c>
      <c r="U63" s="4">
        <f>$E$15*4*$F$23*$E$23^-2*(132*(T63/$E$23)^-14 - 30*(T63/$E$23)^-8)</f>
        <v>3.8716340749256106E-4</v>
      </c>
      <c r="V63" s="4">
        <f>$E$15*(-4)*$F$23*$E$23^-3*(-1848*(T63/$E$23)^-15 +240*(T63/$E$23)^-9)</f>
        <v>2.0744287892643797E-3</v>
      </c>
      <c r="X63" s="8">
        <v>57</v>
      </c>
      <c r="Y63" s="2">
        <v>3.12</v>
      </c>
      <c r="Z63" s="4">
        <f>$E$15*4*$F$23*(((-12/$E$23)*(-13/$E$23)*(Y63/$E$23)^-14 - (-6/$E$23)*(-7/$E$23)*(Y63/$E$23)^-8)+(2/Y63)*((-12/$E$23)*(Y63/$E$23)^-13 - (-6/$E$23)*(Y63/$E$23)^-7))</f>
        <v>3.8716340749256106E-4</v>
      </c>
      <c r="AA63" s="4">
        <f>$E$15*(-4)*$F$23*(((-12/$E$23)*(-13/$E$23)*(-14/$E$23)*(Y63/$E$23)^-15 - (-6/$E$23)*(-7/$E$23)*(-8/$E$23)*(Y63/$E$23)^-9)+(2/$E$23)*((-12/$E$23)*(-14/$E$23)*(Y63/$E$23)^-15 - (-6/$E$23)*(-8/$E$23)*(Y63/$E$23)^-9))</f>
        <v>2.0744287892643792E-3</v>
      </c>
    </row>
    <row r="64" spans="1:27" x14ac:dyDescent="0.4">
      <c r="A64" t="s">
        <v>59</v>
      </c>
      <c r="H64" s="8">
        <v>58</v>
      </c>
      <c r="I64" s="2">
        <v>3.14</v>
      </c>
      <c r="J64" s="4">
        <f>$E$15*4*$F$23*$E$23^-2*(132*(I64/$E$23)^-14 - 30*(I64/$E$23)^-8)+4*$F$23*((I64/$E$23)^-12 - (I64/$E$23)^-6)</f>
        <v>-2.1196095685760805E-3</v>
      </c>
      <c r="K64" s="4">
        <f>$E$15*(-4)*$F$23*$E$23^-3*(-1848*(I64/$E$23)^-15 +240*(I64/$E$23)^-9)+(-4)*$F$23*((-12/$E$23)*(I64/$E$23)^-12 - (-6/$E$23)*(I64/$E$23)^-6)</f>
        <v>8.6343624648688166E-3</v>
      </c>
      <c r="M64" s="24">
        <f t="shared" si="1"/>
        <v>-2.4673766284181134E-3</v>
      </c>
      <c r="N64" s="10">
        <f>T64/$E$23</f>
        <v>1.060810810810811</v>
      </c>
      <c r="O64" s="3">
        <f>4*$F$23*((T64/$E$23)^-12 - (T64/$E$23)^-6)/$F$23</f>
        <v>-0.83721394145174033</v>
      </c>
      <c r="P64" s="4">
        <f>$E$15*4*$F$23*(((-12/$E$23)*(-13/$E$23)*(T64/$E$23)^-14 - (-6/$E$23)*(-7/$E$23)*(T64/$E$23)^-8)+(2/T64)*((-12/$E$23)*(T64/$E$23)^-13 - (-6/$E$23)*(T64/$E$23)^-7))/$F$23</f>
        <v>0.11800202187377344</v>
      </c>
      <c r="Q64" s="7">
        <f t="shared" si="2"/>
        <v>-0.71921191957796693</v>
      </c>
      <c r="R64" s="7"/>
      <c r="S64" s="8">
        <v>58</v>
      </c>
      <c r="T64" s="2">
        <v>3.14</v>
      </c>
      <c r="U64" s="4">
        <f>$E$15*4*$F$23*$E$23^-2*(132*(T64/$E$23)^-14 - 30*(T64/$E$23)^-8)</f>
        <v>3.4776705984203293E-4</v>
      </c>
      <c r="V64" s="4">
        <f>$E$15*(-4)*$F$23*$E$23^-3*(-1848*(T64/$E$23)^-15 +240*(T64/$E$23)^-9)</f>
        <v>1.8688685534535279E-3</v>
      </c>
      <c r="X64" s="8">
        <v>58</v>
      </c>
      <c r="Y64" s="2">
        <v>3.14</v>
      </c>
      <c r="Z64" s="4">
        <f>$E$15*4*$F$23*(((-12/$E$23)*(-13/$E$23)*(Y64/$E$23)^-14 - (-6/$E$23)*(-7/$E$23)*(Y64/$E$23)^-8)+(2/Y64)*((-12/$E$23)*(Y64/$E$23)^-13 - (-6/$E$23)*(Y64/$E$23)^-7))</f>
        <v>3.4776705984203288E-4</v>
      </c>
      <c r="AA64" s="4">
        <f>$E$15*(-4)*$F$23*(((-12/$E$23)*(-13/$E$23)*(-14/$E$23)*(Y64/$E$23)^-15 - (-6/$E$23)*(-7/$E$23)*(-8/$E$23)*(Y64/$E$23)^-9)+(2/$E$23)*((-12/$E$23)*(-14/$E$23)*(Y64/$E$23)^-15 - (-6/$E$23)*(-8/$E$23)*(Y64/$E$23)^-9))</f>
        <v>1.8688685534535279E-3</v>
      </c>
    </row>
    <row r="65" spans="1:27" x14ac:dyDescent="0.4">
      <c r="A65" t="s">
        <v>18</v>
      </c>
      <c r="H65" s="8">
        <v>59</v>
      </c>
      <c r="I65" s="2">
        <v>3.16</v>
      </c>
      <c r="J65" s="4">
        <f>$E$15*4*$F$23*$E$23^-2*(132*(I65/$E$23)^-14 - 30*(I65/$E$23)^-8)+4*$F$23*((I65/$E$23)^-12 - (I65/$E$23)^-6)</f>
        <v>-2.2717532579831484E-3</v>
      </c>
      <c r="K65" s="4">
        <f>$E$15*(-4)*$F$23*$E$23^-3*(-1848*(I65/$E$23)^-15 +240*(I65/$E$23)^-9)+(-4)*$F$23*((-12/$E$23)*(I65/$E$23)^-12 - (-6/$E$23)*(I65/$E$23)^-6)</f>
        <v>7.3499294025636125E-3</v>
      </c>
      <c r="M65" s="24">
        <f t="shared" si="1"/>
        <v>-2.5840233043428634E-3</v>
      </c>
      <c r="N65" s="10">
        <f>T65/$E$23</f>
        <v>1.0675675675675675</v>
      </c>
      <c r="O65" s="3">
        <f>4*$F$23*((T65/$E$23)^-12 - (T65/$E$23)^-6)/$F$23</f>
        <v>-0.87679372111870357</v>
      </c>
      <c r="P65" s="4">
        <f>$E$15*4*$F$23*(((-12/$E$23)*(-13/$E$23)*(T65/$E$23)^-14 - (-6/$E$23)*(-7/$E$23)*(T65/$E$23)^-8)+(2/T65)*((-12/$E$23)*(T65/$E$23)^-13 - (-6/$E$23)*(T65/$E$23)^-7))/$F$23</f>
        <v>0.1059574097034985</v>
      </c>
      <c r="Q65" s="7">
        <f t="shared" si="2"/>
        <v>-0.77083631141520503</v>
      </c>
      <c r="R65" s="7"/>
      <c r="S65" s="8">
        <v>59</v>
      </c>
      <c r="T65" s="2">
        <v>3.16</v>
      </c>
      <c r="U65" s="4">
        <f>$E$15*4*$F$23*$E$23^-2*(132*(T65/$E$23)^-14 - 30*(T65/$E$23)^-8)</f>
        <v>3.1227004635971524E-4</v>
      </c>
      <c r="V65" s="4">
        <f>$E$15*(-4)*$F$23*$E$23^-3*(-1848*(T65/$E$23)^-15 +240*(T65/$E$23)^-9)</f>
        <v>1.6841101369006748E-3</v>
      </c>
      <c r="X65" s="8">
        <v>59</v>
      </c>
      <c r="Y65" s="2">
        <v>3.16</v>
      </c>
      <c r="Z65" s="4">
        <f>$E$15*4*$F$23*(((-12/$E$23)*(-13/$E$23)*(Y65/$E$23)^-14 - (-6/$E$23)*(-7/$E$23)*(Y65/$E$23)^-8)+(2/Y65)*((-12/$E$23)*(Y65/$E$23)^-13 - (-6/$E$23)*(Y65/$E$23)^-7))</f>
        <v>3.1227004635971518E-4</v>
      </c>
      <c r="AA65" s="4">
        <f>$E$15*(-4)*$F$23*(((-12/$E$23)*(-13/$E$23)*(-14/$E$23)*(Y65/$E$23)^-15 - (-6/$E$23)*(-7/$E$23)*(-8/$E$23)*(Y65/$E$23)^-9)+(2/$E$23)*((-12/$E$23)*(-14/$E$23)*(Y65/$E$23)^-15 - (-6/$E$23)*(-8/$E$23)*(Y65/$E$23)^-9))</f>
        <v>1.6841101369006746E-3</v>
      </c>
    </row>
    <row r="66" spans="1:27" x14ac:dyDescent="0.4">
      <c r="A66" t="s">
        <v>19</v>
      </c>
      <c r="H66" s="8">
        <v>60</v>
      </c>
      <c r="I66" s="2">
        <v>3.18</v>
      </c>
      <c r="J66" s="4">
        <f>$E$15*4*$F$23*$E$23^-2*(132*(I66/$E$23)^-14 - 30*(I66/$E$23)^-8)+4*$F$23*((I66/$E$23)^-12 - (I66/$E$23)^-6)</f>
        <v>-2.4001541222001908E-3</v>
      </c>
      <c r="K66" s="4">
        <f>$E$15*(-4)*$F$23*$E$23^-3*(-1848*(I66/$E$23)^-15 +240*(I66/$E$23)^-9)+(-4)*$F$23*((-12/$E$23)*(I66/$E$23)^-12 - (-6/$E$23)*(I66/$E$23)^-6)</f>
        <v>6.1933220363794353E-3</v>
      </c>
      <c r="M66" s="24">
        <f t="shared" si="1"/>
        <v>-2.6804327017025979E-3</v>
      </c>
      <c r="N66" s="10">
        <f>T66/$E$23</f>
        <v>1.0743243243243243</v>
      </c>
      <c r="O66" s="3">
        <f>4*$F$23*((T66/$E$23)^-12 - (T66/$E$23)^-6)/$F$23</f>
        <v>-0.90950672108266883</v>
      </c>
      <c r="P66" s="4">
        <f>$E$15*4*$F$23*(((-12/$E$23)*(-13/$E$23)*(T66/$E$23)^-14 - (-6/$E$23)*(-7/$E$23)*(T66/$E$23)^-8)+(2/T66)*((-12/$E$23)*(T66/$E$23)^-13 - (-6/$E$23)*(T66/$E$23)^-7))/$F$23</f>
        <v>9.5102276461192792E-2</v>
      </c>
      <c r="Q66" s="7">
        <f t="shared" si="2"/>
        <v>-0.81440444462147599</v>
      </c>
      <c r="R66" s="7"/>
      <c r="S66" s="8">
        <v>60</v>
      </c>
      <c r="T66" s="2">
        <v>3.18</v>
      </c>
      <c r="U66" s="4">
        <f>$E$15*4*$F$23*$E$23^-2*(132*(T66/$E$23)^-14 - 30*(T66/$E$23)^-8)</f>
        <v>2.8027857950240707E-4</v>
      </c>
      <c r="V66" s="4">
        <f>$E$15*(-4)*$F$23*$E$23^-3*(-1848*(T66/$E$23)^-15 +240*(T66/$E$23)^-9)</f>
        <v>1.5179708909585235E-3</v>
      </c>
      <c r="X66" s="8">
        <v>60</v>
      </c>
      <c r="Y66" s="2">
        <v>3.18</v>
      </c>
      <c r="Z66" s="4">
        <f>$E$15*4*$F$23*(((-12/$E$23)*(-13/$E$23)*(Y66/$E$23)^-14 - (-6/$E$23)*(-7/$E$23)*(Y66/$E$23)^-8)+(2/Y66)*((-12/$E$23)*(Y66/$E$23)^-13 - (-6/$E$23)*(Y66/$E$23)^-7))</f>
        <v>2.8027857950240707E-4</v>
      </c>
      <c r="AA66" s="4">
        <f>$E$15*(-4)*$F$23*(((-12/$E$23)*(-13/$E$23)*(-14/$E$23)*(Y66/$E$23)^-15 - (-6/$E$23)*(-7/$E$23)*(-8/$E$23)*(Y66/$E$23)^-9)+(2/$E$23)*((-12/$E$23)*(-14/$E$23)*(Y66/$E$23)^-15 - (-6/$E$23)*(-8/$E$23)*(Y66/$E$23)^-9))</f>
        <v>1.5179708909585233E-3</v>
      </c>
    </row>
    <row r="67" spans="1:27" x14ac:dyDescent="0.4">
      <c r="A67" t="s">
        <v>41</v>
      </c>
      <c r="H67" s="8">
        <v>61</v>
      </c>
      <c r="I67" s="2">
        <v>3.2</v>
      </c>
      <c r="J67" s="4">
        <f>$E$15*4*$F$23*$E$23^-2*(132*(I67/$E$23)^-14 - 30*(I67/$E$23)^-8)+4*$F$23*((I67/$E$23)^-12 - (I67/$E$23)^-6)</f>
        <v>-2.5073491167981626E-3</v>
      </c>
      <c r="K67" s="4">
        <f>$E$15*(-4)*$F$23*$E$23^-3*(-1848*(I67/$E$23)^-15 +240*(I67/$E$23)^-9)+(-4)*$F$23*((-12/$E$23)*(I67/$E$23)^-12 - (-6/$E$23)*(I67/$E$23)^-6)</f>
        <v>5.152403684870922E-3</v>
      </c>
      <c r="M67" s="24">
        <f t="shared" si="1"/>
        <v>-2.7587892064643103E-3</v>
      </c>
      <c r="N67" s="10">
        <f>T67/$E$23</f>
        <v>1.0810810810810811</v>
      </c>
      <c r="O67" s="3">
        <f>4*$F$23*((T67/$E$23)^-12 - (T67/$E$23)^-6)/$F$23</f>
        <v>-0.93609413276290088</v>
      </c>
      <c r="P67" s="4">
        <f>$E$15*4*$F$23*(((-12/$E$23)*(-13/$E$23)*(T67/$E$23)^-14 - (-6/$E$23)*(-7/$E$23)*(T67/$E$23)^-8)+(2/T67)*((-12/$E$23)*(T67/$E$23)^-13 - (-6/$E$23)*(T67/$E$23)^-7))/$F$23</f>
        <v>8.5316990557431083E-2</v>
      </c>
      <c r="Q67" s="7">
        <f t="shared" si="2"/>
        <v>-0.85077714220546974</v>
      </c>
      <c r="R67" s="7"/>
      <c r="S67" s="8">
        <v>61</v>
      </c>
      <c r="T67" s="2">
        <v>3.2</v>
      </c>
      <c r="U67" s="4">
        <f>$E$15*4*$F$23*$E$23^-2*(132*(T67/$E$23)^-14 - 30*(T67/$E$23)^-8)</f>
        <v>2.5144008966614752E-4</v>
      </c>
      <c r="V67" s="4">
        <f>$E$15*(-4)*$F$23*$E$23^-3*(-1848*(T67/$E$23)^-15 +240*(T67/$E$23)^-9)</f>
        <v>1.3685068384994121E-3</v>
      </c>
      <c r="X67" s="8">
        <v>61</v>
      </c>
      <c r="Y67" s="2">
        <v>3.2</v>
      </c>
      <c r="Z67" s="4">
        <f>$E$15*4*$F$23*(((-12/$E$23)*(-13/$E$23)*(Y67/$E$23)^-14 - (-6/$E$23)*(-7/$E$23)*(Y67/$E$23)^-8)+(2/Y67)*((-12/$E$23)*(Y67/$E$23)^-13 - (-6/$E$23)*(Y67/$E$23)^-7))</f>
        <v>2.5144008966614746E-4</v>
      </c>
      <c r="AA67" s="4">
        <f>$E$15*(-4)*$F$23*(((-12/$E$23)*(-13/$E$23)*(-14/$E$23)*(Y67/$E$23)^-15 - (-6/$E$23)*(-7/$E$23)*(-8/$E$23)*(Y67/$E$23)^-9)+(2/$E$23)*((-12/$E$23)*(-14/$E$23)*(Y67/$E$23)^-15 - (-6/$E$23)*(-8/$E$23)*(Y67/$E$23)^-9))</f>
        <v>1.3685068384994123E-3</v>
      </c>
    </row>
    <row r="68" spans="1:27" x14ac:dyDescent="0.4">
      <c r="A68" t="s">
        <v>42</v>
      </c>
      <c r="H68" s="8">
        <v>62</v>
      </c>
      <c r="I68" s="2">
        <v>3.22</v>
      </c>
      <c r="J68" s="4">
        <f>$E$15*4*$F$23*$E$23^-2*(132*(I68/$E$23)^-14 - 30*(I68/$E$23)^-8)+4*$F$23*((I68/$E$23)^-12 - (I68/$E$23)^-6)</f>
        <v>-2.5956187031118804E-3</v>
      </c>
      <c r="K68" s="4">
        <f>$E$15*(-4)*$F$23*$E$23^-3*(-1848*(I68/$E$23)^-15 +240*(I68/$E$23)^-9)+(-4)*$F$23*((-12/$E$23)*(I68/$E$23)^-12 - (-6/$E$23)*(I68/$E$23)^-6)</f>
        <v>4.2162136626088306E-3</v>
      </c>
      <c r="M68" s="24">
        <f t="shared" si="1"/>
        <v>-2.8210574329418261E-3</v>
      </c>
      <c r="N68" s="10">
        <f>T68/$E$23</f>
        <v>1.0878378378378379</v>
      </c>
      <c r="O68" s="3">
        <f>4*$F$23*((T68/$E$23)^-12 - (T68/$E$23)^-6)/$F$23</f>
        <v>-0.95722257611282169</v>
      </c>
      <c r="P68" s="4">
        <f>$E$15*4*$F$23*(((-12/$E$23)*(-13/$E$23)*(T68/$E$23)^-14 - (-6/$E$23)*(-7/$E$23)*(T68/$E$23)^-8)+(2/T68)*((-12/$E$23)*(T68/$E$23)^-13 - (-6/$E$23)*(T68/$E$23)^-7))/$F$23</f>
        <v>7.6494380867102613E-2</v>
      </c>
      <c r="Q68" s="7">
        <f t="shared" si="2"/>
        <v>-0.8807281952457191</v>
      </c>
      <c r="R68" s="7"/>
      <c r="S68" s="8">
        <v>62</v>
      </c>
      <c r="T68" s="2">
        <v>3.22</v>
      </c>
      <c r="U68" s="4">
        <f>$E$15*4*$F$23*$E$23^-2*(132*(T68/$E$23)^-14 - 30*(T68/$E$23)^-8)</f>
        <v>2.2543872982994556E-4</v>
      </c>
      <c r="V68" s="4">
        <f>$E$15*(-4)*$F$23*$E$23^-3*(-1848*(T68/$E$23)^-15 +240*(T68/$E$23)^-9)</f>
        <v>1.2339854430072771E-3</v>
      </c>
      <c r="X68" s="8">
        <v>62</v>
      </c>
      <c r="Y68" s="2">
        <v>3.22</v>
      </c>
      <c r="Z68" s="4">
        <f>$E$15*4*$F$23*(((-12/$E$23)*(-13/$E$23)*(Y68/$E$23)^-14 - (-6/$E$23)*(-7/$E$23)*(Y68/$E$23)^-8)+(2/Y68)*((-12/$E$23)*(Y68/$E$23)^-13 - (-6/$E$23)*(Y68/$E$23)^-7))</f>
        <v>2.2543872982994551E-4</v>
      </c>
      <c r="AA68" s="4">
        <f>$E$15*(-4)*$F$23*(((-12/$E$23)*(-13/$E$23)*(-14/$E$23)*(Y68/$E$23)^-15 - (-6/$E$23)*(-7/$E$23)*(-8/$E$23)*(Y68/$E$23)^-9)+(2/$E$23)*((-12/$E$23)*(-14/$E$23)*(Y68/$E$23)^-15 - (-6/$E$23)*(-8/$E$23)*(Y68/$E$23)^-9))</f>
        <v>1.2339854430072764E-3</v>
      </c>
    </row>
    <row r="69" spans="1:27" x14ac:dyDescent="0.4">
      <c r="H69" s="8">
        <v>63</v>
      </c>
      <c r="I69" s="2">
        <v>3.24</v>
      </c>
      <c r="J69" s="4">
        <f>$E$15*4*$F$23*$E$23^-2*(132*(I69/$E$23)^-14 - 30*(I69/$E$23)^-8)+4*$F$23*((I69/$E$23)^-12 - (I69/$E$23)^-6)</f>
        <v>-2.6670130722493274E-3</v>
      </c>
      <c r="K69" s="4">
        <f>$E$15*(-4)*$F$23*$E$23^-3*(-1848*(I69/$E$23)^-15 +240*(I69/$E$23)^-9)+(-4)*$F$23*((-12/$E$23)*(I69/$E$23)^-12 - (-6/$E$23)*(I69/$E$23)^-6)</f>
        <v>3.3748486538596302E-3</v>
      </c>
      <c r="M69" s="24">
        <f t="shared" si="1"/>
        <v>-2.8690044639494905E-3</v>
      </c>
      <c r="N69" s="10">
        <f>T69/$E$23</f>
        <v>1.0945945945945947</v>
      </c>
      <c r="O69" s="3">
        <f>4*$F$23*((T69/$E$23)^-12 - (T69/$E$23)^-6)/$F$23</f>
        <v>-0.97349164600207128</v>
      </c>
      <c r="P69" s="4">
        <f>$E$15*4*$F$23*(((-12/$E$23)*(-13/$E$23)*(T69/$E$23)^-14 - (-6/$E$23)*(-7/$E$23)*(T69/$E$23)^-8)+(2/T69)*((-12/$E$23)*(T69/$E$23)^-13 - (-6/$E$23)*(T69/$E$23)^-7))/$F$23</f>
        <v>6.8538384953834811E-2</v>
      </c>
      <c r="Q69" s="7">
        <f t="shared" si="2"/>
        <v>-0.90495326104823648</v>
      </c>
      <c r="R69" s="7"/>
      <c r="S69" s="8">
        <v>63</v>
      </c>
      <c r="T69" s="2">
        <v>3.24</v>
      </c>
      <c r="U69" s="4">
        <f>$E$15*4*$F$23*$E$23^-2*(132*(T69/$E$23)^-14 - 30*(T69/$E$23)^-8)</f>
        <v>2.0199139170016286E-4</v>
      </c>
      <c r="V69" s="4">
        <f>$E$15*(-4)*$F$23*$E$23^-3*(-1848*(T69/$E$23)^-15 +240*(T69/$E$23)^-9)</f>
        <v>1.1128616177712312E-3</v>
      </c>
      <c r="X69" s="8">
        <v>63</v>
      </c>
      <c r="Y69" s="2">
        <v>3.24</v>
      </c>
      <c r="Z69" s="4">
        <f>$E$15*4*$F$23*(((-12/$E$23)*(-13/$E$23)*(Y69/$E$23)^-14 - (-6/$E$23)*(-7/$E$23)*(Y69/$E$23)^-8)+(2/Y69)*((-12/$E$23)*(Y69/$E$23)^-13 - (-6/$E$23)*(Y69/$E$23)^-7))</f>
        <v>2.0199139170016286E-4</v>
      </c>
      <c r="AA69" s="4">
        <f>$E$15*(-4)*$F$23*(((-12/$E$23)*(-13/$E$23)*(-14/$E$23)*(Y69/$E$23)^-15 - (-6/$E$23)*(-7/$E$23)*(-8/$E$23)*(Y69/$E$23)^-9)+(2/$E$23)*((-12/$E$23)*(-14/$E$23)*(Y69/$E$23)^-15 - (-6/$E$23)*(-8/$E$23)*(Y69/$E$23)^-9))</f>
        <v>1.1128616177712308E-3</v>
      </c>
    </row>
    <row r="70" spans="1:27" x14ac:dyDescent="0.4">
      <c r="H70" s="8">
        <v>64</v>
      </c>
      <c r="I70" s="2">
        <v>3.26</v>
      </c>
      <c r="J70" s="4">
        <f>$E$15*4*$F$23*$E$23^-2*(132*(I70/$E$23)^-14 - 30*(I70/$E$23)^-8)+4*$F$23*((I70/$E$23)^-12 - (I70/$E$23)^-6)</f>
        <v>-2.7233756000010463E-3</v>
      </c>
      <c r="K70" s="4">
        <f>$E$15*(-4)*$F$23*$E$23^-3*(-1848*(I70/$E$23)^-15 +240*(I70/$E$23)^-9)+(-4)*$F$23*((-12/$E$23)*(I70/$E$23)^-12 - (-6/$E$23)*(I70/$E$23)^-6)</f>
        <v>2.6193566204987459E-3</v>
      </c>
      <c r="M70" s="24">
        <f t="shared" si="1"/>
        <v>-2.9042197726629544E-3</v>
      </c>
      <c r="N70" s="10">
        <f>T70/$E$23</f>
        <v>1.1013513513513513</v>
      </c>
      <c r="O70" s="3">
        <f>4*$F$23*((T70/$E$23)^-12 - (T70/$E$23)^-6)/$F$23</f>
        <v>-0.98544067197073382</v>
      </c>
      <c r="P70" s="4">
        <f>$E$15*4*$F$23*(((-12/$E$23)*(-13/$E$23)*(T70/$E$23)^-14 - (-6/$E$23)*(-7/$E$23)*(T70/$E$23)^-8)+(2/T70)*((-12/$E$23)*(T70/$E$23)^-13 - (-6/$E$23)*(T70/$E$23)^-7))/$F$23</f>
        <v>6.1362850259274793E-2</v>
      </c>
      <c r="Q70" s="7">
        <f t="shared" si="2"/>
        <v>-0.92407782171145902</v>
      </c>
      <c r="R70" s="7"/>
      <c r="S70" s="8">
        <v>64</v>
      </c>
      <c r="T70" s="2">
        <v>3.26</v>
      </c>
      <c r="U70" s="4">
        <f>$E$15*4*$F$23*$E$23^-2*(132*(T70/$E$23)^-14 - 30*(T70/$E$23)^-8)</f>
        <v>1.808441726619079E-4</v>
      </c>
      <c r="V70" s="4">
        <f>$E$15*(-4)*$F$23*$E$23^-3*(-1848*(T70/$E$23)^-15 +240*(T70/$E$23)^-9)</f>
        <v>1.0037565736031894E-3</v>
      </c>
      <c r="X70" s="8">
        <v>64</v>
      </c>
      <c r="Y70" s="2">
        <v>3.26</v>
      </c>
      <c r="Z70" s="4">
        <f>$E$15*4*$F$23*(((-12/$E$23)*(-13/$E$23)*(Y70/$E$23)^-14 - (-6/$E$23)*(-7/$E$23)*(Y70/$E$23)^-8)+(2/Y70)*((-12/$E$23)*(Y70/$E$23)^-13 - (-6/$E$23)*(Y70/$E$23)^-7))</f>
        <v>1.8084417266190793E-4</v>
      </c>
      <c r="AA70" s="4">
        <f>$E$15*(-4)*$F$23*(((-12/$E$23)*(-13/$E$23)*(-14/$E$23)*(Y70/$E$23)^-15 - (-6/$E$23)*(-7/$E$23)*(-8/$E$23)*(Y70/$E$23)^-9)+(2/$E$23)*((-12/$E$23)*(-14/$E$23)*(Y70/$E$23)^-15 - (-6/$E$23)*(-8/$E$23)*(Y70/$E$23)^-9))</f>
        <v>1.0037565736031892E-3</v>
      </c>
    </row>
    <row r="71" spans="1:27" x14ac:dyDescent="0.4">
      <c r="H71" s="8">
        <v>65</v>
      </c>
      <c r="I71" s="2">
        <v>3.28</v>
      </c>
      <c r="J71" s="4">
        <f>$E$15*4*$F$23*$E$23^-2*(132*(I71/$E$23)^-14 - 30*(I71/$E$23)^-8)+4*$F$23*((I71/$E$23)^-12 - (I71/$E$23)^-6)</f>
        <v>-2.7663638368703239E-3</v>
      </c>
      <c r="K71" s="4">
        <f>$E$15*(-4)*$F$23*$E$23^-3*(-1848*(I71/$E$23)^-15 +240*(I71/$E$23)^-9)+(-4)*$F$23*((-12/$E$23)*(I71/$E$23)^-12 - (-6/$E$23)*(I71/$E$23)^-6)</f>
        <v>1.9416418552458069E-3</v>
      </c>
      <c r="M71" s="24">
        <f t="shared" si="1"/>
        <v>-2.928133077215571E-3</v>
      </c>
      <c r="N71" s="10">
        <f>T71/$E$23</f>
        <v>1.1081081081081081</v>
      </c>
      <c r="O71" s="3">
        <f>4*$F$23*((T71/$E$23)^-12 - (T71/$E$23)^-6)/$F$23</f>
        <v>-0.99355477653306312</v>
      </c>
      <c r="P71" s="4">
        <f>$E$15*4*$F$23*(((-12/$E$23)*(-13/$E$23)*(T71/$E$23)^-14 - (-6/$E$23)*(-7/$E$23)*(T71/$E$23)^-8)+(2/T71)*((-12/$E$23)*(T71/$E$23)^-13 - (-6/$E$23)*(T71/$E$23)^-7))/$F$23</f>
        <v>5.4890470208404617E-2</v>
      </c>
      <c r="Q71" s="7">
        <f t="shared" si="2"/>
        <v>-0.93866430632465847</v>
      </c>
      <c r="R71" s="7"/>
      <c r="S71" s="8">
        <v>65</v>
      </c>
      <c r="T71" s="2">
        <v>3.28</v>
      </c>
      <c r="U71" s="4">
        <f>$E$15*4*$F$23*$E$23^-2*(132*(T71/$E$23)^-14 - 30*(T71/$E$23)^-8)</f>
        <v>1.6176924034524718E-4</v>
      </c>
      <c r="V71" s="4">
        <f>$E$15*(-4)*$F$23*$E$23^-3*(-1848*(T71/$E$23)^-15 +240*(T71/$E$23)^-9)</f>
        <v>9.0543915526828962E-4</v>
      </c>
      <c r="X71" s="8">
        <v>65</v>
      </c>
      <c r="Y71" s="2">
        <v>3.28</v>
      </c>
      <c r="Z71" s="4">
        <f>$E$15*4*$F$23*(((-12/$E$23)*(-13/$E$23)*(Y71/$E$23)^-14 - (-6/$E$23)*(-7/$E$23)*(Y71/$E$23)^-8)+(2/Y71)*((-12/$E$23)*(Y71/$E$23)^-13 - (-6/$E$23)*(Y71/$E$23)^-7))</f>
        <v>1.6176924034524718E-4</v>
      </c>
      <c r="AA71" s="4">
        <f>$E$15*(-4)*$F$23*(((-12/$E$23)*(-13/$E$23)*(-14/$E$23)*(Y71/$E$23)^-15 - (-6/$E$23)*(-7/$E$23)*(-8/$E$23)*(Y71/$E$23)^-9)+(2/$E$23)*((-12/$E$23)*(-14/$E$23)*(Y71/$E$23)^-15 - (-6/$E$23)*(-8/$E$23)*(Y71/$E$23)^-9))</f>
        <v>9.0543915526828951E-4</v>
      </c>
    </row>
    <row r="72" spans="1:27" x14ac:dyDescent="0.4">
      <c r="H72" s="8">
        <v>66</v>
      </c>
      <c r="I72" s="2">
        <v>3.3</v>
      </c>
      <c r="J72" s="4">
        <f>$E$15*4*$F$23*$E$23^-2*(132*(I72/$E$23)^-14 - 30*(I72/$E$23)^-8)+4*$F$23*((I72/$E$23)^-12 - (I72/$E$23)^-6)</f>
        <v>-2.7974683025955875E-3</v>
      </c>
      <c r="K72" s="4">
        <f>$E$15*(-4)*$F$23*$E$23^-3*(-1848*(I72/$E$23)^-15 +240*(I72/$E$23)^-9)+(-4)*$F$23*((-12/$E$23)*(I72/$E$23)^-12 - (-6/$E$23)*(I72/$E$23)^-6)</f>
        <v>1.3343799525879422E-3</v>
      </c>
      <c r="M72" s="24">
        <f t="shared" ref="M72:M135" si="3">4*$F$23*((I72/$E$23)^-12 - (I72/$E$23)^-6)</f>
        <v>-2.9420303507468127E-3</v>
      </c>
      <c r="N72" s="10">
        <f>T72/$E$23</f>
        <v>1.1148648648648649</v>
      </c>
      <c r="O72" s="3">
        <f>4*$F$23*((T72/$E$23)^-12 - (T72/$E$23)^-6)/$F$23</f>
        <v>-0.99827030760137148</v>
      </c>
      <c r="P72" s="4">
        <f>$E$15*4*$F$23*(((-12/$E$23)*(-13/$E$23)*(T72/$E$23)^-14 - (-6/$E$23)*(-7/$E$23)*(T72/$E$23)^-8)+(2/T72)*((-12/$E$23)*(T72/$E$23)^-13 - (-6/$E$23)*(T72/$E$23)^-7))/$F$23</f>
        <v>4.9051839400220697E-2</v>
      </c>
      <c r="Q72" s="7">
        <f t="shared" ref="Q72:Q135" si="4">O72+P72</f>
        <v>-0.94921846820115074</v>
      </c>
      <c r="R72" s="7"/>
      <c r="S72" s="8">
        <v>66</v>
      </c>
      <c r="T72" s="2">
        <v>3.3</v>
      </c>
      <c r="U72" s="4">
        <f>$E$15*4*$F$23*$E$23^-2*(132*(T72/$E$23)^-14 - 30*(T72/$E$23)^-8)</f>
        <v>1.4456204815122499E-4</v>
      </c>
      <c r="V72" s="4">
        <f>$E$15*(-4)*$F$23*$E$23^-3*(-1848*(T72/$E$23)^-15 +240*(T72/$E$23)^-9)</f>
        <v>8.1680936165374964E-4</v>
      </c>
      <c r="X72" s="8">
        <v>66</v>
      </c>
      <c r="Y72" s="2">
        <v>3.3</v>
      </c>
      <c r="Z72" s="4">
        <f>$E$15*4*$F$23*(((-12/$E$23)*(-13/$E$23)*(Y72/$E$23)^-14 - (-6/$E$23)*(-7/$E$23)*(Y72/$E$23)^-8)+(2/Y72)*((-12/$E$23)*(Y72/$E$23)^-13 - (-6/$E$23)*(Y72/$E$23)^-7))</f>
        <v>1.4456204815122497E-4</v>
      </c>
      <c r="AA72" s="4">
        <f>$E$15*(-4)*$F$23*(((-12/$E$23)*(-13/$E$23)*(-14/$E$23)*(Y72/$E$23)^-15 - (-6/$E$23)*(-7/$E$23)*(-8/$E$23)*(Y72/$E$23)^-9)+(2/$E$23)*((-12/$E$23)*(-14/$E$23)*(Y72/$E$23)^-15 - (-6/$E$23)*(-8/$E$23)*(Y72/$E$23)^-9))</f>
        <v>8.1680936165374975E-4</v>
      </c>
    </row>
    <row r="73" spans="1:27" x14ac:dyDescent="0.4">
      <c r="H73" s="8">
        <v>67</v>
      </c>
      <c r="I73" s="2">
        <v>3.32</v>
      </c>
      <c r="J73" s="4">
        <f>$E$15*4*$F$23*$E$23^-2*(132*(I73/$E$23)^-14 - 30*(I73/$E$23)^-8)+4*$F$23*((I73/$E$23)^-12 - (I73/$E$23)^-6)</f>
        <v>-2.8180293238499942E-3</v>
      </c>
      <c r="K73" s="4">
        <f>$E$15*(-4)*$F$23*$E$23^-3*(-1848*(I73/$E$23)^-15 +240*(I73/$E$23)^-9)+(-4)*$F$23*((-12/$E$23)*(I73/$E$23)^-12 - (-6/$E$23)*(I73/$E$23)^-6)</f>
        <v>7.9094161143948864E-4</v>
      </c>
      <c r="M73" s="24">
        <f t="shared" si="3"/>
        <v>-2.9470681846342148E-3</v>
      </c>
      <c r="N73" s="10">
        <f>T73/$E$23</f>
        <v>1.1216216216216215</v>
      </c>
      <c r="O73" s="3">
        <f>4*$F$23*((T73/$E$23)^-12 - (T73/$E$23)^-6)/$F$23</f>
        <v>-0.9999797121230295</v>
      </c>
      <c r="P73" s="4">
        <f>$E$15*4*$F$23*(((-12/$E$23)*(-13/$E$23)*(T73/$E$23)^-14 - (-6/$E$23)*(-7/$E$23)*(T73/$E$23)^-8)+(2/T73)*((-12/$E$23)*(T73/$E$23)^-13 - (-6/$E$23)*(T73/$E$23)^-7))/$F$23</f>
        <v>4.3784613987716103E-2</v>
      </c>
      <c r="Q73" s="7">
        <f t="shared" si="4"/>
        <v>-0.95619509813531334</v>
      </c>
      <c r="R73" s="7"/>
      <c r="S73" s="8">
        <v>67</v>
      </c>
      <c r="T73" s="2">
        <v>3.32</v>
      </c>
      <c r="U73" s="4">
        <f>$E$15*4*$F$23*$E$23^-2*(132*(T73/$E$23)^-14 - 30*(T73/$E$23)^-8)</f>
        <v>1.2903886078422037E-4</v>
      </c>
      <c r="V73" s="4">
        <f>$E$15*(-4)*$F$23*$E$23^-3*(-1848*(T73/$E$23)^-15 +240*(T73/$E$23)^-9)</f>
        <v>7.3688378357056501E-4</v>
      </c>
      <c r="X73" s="8">
        <v>67</v>
      </c>
      <c r="Y73" s="2">
        <v>3.32</v>
      </c>
      <c r="Z73" s="4">
        <f>$E$15*4*$F$23*(((-12/$E$23)*(-13/$E$23)*(Y73/$E$23)^-14 - (-6/$E$23)*(-7/$E$23)*(Y73/$E$23)^-8)+(2/Y73)*((-12/$E$23)*(Y73/$E$23)^-13 - (-6/$E$23)*(Y73/$E$23)^-7))</f>
        <v>1.2903886078422034E-4</v>
      </c>
      <c r="AA73" s="4">
        <f>$E$15*(-4)*$F$23*(((-12/$E$23)*(-13/$E$23)*(-14/$E$23)*(Y73/$E$23)^-15 - (-6/$E$23)*(-7/$E$23)*(-8/$E$23)*(Y73/$E$23)^-9)+(2/$E$23)*((-12/$E$23)*(-14/$E$23)*(Y73/$E$23)^-15 - (-6/$E$23)*(-8/$E$23)*(Y73/$E$23)^-9))</f>
        <v>7.3688378357056501E-4</v>
      </c>
    </row>
    <row r="74" spans="1:27" x14ac:dyDescent="0.4">
      <c r="H74" s="8">
        <v>68</v>
      </c>
      <c r="I74" s="2">
        <v>3.34</v>
      </c>
      <c r="J74" s="4">
        <f>$E$15*4*$F$23*$E$23^-2*(132*(I74/$E$23)^-14 - 30*(I74/$E$23)^-8)+4*$F$23*((I74/$E$23)^-12 - (I74/$E$23)^-6)</f>
        <v>-2.8292521267607746E-3</v>
      </c>
      <c r="K74" s="4">
        <f>$E$15*(-4)*$F$23*$E$23^-3*(-1848*(I74/$E$23)^-15 +240*(I74/$E$23)^-9)+(-4)*$F$23*((-12/$E$23)*(I74/$E$23)^-12 - (-6/$E$23)*(I74/$E$23)^-6)</f>
        <v>3.0532430816425322E-4</v>
      </c>
      <c r="M74" s="24">
        <f t="shared" si="3"/>
        <v>-2.9442866805748872E-3</v>
      </c>
      <c r="N74" s="10">
        <f>T74/$E$23</f>
        <v>1.1283783783783783</v>
      </c>
      <c r="O74" s="3">
        <f>4*$F$23*((T74/$E$23)^-12 - (T74/$E$23)^-6)/$F$23</f>
        <v>-0.99903591053641616</v>
      </c>
      <c r="P74" s="4">
        <f>$E$15*4*$F$23*(((-12/$E$23)*(-13/$E$23)*(T74/$E$23)^-14 - (-6/$E$23)*(-7/$E$23)*(T74/$E$23)^-8)+(2/T74)*((-12/$E$23)*(T74/$E$23)^-13 - (-6/$E$23)*(T74/$E$23)^-7))/$F$23</f>
        <v>3.9032765039847588E-2</v>
      </c>
      <c r="Q74" s="7">
        <f t="shared" si="4"/>
        <v>-0.96000314549656862</v>
      </c>
      <c r="R74" s="7"/>
      <c r="S74" s="8">
        <v>68</v>
      </c>
      <c r="T74" s="2">
        <v>3.34</v>
      </c>
      <c r="U74" s="4">
        <f>$E$15*4*$F$23*$E$23^-2*(132*(T74/$E$23)^-14 - 30*(T74/$E$23)^-8)</f>
        <v>1.1503455381411265E-4</v>
      </c>
      <c r="V74" s="4">
        <f>$E$15*(-4)*$F$23*$E$23^-3*(-1848*(T74/$E$23)^-15 +240*(T74/$E$23)^-9)</f>
        <v>6.6478272680729419E-4</v>
      </c>
      <c r="X74" s="8">
        <v>68</v>
      </c>
      <c r="Y74" s="2">
        <v>3.34</v>
      </c>
      <c r="Z74" s="4">
        <f>$E$15*4*$F$23*(((-12/$E$23)*(-13/$E$23)*(Y74/$E$23)^-14 - (-6/$E$23)*(-7/$E$23)*(Y74/$E$23)^-8)+(2/Y74)*((-12/$E$23)*(Y74/$E$23)^-13 - (-6/$E$23)*(Y74/$E$23)^-7))</f>
        <v>1.1503455381411262E-4</v>
      </c>
      <c r="AA74" s="4">
        <f>$E$15*(-4)*$F$23*(((-12/$E$23)*(-13/$E$23)*(-14/$E$23)*(Y74/$E$23)^-15 - (-6/$E$23)*(-7/$E$23)*(-8/$E$23)*(Y74/$E$23)^-9)+(2/$E$23)*((-12/$E$23)*(-14/$E$23)*(Y74/$E$23)^-15 - (-6/$E$23)*(-8/$E$23)*(Y74/$E$23)^-9))</f>
        <v>6.6478272680729408E-4</v>
      </c>
    </row>
    <row r="75" spans="1:27" x14ac:dyDescent="0.4">
      <c r="H75" s="8">
        <v>69</v>
      </c>
      <c r="I75" s="2">
        <v>3.36</v>
      </c>
      <c r="J75" s="4">
        <f>$E$15*4*$F$23*$E$23^-2*(132*(I75/$E$23)^-14 - 30*(I75/$E$23)^-8)+4*$F$23*((I75/$E$23)^-12 - (I75/$E$23)^-6)</f>
        <v>-2.8322203720425624E-3</v>
      </c>
      <c r="K75" s="4">
        <f>$E$15*(-4)*$F$23*$E$23^-3*(-1848*(I75/$E$23)^-15 +240*(I75/$E$23)^-9)+(-4)*$F$23*((-12/$E$23)*(I75/$E$23)^-12 - (-6/$E$23)*(I75/$E$23)^-6)</f>
        <v>-1.2790901178789547E-4</v>
      </c>
      <c r="M75" s="24">
        <f t="shared" si="3"/>
        <v>-2.93462102768217E-3</v>
      </c>
      <c r="N75" s="10">
        <f>T75/$E$23</f>
        <v>1.1351351351351351</v>
      </c>
      <c r="O75" s="3">
        <f>4*$F$23*((T75/$E$23)^-12 - (T75/$E$23)^-6)/$F$23</f>
        <v>-0.99575622503489447</v>
      </c>
      <c r="P75" s="4">
        <f>$E$15*4*$F$23*(((-12/$E$23)*(-13/$E$23)*(T75/$E$23)^-14 - (-6/$E$23)*(-7/$E$23)*(T75/$E$23)^-8)+(2/T75)*((-12/$E$23)*(T75/$E$23)^-13 - (-6/$E$23)*(T75/$E$23)^-7))/$F$23</f>
        <v>3.4745914153463592E-2</v>
      </c>
      <c r="Q75" s="7">
        <f t="shared" si="4"/>
        <v>-0.96101031088143085</v>
      </c>
      <c r="R75" s="7"/>
      <c r="S75" s="8">
        <v>69</v>
      </c>
      <c r="T75" s="2">
        <v>3.36</v>
      </c>
      <c r="U75" s="4">
        <f>$E$15*4*$F$23*$E$23^-2*(132*(T75/$E$23)^-14 - 30*(T75/$E$23)^-8)</f>
        <v>1.0240065563960753E-4</v>
      </c>
      <c r="V75" s="4">
        <f>$E$15*(-4)*$F$23*$E$23^-3*(-1848*(T75/$E$23)^-15 +240*(T75/$E$23)^-9)</f>
        <v>5.9971881734148503E-4</v>
      </c>
      <c r="X75" s="8">
        <v>69</v>
      </c>
      <c r="Y75" s="2">
        <v>3.36</v>
      </c>
      <c r="Z75" s="4">
        <f>$E$15*4*$F$23*(((-12/$E$23)*(-13/$E$23)*(Y75/$E$23)^-14 - (-6/$E$23)*(-7/$E$23)*(Y75/$E$23)^-8)+(2/Y75)*((-12/$E$23)*(Y75/$E$23)^-13 - (-6/$E$23)*(Y75/$E$23)^-7))</f>
        <v>1.0240065563960753E-4</v>
      </c>
      <c r="AA75" s="4">
        <f>$E$15*(-4)*$F$23*(((-12/$E$23)*(-13/$E$23)*(-14/$E$23)*(Y75/$E$23)^-15 - (-6/$E$23)*(-7/$E$23)*(-8/$E$23)*(Y75/$E$23)^-9)+(2/$E$23)*((-12/$E$23)*(-14/$E$23)*(Y75/$E$23)^-15 - (-6/$E$23)*(-8/$E$23)*(Y75/$E$23)^-9))</f>
        <v>5.9971881734148492E-4</v>
      </c>
    </row>
    <row r="76" spans="1:27" x14ac:dyDescent="0.4">
      <c r="H76" s="8">
        <v>70</v>
      </c>
      <c r="I76" s="2">
        <v>3.38</v>
      </c>
      <c r="J76" s="4">
        <f>$E$15*4*$F$23*$E$23^-2*(132*(I76/$E$23)^-14 - 30*(I76/$E$23)^-8)+4*$F$23*((I76/$E$23)^-12 - (I76/$E$23)^-6)</f>
        <v>-2.8279082994911897E-3</v>
      </c>
      <c r="K76" s="4">
        <f>$E$15*(-4)*$F$23*$E$23^-3*(-1848*(I76/$E$23)^-15 +240*(I76/$E$23)^-9)+(-4)*$F$23*((-12/$E$23)*(I76/$E$23)^-12 - (-6/$E$23)*(I76/$E$23)^-6)</f>
        <v>-5.1368497882943399E-4</v>
      </c>
      <c r="M76" s="24">
        <f t="shared" si="3"/>
        <v>-2.9189119035166722E-3</v>
      </c>
      <c r="N76" s="10">
        <f>T76/$E$23</f>
        <v>1.1418918918918919</v>
      </c>
      <c r="O76" s="3">
        <f>4*$F$23*((T76/$E$23)^-12 - (T76/$E$23)^-6)/$F$23</f>
        <v>-0.99042590877596848</v>
      </c>
      <c r="P76" s="4">
        <f>$E$15*4*$F$23*(((-12/$E$23)*(-13/$E$23)*(T76/$E$23)^-14 - (-6/$E$23)*(-7/$E$23)*(T76/$E$23)^-8)+(2/T76)*((-12/$E$23)*(T76/$E$23)^-13 - (-6/$E$23)*(T76/$E$23)^-7))/$F$23</f>
        <v>3.0878741873037175E-2</v>
      </c>
      <c r="Q76" s="7">
        <f t="shared" si="4"/>
        <v>-0.95954716690293129</v>
      </c>
      <c r="R76" s="7"/>
      <c r="S76" s="8">
        <v>70</v>
      </c>
      <c r="T76" s="2">
        <v>3.38</v>
      </c>
      <c r="U76" s="4">
        <f>$E$15*4*$F$23*$E$23^-2*(132*(T76/$E$23)^-14 - 30*(T76/$E$23)^-8)</f>
        <v>9.10036040254825E-5</v>
      </c>
      <c r="V76" s="4">
        <f>$E$15*(-4)*$F$23*$E$23^-3*(-1848*(T76/$E$23)^-15 +240*(T76/$E$23)^-9)</f>
        <v>5.4098691106785693E-4</v>
      </c>
      <c r="X76" s="8">
        <v>70</v>
      </c>
      <c r="Y76" s="2">
        <v>3.38</v>
      </c>
      <c r="Z76" s="4">
        <f>$E$15*4*$F$23*(((-12/$E$23)*(-13/$E$23)*(Y76/$E$23)^-14 - (-6/$E$23)*(-7/$E$23)*(Y76/$E$23)^-8)+(2/Y76)*((-12/$E$23)*(Y76/$E$23)^-13 - (-6/$E$23)*(Y76/$E$23)^-7))</f>
        <v>9.1003604025482527E-5</v>
      </c>
      <c r="AA76" s="4">
        <f>$E$15*(-4)*$F$23*(((-12/$E$23)*(-13/$E$23)*(-14/$E$23)*(Y76/$E$23)^-15 - (-6/$E$23)*(-7/$E$23)*(-8/$E$23)*(Y76/$E$23)^-9)+(2/$E$23)*((-12/$E$23)*(-14/$E$23)*(Y76/$E$23)^-15 - (-6/$E$23)*(-8/$E$23)*(Y76/$E$23)^-9))</f>
        <v>5.4098691106785682E-4</v>
      </c>
    </row>
    <row r="77" spans="1:27" x14ac:dyDescent="0.4">
      <c r="H77" s="8">
        <v>71</v>
      </c>
      <c r="I77" s="2">
        <v>3.4</v>
      </c>
      <c r="J77" s="4">
        <f>$E$15*4*$F$23*$E$23^-2*(132*(I77/$E$23)^-14 - 30*(I77/$E$23)^-8)+4*$F$23*((I77/$E$23)^-12 - (I77/$E$23)^-6)</f>
        <v>-2.8171916299950771E-3</v>
      </c>
      <c r="K77" s="4">
        <f>$E$15*(-4)*$F$23*$E$23^-3*(-1848*(I77/$E$23)^-15 +240*(I77/$E$23)^-9)+(-4)*$F$23*((-12/$E$23)*(I77/$E$23)^-12 - (-6/$E$23)*(I77/$E$23)^-6)</f>
        <v>-8.5646925086580426E-4</v>
      </c>
      <c r="M77" s="24">
        <f t="shared" si="3"/>
        <v>-2.8979148227078898E-3</v>
      </c>
      <c r="N77" s="10">
        <f>T77/$E$23</f>
        <v>1.1486486486486487</v>
      </c>
      <c r="O77" s="3">
        <f>4*$F$23*((T77/$E$23)^-12 - (T77/$E$23)^-6)/$F$23</f>
        <v>-0.98330131799382603</v>
      </c>
      <c r="P77" s="4">
        <f>$E$15*4*$F$23*(((-12/$E$23)*(-13/$E$23)*(T77/$E$23)^-14 - (-6/$E$23)*(-7/$E$23)*(T77/$E$23)^-8)+(2/T77)*((-12/$E$23)*(T77/$E$23)^-13 - (-6/$E$23)*(T77/$E$23)^-7))/$F$23</f>
        <v>2.7390460604707456E-2</v>
      </c>
      <c r="Q77" s="7">
        <f t="shared" si="4"/>
        <v>-0.95591085738911863</v>
      </c>
      <c r="R77" s="7"/>
      <c r="S77" s="8">
        <v>71</v>
      </c>
      <c r="T77" s="2">
        <v>3.4</v>
      </c>
      <c r="U77" s="4">
        <f>$E$15*4*$F$23*$E$23^-2*(132*(T77/$E$23)^-14 - 30*(T77/$E$23)^-8)</f>
        <v>8.0723192712812633E-5</v>
      </c>
      <c r="V77" s="4">
        <f>$E$15*(-4)*$F$23*$E$23^-3*(-1848*(T77/$E$23)^-15 +240*(T77/$E$23)^-9)</f>
        <v>4.8795515254343826E-4</v>
      </c>
      <c r="X77" s="8">
        <v>71</v>
      </c>
      <c r="Y77" s="2">
        <v>3.4</v>
      </c>
      <c r="Z77" s="4">
        <f>$E$15*4*$F$23*(((-12/$E$23)*(-13/$E$23)*(Y77/$E$23)^-14 - (-6/$E$23)*(-7/$E$23)*(Y77/$E$23)^-8)+(2/Y77)*((-12/$E$23)*(Y77/$E$23)^-13 - (-6/$E$23)*(Y77/$E$23)^-7))</f>
        <v>8.0723192712812606E-5</v>
      </c>
      <c r="AA77" s="4">
        <f>$E$15*(-4)*$F$23*(((-12/$E$23)*(-13/$E$23)*(-14/$E$23)*(Y77/$E$23)^-15 - (-6/$E$23)*(-7/$E$23)*(-8/$E$23)*(Y77/$E$23)^-9)+(2/$E$23)*((-12/$E$23)*(-14/$E$23)*(Y77/$E$23)^-15 - (-6/$E$23)*(-8/$E$23)*(Y77/$E$23)^-9))</f>
        <v>4.8795515254343826E-4</v>
      </c>
    </row>
    <row r="78" spans="1:27" x14ac:dyDescent="0.4">
      <c r="H78" s="8">
        <v>72</v>
      </c>
      <c r="I78" s="2">
        <v>3.42</v>
      </c>
      <c r="J78" s="4">
        <f>$E$15*4*$F$23*$E$23^-2*(132*(I78/$E$23)^-14 - 30*(I78/$E$23)^-8)+4*$F$23*((I78/$E$23)^-12 - (I78/$E$23)^-6)</f>
        <v>-2.8008573567911746E-3</v>
      </c>
      <c r="K78" s="4">
        <f>$E$15*(-4)*$F$23*$E$23^-3*(-1848*(I78/$E$23)^-15 +240*(I78/$E$23)^-9)+(-4)*$F$23*((-12/$E$23)*(I78/$E$23)^-12 - (-6/$E$23)*(I78/$E$23)^-6)</f>
        <v>-1.1603109666351026E-3</v>
      </c>
      <c r="M78" s="24">
        <f t="shared" si="3"/>
        <v>-2.8723085433052017E-3</v>
      </c>
      <c r="N78" s="10">
        <f>T78/$E$23</f>
        <v>1.1554054054054055</v>
      </c>
      <c r="O78" s="3">
        <f>4*$F$23*((T78/$E$23)^-12 - (T78/$E$23)^-6)/$F$23</f>
        <v>-0.97461276438683841</v>
      </c>
      <c r="P78" s="4">
        <f>$E$15*4*$F$23*(((-12/$E$23)*(-13/$E$23)*(T78/$E$23)^-14 - (-6/$E$23)*(-7/$E$23)*(T78/$E$23)^-8)+(2/T78)*((-12/$E$23)*(T78/$E$23)^-13 - (-6/$E$23)*(T78/$E$23)^-7))/$F$23</f>
        <v>2.424434469948103E-2</v>
      </c>
      <c r="Q78" s="7">
        <f t="shared" si="4"/>
        <v>-0.95036841968735741</v>
      </c>
      <c r="R78" s="7"/>
      <c r="S78" s="8">
        <v>72</v>
      </c>
      <c r="T78" s="2">
        <v>3.42</v>
      </c>
      <c r="U78" s="4">
        <f>$E$15*4*$F$23*$E$23^-2*(132*(T78/$E$23)^-14 - 30*(T78/$E$23)^-8)</f>
        <v>7.1451186514027073E-5</v>
      </c>
      <c r="V78" s="4">
        <f>$E$15*(-4)*$F$23*$E$23^-3*(-1848*(T78/$E$23)^-15 +240*(T78/$E$23)^-9)</f>
        <v>4.4005704652514018E-4</v>
      </c>
      <c r="X78" s="8">
        <v>72</v>
      </c>
      <c r="Y78" s="2">
        <v>3.42</v>
      </c>
      <c r="Z78" s="4">
        <f>$E$15*4*$F$23*(((-12/$E$23)*(-13/$E$23)*(Y78/$E$23)^-14 - (-6/$E$23)*(-7/$E$23)*(Y78/$E$23)^-8)+(2/Y78)*((-12/$E$23)*(Y78/$E$23)^-13 - (-6/$E$23)*(Y78/$E$23)^-7))</f>
        <v>7.14511865140271E-5</v>
      </c>
      <c r="AA78" s="4">
        <f>$E$15*(-4)*$F$23*(((-12/$E$23)*(-13/$E$23)*(-14/$E$23)*(Y78/$E$23)^-15 - (-6/$E$23)*(-7/$E$23)*(-8/$E$23)*(Y78/$E$23)^-9)+(2/$E$23)*((-12/$E$23)*(-14/$E$23)*(Y78/$E$23)^-15 - (-6/$E$23)*(-8/$E$23)*(Y78/$E$23)^-9))</f>
        <v>4.4005704652514023E-4</v>
      </c>
    </row>
    <row r="79" spans="1:27" x14ac:dyDescent="0.4">
      <c r="H79" s="8">
        <v>73</v>
      </c>
      <c r="I79" s="2">
        <v>3.44</v>
      </c>
      <c r="J79" s="4">
        <f>$E$15*4*$F$23*$E$23^-2*(132*(I79/$E$23)^-14 - 30*(I79/$E$23)^-8)+4*$F$23*((I79/$E$23)^-12 - (I79/$E$23)^-6)</f>
        <v>-2.7796125431604163E-3</v>
      </c>
      <c r="K79" s="4">
        <f>$E$15*(-4)*$F$23*$E$23^-3*(-1848*(I79/$E$23)^-15 +240*(I79/$E$23)^-9)+(-4)*$F$23*((-12/$E$23)*(I79/$E$23)^-12 - (-6/$E$23)*(I79/$E$23)^-6)</f>
        <v>-1.4288827295088154E-3</v>
      </c>
      <c r="M79" s="24">
        <f t="shared" si="3"/>
        <v>-2.8427026290177731E-3</v>
      </c>
      <c r="N79" s="10">
        <f>T79/$E$23</f>
        <v>1.1621621621621621</v>
      </c>
      <c r="O79" s="3">
        <f>4*$F$23*((T79/$E$23)^-12 - (T79/$E$23)^-6)/$F$23</f>
        <v>-0.96456708108685862</v>
      </c>
      <c r="P79" s="4">
        <f>$E$15*4*$F$23*(((-12/$E$23)*(-13/$E$23)*(T79/$E$23)^-14 - (-6/$E$23)*(-7/$E$23)*(T79/$E$23)^-8)+(2/T79)*((-12/$E$23)*(T79/$E$23)^-13 - (-6/$E$23)*(T79/$E$23)^-7))/$F$23</f>
        <v>2.1407311246613461E-2</v>
      </c>
      <c r="Q79" s="7">
        <f t="shared" si="4"/>
        <v>-0.94315976984024519</v>
      </c>
      <c r="R79" s="7"/>
      <c r="S79" s="8">
        <v>73</v>
      </c>
      <c r="T79" s="2">
        <v>3.44</v>
      </c>
      <c r="U79" s="4">
        <f>$E$15*4*$F$23*$E$23^-2*(132*(T79/$E$23)^-14 - 30*(T79/$E$23)^-8)</f>
        <v>6.30900858573567E-5</v>
      </c>
      <c r="V79" s="4">
        <f>$E$15*(-4)*$F$23*$E$23^-3*(-1848*(T79/$E$23)^-15 +240*(T79/$E$23)^-9)</f>
        <v>3.9678442286952728E-4</v>
      </c>
      <c r="X79" s="8">
        <v>73</v>
      </c>
      <c r="Y79" s="2">
        <v>3.44</v>
      </c>
      <c r="Z79" s="4">
        <f>$E$15*4*$F$23*(((-12/$E$23)*(-13/$E$23)*(Y79/$E$23)^-14 - (-6/$E$23)*(-7/$E$23)*(Y79/$E$23)^-8)+(2/Y79)*((-12/$E$23)*(Y79/$E$23)^-13 - (-6/$E$23)*(Y79/$E$23)^-7))</f>
        <v>6.3090085857356673E-5</v>
      </c>
      <c r="AA79" s="4">
        <f>$E$15*(-4)*$F$23*(((-12/$E$23)*(-13/$E$23)*(-14/$E$23)*(Y79/$E$23)^-15 - (-6/$E$23)*(-7/$E$23)*(-8/$E$23)*(Y79/$E$23)^-9)+(2/$E$23)*((-12/$E$23)*(-14/$E$23)*(Y79/$E$23)^-15 - (-6/$E$23)*(-8/$E$23)*(Y79/$E$23)^-9))</f>
        <v>3.9678442286952722E-4</v>
      </c>
    </row>
    <row r="80" spans="1:27" x14ac:dyDescent="0.4">
      <c r="H80" s="8">
        <v>74</v>
      </c>
      <c r="I80" s="2">
        <v>3.46</v>
      </c>
      <c r="J80" s="4">
        <f>$E$15*4*$F$23*$E$23^-2*(132*(I80/$E$23)^-14 - 30*(I80/$E$23)^-8)+4*$F$23*((I80/$E$23)^-12 - (I80/$E$23)^-6)</f>
        <v>-2.7540922308953836E-3</v>
      </c>
      <c r="K80" s="4">
        <f>$E$15*(-4)*$F$23*$E$23^-3*(-1848*(I80/$E$23)^-15 +240*(I80/$E$23)^-9)+(-4)*$F$23*((-12/$E$23)*(I80/$E$23)^-12 - (-6/$E$23)*(I80/$E$23)^-6)</f>
        <v>-1.6655165919507893E-3</v>
      </c>
      <c r="M80" s="24">
        <f t="shared" si="3"/>
        <v>-2.8096442548794409E-3</v>
      </c>
      <c r="N80" s="10">
        <f>T80/$E$23</f>
        <v>1.1689189189189189</v>
      </c>
      <c r="O80" s="3">
        <f>4*$F$23*((T80/$E$23)^-12 - (T80/$E$23)^-6)/$F$23</f>
        <v>-0.95334993191248074</v>
      </c>
      <c r="P80" s="4">
        <f>$E$15*4*$F$23*(((-12/$E$23)*(-13/$E$23)*(T80/$E$23)^-14 - (-6/$E$23)*(-7/$E$23)*(T80/$E$23)^-8)+(2/T80)*((-12/$E$23)*(T80/$E$23)^-13 - (-6/$E$23)*(T80/$E$23)^-7))/$F$23</f>
        <v>1.8849545877854954E-2</v>
      </c>
      <c r="Q80" s="7">
        <f t="shared" si="4"/>
        <v>-0.93450038603462582</v>
      </c>
      <c r="R80" s="7"/>
      <c r="S80" s="8">
        <v>74</v>
      </c>
      <c r="T80" s="2">
        <v>3.46</v>
      </c>
      <c r="U80" s="4">
        <f>$E$15*4*$F$23*$E$23^-2*(132*(T80/$E$23)^-14 - 30*(T80/$E$23)^-8)</f>
        <v>5.5552023984057422E-5</v>
      </c>
      <c r="V80" s="4">
        <f>$E$15*(-4)*$F$23*$E$23^-3*(-1848*(T80/$E$23)^-15 +240*(T80/$E$23)^-9)</f>
        <v>3.576811900088563E-4</v>
      </c>
      <c r="X80" s="8">
        <v>74</v>
      </c>
      <c r="Y80" s="2">
        <v>3.46</v>
      </c>
      <c r="Z80" s="4">
        <f>$E$15*4*$F$23*(((-12/$E$23)*(-13/$E$23)*(Y80/$E$23)^-14 - (-6/$E$23)*(-7/$E$23)*(Y80/$E$23)^-8)+(2/Y80)*((-12/$E$23)*(Y80/$E$23)^-13 - (-6/$E$23)*(Y80/$E$23)^-7))</f>
        <v>5.5552023984057402E-5</v>
      </c>
      <c r="AA80" s="4">
        <f>$E$15*(-4)*$F$23*(((-12/$E$23)*(-13/$E$23)*(-14/$E$23)*(Y80/$E$23)^-15 - (-6/$E$23)*(-7/$E$23)*(-8/$E$23)*(Y80/$E$23)^-9)+(2/$E$23)*((-12/$E$23)*(-14/$E$23)*(Y80/$E$23)^-15 - (-6/$E$23)*(-8/$E$23)*(Y80/$E$23)^-9))</f>
        <v>3.5768119000885614E-4</v>
      </c>
    </row>
    <row r="81" spans="8:27" x14ac:dyDescent="0.4">
      <c r="H81" s="8">
        <v>75</v>
      </c>
      <c r="I81" s="2">
        <v>3.48</v>
      </c>
      <c r="J81" s="4">
        <f>$E$15*4*$F$23*$E$23^-2*(132*(I81/$E$23)^-14 - 30*(I81/$E$23)^-8)+4*$F$23*((I81/$E$23)^-12 - (I81/$E$23)^-6)</f>
        <v>-2.7248665524807134E-3</v>
      </c>
      <c r="K81" s="4">
        <f>$E$15*(-4)*$F$23*$E$23^-3*(-1848*(I81/$E$23)^-15 +240*(I81/$E$23)^-9)+(-4)*$F$23*((-12/$E$23)*(I81/$E$23)^-12 - (-6/$E$23)*(I81/$E$23)^-6)</f>
        <v>-1.8732364590576577E-3</v>
      </c>
      <c r="M81" s="24">
        <f t="shared" si="3"/>
        <v>-2.7736243344475466E-3</v>
      </c>
      <c r="N81" s="10">
        <f>T81/$E$23</f>
        <v>1.1756756756756757</v>
      </c>
      <c r="O81" s="3">
        <f>4*$F$23*((T81/$E$23)^-12 - (T81/$E$23)^-6)/$F$23</f>
        <v>-0.94112789040968103</v>
      </c>
      <c r="P81" s="4">
        <f>$E$15*4*$F$23*(((-12/$E$23)*(-13/$E$23)*(T81/$E$23)^-14 - (-6/$E$23)*(-7/$E$23)*(T81/$E$23)^-8)+(2/T81)*((-12/$E$23)*(T81/$E$23)^-13 - (-6/$E$23)*(T81/$E$23)^-7))/$F$23</f>
        <v>1.6544168550006927E-2</v>
      </c>
      <c r="Q81" s="7">
        <f t="shared" si="4"/>
        <v>-0.92458372185967408</v>
      </c>
      <c r="R81" s="7"/>
      <c r="S81" s="8">
        <v>75</v>
      </c>
      <c r="T81" s="2">
        <v>3.48</v>
      </c>
      <c r="U81" s="4">
        <f>$E$15*4*$F$23*$E$23^-2*(132*(T81/$E$23)^-14 - 30*(T81/$E$23)^-8)</f>
        <v>4.8757781966833266E-5</v>
      </c>
      <c r="V81" s="4">
        <f>$E$15*(-4)*$F$23*$E$23^-3*(-1848*(T81/$E$23)^-15 +240*(T81/$E$23)^-9)</f>
        <v>3.2233778499723325E-4</v>
      </c>
      <c r="X81" s="8">
        <v>75</v>
      </c>
      <c r="Y81" s="2">
        <v>3.48</v>
      </c>
      <c r="Z81" s="4">
        <f>$E$15*4*$F$23*(((-12/$E$23)*(-13/$E$23)*(Y81/$E$23)^-14 - (-6/$E$23)*(-7/$E$23)*(Y81/$E$23)^-8)+(2/Y81)*((-12/$E$23)*(Y81/$E$23)^-13 - (-6/$E$23)*(Y81/$E$23)^-7))</f>
        <v>4.875778196683328E-5</v>
      </c>
      <c r="AA81" s="4">
        <f>$E$15*(-4)*$F$23*(((-12/$E$23)*(-13/$E$23)*(-14/$E$23)*(Y81/$E$23)^-15 - (-6/$E$23)*(-7/$E$23)*(-8/$E$23)*(Y81/$E$23)^-9)+(2/$E$23)*((-12/$E$23)*(-14/$E$23)*(Y81/$E$23)^-15 - (-6/$E$23)*(-8/$E$23)*(Y81/$E$23)^-9))</f>
        <v>3.2233778499723314E-4</v>
      </c>
    </row>
    <row r="82" spans="8:27" x14ac:dyDescent="0.4">
      <c r="H82" s="8">
        <v>76</v>
      </c>
      <c r="I82" s="2">
        <v>3.5</v>
      </c>
      <c r="J82" s="4">
        <f>$E$15*4*$F$23*$E$23^-2*(132*(I82/$E$23)^-14 - 30*(I82/$E$23)^-8)+4*$F$23*((I82/$E$23)^-12 - (I82/$E$23)^-6)</f>
        <v>-2.6924471298296949E-3</v>
      </c>
      <c r="K82" s="4">
        <f>$E$15*(-4)*$F$23*$E$23^-3*(-1848*(I82/$E$23)^-15 +240*(I82/$E$23)^-9)+(-4)*$F$23*((-12/$E$23)*(I82/$E$23)^-12 - (-6/$E$23)*(I82/$E$23)^-6)</f>
        <v>-2.0547872837915725E-3</v>
      </c>
      <c r="M82" s="24">
        <f t="shared" si="3"/>
        <v>-2.7350830382735637E-3</v>
      </c>
      <c r="N82" s="10">
        <f>T82/$E$23</f>
        <v>1.1824324324324325</v>
      </c>
      <c r="O82" s="3">
        <f>4*$F$23*((T82/$E$23)^-12 - (T82/$E$23)^-6)/$F$23</f>
        <v>-0.92805031234282287</v>
      </c>
      <c r="P82" s="4">
        <f>$E$15*4*$F$23*(((-12/$E$23)*(-13/$E$23)*(T82/$E$23)^-14 - (-6/$E$23)*(-7/$E$23)*(T82/$E$23)^-8)+(2/T82)*((-12/$E$23)*(T82/$E$23)^-13 - (-6/$E$23)*(T82/$E$23)^-7))/$F$23</f>
        <v>1.44669348588878E-2</v>
      </c>
      <c r="Q82" s="7">
        <f t="shared" si="4"/>
        <v>-0.91358337748393503</v>
      </c>
      <c r="R82" s="7"/>
      <c r="S82" s="8">
        <v>76</v>
      </c>
      <c r="T82" s="2">
        <v>3.5</v>
      </c>
      <c r="U82" s="4">
        <f>$E$15*4*$F$23*$E$23^-2*(132*(T82/$E$23)^-14 - 30*(T82/$E$23)^-8)</f>
        <v>4.2635908443868966E-5</v>
      </c>
      <c r="V82" s="4">
        <f>$E$15*(-4)*$F$23*$E$23^-3*(-1848*(T82/$E$23)^-15 +240*(T82/$E$23)^-9)</f>
        <v>2.9038623928200606E-4</v>
      </c>
      <c r="X82" s="8">
        <v>76</v>
      </c>
      <c r="Y82" s="2">
        <v>3.5</v>
      </c>
      <c r="Z82" s="4">
        <f>$E$15*4*$F$23*(((-12/$E$23)*(-13/$E$23)*(Y82/$E$23)^-14 - (-6/$E$23)*(-7/$E$23)*(Y82/$E$23)^-8)+(2/Y82)*((-12/$E$23)*(Y82/$E$23)^-13 - (-6/$E$23)*(Y82/$E$23)^-7))</f>
        <v>4.2635908443868945E-5</v>
      </c>
      <c r="AA82" s="4">
        <f>$E$15*(-4)*$F$23*(((-12/$E$23)*(-13/$E$23)*(-14/$E$23)*(Y82/$E$23)^-15 - (-6/$E$23)*(-7/$E$23)*(-8/$E$23)*(Y82/$E$23)^-9)+(2/$E$23)*((-12/$E$23)*(-14/$E$23)*(Y82/$E$23)^-15 - (-6/$E$23)*(-8/$E$23)*(Y82/$E$23)^-9))</f>
        <v>2.9038623928200606E-4</v>
      </c>
    </row>
    <row r="83" spans="8:27" x14ac:dyDescent="0.4">
      <c r="H83" s="8">
        <v>77</v>
      </c>
      <c r="I83" s="2">
        <v>3.52</v>
      </c>
      <c r="J83" s="4">
        <f>$E$15*4*$F$23*$E$23^-2*(132*(I83/$E$23)^-14 - 30*(I83/$E$23)^-8)+4*$F$23*((I83/$E$23)^-12 - (I83/$E$23)^-6)</f>
        <v>-2.6572928334653101E-3</v>
      </c>
      <c r="K83" s="4">
        <f>$E$15*(-4)*$F$23*$E$23^-3*(-1848*(I83/$E$23)^-15 +240*(I83/$E$23)^-9)+(-4)*$F$23*((-12/$E$23)*(I83/$E$23)^-12 - (-6/$E$23)*(I83/$E$23)^-6)</f>
        <v>-2.2126613859476197E-3</v>
      </c>
      <c r="M83" s="24">
        <f t="shared" si="3"/>
        <v>-2.6944147659453627E-3</v>
      </c>
      <c r="N83" s="10">
        <f>T83/$E$23</f>
        <v>1.1891891891891893</v>
      </c>
      <c r="O83" s="3">
        <f>4*$F$23*((T83/$E$23)^-12 - (T83/$E$23)^-6)/$F$23</f>
        <v>-0.91425102277520032</v>
      </c>
      <c r="P83" s="4">
        <f>$E$15*4*$F$23*(((-12/$E$23)*(-13/$E$23)*(T83/$E$23)^-14 - (-6/$E$23)*(-7/$E$23)*(T83/$E$23)^-8)+(2/T83)*((-12/$E$23)*(T83/$E$23)^-13 - (-6/$E$23)*(T83/$E$23)^-7))/$F$23</f>
        <v>1.259596895260192E-2</v>
      </c>
      <c r="Q83" s="7">
        <f t="shared" si="4"/>
        <v>-0.90165505382259836</v>
      </c>
      <c r="R83" s="7"/>
      <c r="S83" s="8">
        <v>77</v>
      </c>
      <c r="T83" s="2">
        <v>3.52</v>
      </c>
      <c r="U83" s="4">
        <f>$E$15*4*$F$23*$E$23^-2*(132*(T83/$E$23)^-14 - 30*(T83/$E$23)^-8)</f>
        <v>3.7121932480052537E-5</v>
      </c>
      <c r="V83" s="4">
        <f>$E$15*(-4)*$F$23*$E$23^-3*(-1848*(T83/$E$23)^-15 +240*(T83/$E$23)^-9)</f>
        <v>2.6149578911098168E-4</v>
      </c>
      <c r="X83" s="8">
        <v>77</v>
      </c>
      <c r="Y83" s="2">
        <v>3.52</v>
      </c>
      <c r="Z83" s="4">
        <f>$E$15*4*$F$23*(((-12/$E$23)*(-13/$E$23)*(Y83/$E$23)^-14 - (-6/$E$23)*(-7/$E$23)*(Y83/$E$23)^-8)+(2/Y83)*((-12/$E$23)*(Y83/$E$23)^-13 - (-6/$E$23)*(Y83/$E$23)^-7))</f>
        <v>3.7121932480052537E-5</v>
      </c>
      <c r="AA83" s="4">
        <f>$E$15*(-4)*$F$23*(((-12/$E$23)*(-13/$E$23)*(-14/$E$23)*(Y83/$E$23)^-15 - (-6/$E$23)*(-7/$E$23)*(-8/$E$23)*(Y83/$E$23)^-9)+(2/$E$23)*((-12/$E$23)*(-14/$E$23)*(Y83/$E$23)^-15 - (-6/$E$23)*(-8/$E$23)*(Y83/$E$23)^-9))</f>
        <v>2.6149578911098163E-4</v>
      </c>
    </row>
    <row r="84" spans="8:27" x14ac:dyDescent="0.4">
      <c r="H84" s="8">
        <v>78</v>
      </c>
      <c r="I84" s="2">
        <v>3.54</v>
      </c>
      <c r="J84" s="4">
        <f>$E$15*4*$F$23*$E$23^-2*(132*(I84/$E$23)^-14 - 30*(I84/$E$23)^-8)+4*$F$23*((I84/$E$23)^-12 - (I84/$E$23)^-6)</f>
        <v>-2.6198149680863253E-3</v>
      </c>
      <c r="K84" s="4">
        <f>$E$15*(-4)*$F$23*$E$23^-3*(-1848*(I84/$E$23)^-15 +240*(I84/$E$23)^-9)+(-4)*$F$23*((-12/$E$23)*(I84/$E$23)^-12 - (-6/$E$23)*(I84/$E$23)^-6)</f>
        <v>-2.349122190948049E-3</v>
      </c>
      <c r="M84" s="24">
        <f t="shared" si="3"/>
        <v>-2.6519726273878529E-3</v>
      </c>
      <c r="N84" s="10">
        <f>T84/$E$23</f>
        <v>1.1959459459459461</v>
      </c>
      <c r="O84" s="3">
        <f>4*$F$23*((T84/$E$23)^-12 - (T84/$E$23)^-6)/$F$23</f>
        <v>-0.8998498366343739</v>
      </c>
      <c r="P84" s="4">
        <f>$E$15*4*$F$23*(((-12/$E$23)*(-13/$E$23)*(T84/$E$23)^-14 - (-6/$E$23)*(-7/$E$23)*(T84/$E$23)^-8)+(2/T84)*((-12/$E$23)*(T84/$E$23)^-13 - (-6/$E$23)*(T84/$E$23)^-7))/$F$23</f>
        <v>1.0911524564839114E-2</v>
      </c>
      <c r="Q84" s="7">
        <f t="shared" si="4"/>
        <v>-0.88893831206953478</v>
      </c>
      <c r="R84" s="7"/>
      <c r="S84" s="8">
        <v>78</v>
      </c>
      <c r="T84" s="2">
        <v>3.54</v>
      </c>
      <c r="U84" s="4">
        <f>$E$15*4*$F$23*$E$23^-2*(132*(T84/$E$23)^-14 - 30*(T84/$E$23)^-8)</f>
        <v>3.2157659301527622E-5</v>
      </c>
      <c r="V84" s="4">
        <f>$E$15*(-4)*$F$23*$E$23^-3*(-1848*(T84/$E$23)^-15 +240*(T84/$E$23)^-9)</f>
        <v>2.3536896801917753E-4</v>
      </c>
      <c r="X84" s="8">
        <v>78</v>
      </c>
      <c r="Y84" s="2">
        <v>3.54</v>
      </c>
      <c r="Z84" s="4">
        <f>$E$15*4*$F$23*(((-12/$E$23)*(-13/$E$23)*(Y84/$E$23)^-14 - (-6/$E$23)*(-7/$E$23)*(Y84/$E$23)^-8)+(2/Y84)*((-12/$E$23)*(Y84/$E$23)^-13 - (-6/$E$23)*(Y84/$E$23)^-7))</f>
        <v>3.2157659301527615E-5</v>
      </c>
      <c r="AA84" s="4">
        <f>$E$15*(-4)*$F$23*(((-12/$E$23)*(-13/$E$23)*(-14/$E$23)*(Y84/$E$23)^-15 - (-6/$E$23)*(-7/$E$23)*(-8/$E$23)*(Y84/$E$23)^-9)+(2/$E$23)*((-12/$E$23)*(-14/$E$23)*(Y84/$E$23)^-15 - (-6/$E$23)*(-8/$E$23)*(Y84/$E$23)^-9))</f>
        <v>2.3536896801917744E-4</v>
      </c>
    </row>
    <row r="85" spans="8:27" x14ac:dyDescent="0.4">
      <c r="H85" s="8">
        <v>79</v>
      </c>
      <c r="I85" s="2">
        <v>3.56</v>
      </c>
      <c r="J85" s="4">
        <f>$E$15*4*$F$23*$E$23^-2*(132*(I85/$E$23)^-14 - 30*(I85/$E$23)^-8)+4*$F$23*((I85/$E$23)^-12 - (I85/$E$23)^-6)</f>
        <v>-2.5803819434007972E-3</v>
      </c>
      <c r="K85" s="4">
        <f>$E$15*(-4)*$F$23*$E$23^-3*(-1848*(I85/$E$23)^-15 +240*(I85/$E$23)^-9)+(-4)*$F$23*((-12/$E$23)*(I85/$E$23)^-12 - (-6/$E$23)*(I85/$E$23)^-6)</f>
        <v>-2.4662256526740709E-3</v>
      </c>
      <c r="M85" s="24">
        <f t="shared" si="3"/>
        <v>-2.6080724832252826E-3</v>
      </c>
      <c r="N85" s="10">
        <f>T85/$E$23</f>
        <v>1.2027027027027026</v>
      </c>
      <c r="O85" s="3">
        <f>4*$F$23*((T85/$E$23)^-12 - (T85/$E$23)^-6)/$F$23</f>
        <v>-0.88495392966122222</v>
      </c>
      <c r="P85" s="4">
        <f>$E$15*4*$F$23*(((-12/$E$23)*(-13/$E$23)*(T85/$E$23)^-14 - (-6/$E$23)*(-7/$E$23)*(T85/$E$23)^-8)+(2/T85)*((-12/$E$23)*(T85/$E$23)^-13 - (-6/$E$23)*(T85/$E$23)^-7))/$F$23</f>
        <v>9.3957710875484327E-3</v>
      </c>
      <c r="Q85" s="7">
        <f t="shared" si="4"/>
        <v>-0.87555815857367381</v>
      </c>
      <c r="R85" s="7"/>
      <c r="S85" s="8">
        <v>79</v>
      </c>
      <c r="T85" s="2">
        <v>3.56</v>
      </c>
      <c r="U85" s="4">
        <f>$E$15*4*$F$23*$E$23^-2*(132*(T85/$E$23)^-14 - 30*(T85/$E$23)^-8)</f>
        <v>2.7690539824485193E-5</v>
      </c>
      <c r="V85" s="4">
        <f>$E$15*(-4)*$F$23*$E$23^-3*(-1848*(T85/$E$23)^-15 +240*(T85/$E$23)^-9)</f>
        <v>2.1173812630843149E-4</v>
      </c>
      <c r="X85" s="8">
        <v>79</v>
      </c>
      <c r="Y85" s="2">
        <v>3.56</v>
      </c>
      <c r="Z85" s="4">
        <f>$E$15*4*$F$23*(((-12/$E$23)*(-13/$E$23)*(Y85/$E$23)^-14 - (-6/$E$23)*(-7/$E$23)*(Y85/$E$23)^-8)+(2/Y85)*((-12/$E$23)*(Y85/$E$23)^-13 - (-6/$E$23)*(Y85/$E$23)^-7))</f>
        <v>2.769053982448521E-5</v>
      </c>
      <c r="AA85" s="4">
        <f>$E$15*(-4)*$F$23*(((-12/$E$23)*(-13/$E$23)*(-14/$E$23)*(Y85/$E$23)^-15 - (-6/$E$23)*(-7/$E$23)*(-8/$E$23)*(Y85/$E$23)^-9)+(2/$E$23)*((-12/$E$23)*(-14/$E$23)*(Y85/$E$23)^-15 - (-6/$E$23)*(-8/$E$23)*(Y85/$E$23)^-9))</f>
        <v>2.1173812630843149E-4</v>
      </c>
    </row>
    <row r="86" spans="8:27" x14ac:dyDescent="0.4">
      <c r="H86" s="8">
        <v>80</v>
      </c>
      <c r="I86" s="2">
        <v>3.58</v>
      </c>
      <c r="J86" s="4">
        <f>$E$15*4*$F$23*$E$23^-2*(132*(I86/$E$23)^-14 - 30*(I86/$E$23)^-8)+4*$F$23*((I86/$E$23)^-12 - (I86/$E$23)^-6)</f>
        <v>-2.5393234828371418E-3</v>
      </c>
      <c r="K86" s="4">
        <f>$E$15*(-4)*$F$23*$E$23^-3*(-1848*(I86/$E$23)^-15 +240*(I86/$E$23)^-9)+(-4)*$F$23*((-12/$E$23)*(I86/$E$23)^-12 - (-6/$E$23)*(I86/$E$23)^-6)</f>
        <v>-2.5658395962526582E-3</v>
      </c>
      <c r="M86" s="24">
        <f t="shared" si="3"/>
        <v>-2.5629965887711136E-3</v>
      </c>
      <c r="N86" s="10">
        <f>T86/$E$23</f>
        <v>1.2094594594594594</v>
      </c>
      <c r="O86" s="3">
        <f>4*$F$23*((T86/$E$23)^-12 - (T86/$E$23)^-6)/$F$23</f>
        <v>-0.86965907486451766</v>
      </c>
      <c r="P86" s="4">
        <f>$E$15*4*$F$23*(((-12/$E$23)*(-13/$E$23)*(T86/$E$23)^-14 - (-6/$E$23)*(-7/$E$23)*(T86/$E$23)^-8)+(2/T86)*((-12/$E$23)*(T86/$E$23)^-13 - (-6/$E$23)*(T86/$E$23)^-7))/$F$23</f>
        <v>8.0326019534729919E-3</v>
      </c>
      <c r="Q86" s="7">
        <f t="shared" si="4"/>
        <v>-0.86162647291104466</v>
      </c>
      <c r="R86" s="7"/>
      <c r="S86" s="8">
        <v>80</v>
      </c>
      <c r="T86" s="2">
        <v>3.58</v>
      </c>
      <c r="U86" s="4">
        <f>$E$15*4*$F$23*$E$23^-2*(132*(T86/$E$23)^-14 - 30*(T86/$E$23)^-8)</f>
        <v>2.3673105933971619E-5</v>
      </c>
      <c r="V86" s="4">
        <f>$E$15*(-4)*$F$23*$E$23^-3*(-1848*(T86/$E$23)^-15 +240*(T86/$E$23)^-9)</f>
        <v>1.903623289767932E-4</v>
      </c>
      <c r="X86" s="8">
        <v>80</v>
      </c>
      <c r="Y86" s="2">
        <v>3.58</v>
      </c>
      <c r="Z86" s="4">
        <f>$E$15*4*$F$23*(((-12/$E$23)*(-13/$E$23)*(Y86/$E$23)^-14 - (-6/$E$23)*(-7/$E$23)*(Y86/$E$23)^-8)+(2/Y86)*((-12/$E$23)*(Y86/$E$23)^-13 - (-6/$E$23)*(Y86/$E$23)^-7))</f>
        <v>2.3673105933971595E-5</v>
      </c>
      <c r="AA86" s="4">
        <f>$E$15*(-4)*$F$23*(((-12/$E$23)*(-13/$E$23)*(-14/$E$23)*(Y86/$E$23)^-15 - (-6/$E$23)*(-7/$E$23)*(-8/$E$23)*(Y86/$E$23)^-9)+(2/$E$23)*((-12/$E$23)*(-14/$E$23)*(Y86/$E$23)^-15 - (-6/$E$23)*(-8/$E$23)*(Y86/$E$23)^-9))</f>
        <v>1.9036232897679314E-4</v>
      </c>
    </row>
    <row r="87" spans="8:27" x14ac:dyDescent="0.4">
      <c r="H87" s="8">
        <v>81</v>
      </c>
      <c r="I87" s="2">
        <v>3.6</v>
      </c>
      <c r="J87" s="4">
        <f>$E$15*4*$F$23*$E$23^-2*(132*(I87/$E$23)^-14 - 30*(I87/$E$23)^-8)+4*$F$23*((I87/$E$23)^-12 - (I87/$E$23)^-6)</f>
        <v>-2.4969344171655674E-3</v>
      </c>
      <c r="K87" s="4">
        <f>$E$15*(-4)*$F$23*$E$23^-3*(-1848*(I87/$E$23)^-15 +240*(I87/$E$23)^-9)+(-4)*$F$23*((-12/$E$23)*(I87/$E$23)^-12 - (-6/$E$23)*(I87/$E$23)^-6)</f>
        <v>-2.6496611915894038E-3</v>
      </c>
      <c r="M87" s="24">
        <f t="shared" si="3"/>
        <v>-2.5169968815462948E-3</v>
      </c>
      <c r="N87" s="10">
        <f>T87/$E$23</f>
        <v>1.2162162162162162</v>
      </c>
      <c r="O87" s="3">
        <f>4*$F$23*((T87/$E$23)^-12 - (T87/$E$23)^-6)/$F$23</f>
        <v>-0.85405075801991526</v>
      </c>
      <c r="P87" s="4">
        <f>$E$15*4*$F$23*(((-12/$E$23)*(-13/$E$23)*(T87/$E$23)^-14 - (-6/$E$23)*(-7/$E$23)*(T87/$E$23)^-8)+(2/T87)*((-12/$E$23)*(T87/$E$23)^-13 - (-6/$E$23)*(T87/$E$23)^-7))/$F$23</f>
        <v>6.8074629085679659E-3</v>
      </c>
      <c r="Q87" s="7">
        <f t="shared" si="4"/>
        <v>-0.84724329511134733</v>
      </c>
      <c r="R87" s="7"/>
      <c r="S87" s="8">
        <v>81</v>
      </c>
      <c r="T87" s="2">
        <v>3.6</v>
      </c>
      <c r="U87" s="4">
        <f>$E$15*4*$F$23*$E$23^-2*(132*(T87/$E$23)^-14 - 30*(T87/$E$23)^-8)</f>
        <v>2.006246438072723E-5</v>
      </c>
      <c r="V87" s="4">
        <f>$E$15*(-4)*$F$23*$E$23^-3*(-1848*(T87/$E$23)^-15 +240*(T87/$E$23)^-9)</f>
        <v>1.7102458929114296E-4</v>
      </c>
      <c r="X87" s="8">
        <v>81</v>
      </c>
      <c r="Y87" s="2">
        <v>3.6</v>
      </c>
      <c r="Z87" s="4">
        <f>$E$15*4*$F$23*(((-12/$E$23)*(-13/$E$23)*(Y87/$E$23)^-14 - (-6/$E$23)*(-7/$E$23)*(Y87/$E$23)^-8)+(2/Y87)*((-12/$E$23)*(Y87/$E$23)^-13 - (-6/$E$23)*(Y87/$E$23)^-7))</f>
        <v>2.006246438072723E-5</v>
      </c>
      <c r="AA87" s="4">
        <f>$E$15*(-4)*$F$23*(((-12/$E$23)*(-13/$E$23)*(-14/$E$23)*(Y87/$E$23)^-15 - (-6/$E$23)*(-7/$E$23)*(-8/$E$23)*(Y87/$E$23)^-9)+(2/$E$23)*((-12/$E$23)*(-14/$E$23)*(Y87/$E$23)^-15 - (-6/$E$23)*(-8/$E$23)*(Y87/$E$23)^-9))</f>
        <v>1.7102458929114299E-4</v>
      </c>
    </row>
    <row r="88" spans="8:27" x14ac:dyDescent="0.4">
      <c r="H88" s="8">
        <v>82</v>
      </c>
      <c r="I88" s="2">
        <v>3.62</v>
      </c>
      <c r="J88" s="4">
        <f>$E$15*4*$F$23*$E$23^-2*(132*(I88/$E$23)^-14 - 30*(I88/$E$23)^-8)+4*$F$23*((I88/$E$23)^-12 - (I88/$E$23)^-6)</f>
        <v>-2.4534781051000426E-3</v>
      </c>
      <c r="K88" s="4">
        <f>$E$15*(-4)*$F$23*$E$23^-3*(-1848*(I88/$E$23)^-15 +240*(I88/$E$23)^-9)+(-4)*$F$23*((-12/$E$23)*(I88/$E$23)^-12 - (-6/$E$23)*(I88/$E$23)^-6)</f>
        <v>-2.7192327461086664E-3</v>
      </c>
      <c r="M88" s="24">
        <f t="shared" si="3"/>
        <v>-2.4702979480688211E-3</v>
      </c>
      <c r="N88" s="10">
        <f>T88/$E$23</f>
        <v>1.222972972972973</v>
      </c>
      <c r="O88" s="3">
        <f>4*$F$23*((T88/$E$23)^-12 - (T88/$E$23)^-6)/$F$23</f>
        <v>-0.83820518434139091</v>
      </c>
      <c r="P88" s="4">
        <f>$E$15*4*$F$23*(((-12/$E$23)*(-13/$E$23)*(T88/$E$23)^-14 - (-6/$E$23)*(-7/$E$23)*(T88/$E$23)^-8)+(2/T88)*((-12/$E$23)*(T88/$E$23)^-13 - (-6/$E$23)*(T88/$E$23)^-7))/$F$23</f>
        <v>5.7071980273714846E-3</v>
      </c>
      <c r="Q88" s="7">
        <f t="shared" si="4"/>
        <v>-0.83249798631401939</v>
      </c>
      <c r="R88" s="7"/>
      <c r="S88" s="8">
        <v>82</v>
      </c>
      <c r="T88" s="2">
        <v>3.62</v>
      </c>
      <c r="U88" s="4">
        <f>$E$15*4*$F$23*$E$23^-2*(132*(T88/$E$23)^-14 - 30*(T88/$E$23)^-8)</f>
        <v>1.6819842968778469E-5</v>
      </c>
      <c r="V88" s="4">
        <f>$E$15*(-4)*$F$23*$E$23^-3*(-1848*(T88/$E$23)^-15 +240*(T88/$E$23)^-9)</f>
        <v>1.5352940022919764E-4</v>
      </c>
      <c r="X88" s="8">
        <v>82</v>
      </c>
      <c r="Y88" s="2">
        <v>3.62</v>
      </c>
      <c r="Z88" s="4">
        <f>$E$15*4*$F$23*(((-12/$E$23)*(-13/$E$23)*(Y88/$E$23)^-14 - (-6/$E$23)*(-7/$E$23)*(Y88/$E$23)^-8)+(2/Y88)*((-12/$E$23)*(Y88/$E$23)^-13 - (-6/$E$23)*(Y88/$E$23)^-7))</f>
        <v>1.6819842968778466E-5</v>
      </c>
      <c r="AA88" s="4">
        <f>$E$15*(-4)*$F$23*(((-12/$E$23)*(-13/$E$23)*(-14/$E$23)*(Y88/$E$23)^-15 - (-6/$E$23)*(-7/$E$23)*(-8/$E$23)*(Y88/$E$23)^-9)+(2/$E$23)*((-12/$E$23)*(-14/$E$23)*(Y88/$E$23)^-15 - (-6/$E$23)*(-8/$E$23)*(Y88/$E$23)^-9))</f>
        <v>1.5352940022919762E-4</v>
      </c>
    </row>
    <row r="89" spans="8:27" x14ac:dyDescent="0.4">
      <c r="H89" s="8">
        <v>83</v>
      </c>
      <c r="I89" s="2">
        <v>3.64</v>
      </c>
      <c r="J89" s="4">
        <f>$E$15*4*$F$23*$E$23^-2*(132*(I89/$E$23)^-14 - 30*(I89/$E$23)^-8)+4*$F$23*((I89/$E$23)^-12 - (I89/$E$23)^-6)</f>
        <v>-2.4091895185327922E-3</v>
      </c>
      <c r="K89" s="4">
        <f>$E$15*(-4)*$F$23*$E$23^-3*(-1848*(I89/$E$23)^-15 +240*(I89/$E$23)^-9)+(-4)*$F$23*((-12/$E$23)*(I89/$E$23)^-12 - (-6/$E$23)*(I89/$E$23)^-6)</f>
        <v>-2.7759559853041821E-3</v>
      </c>
      <c r="M89" s="24">
        <f t="shared" si="3"/>
        <v>-2.4230997019496383E-3</v>
      </c>
      <c r="N89" s="10">
        <f>T89/$E$23</f>
        <v>1.2297297297297298</v>
      </c>
      <c r="O89" s="3">
        <f>4*$F$23*((T89/$E$23)^-12 - (T89/$E$23)^-6)/$F$23</f>
        <v>-0.82219018719505566</v>
      </c>
      <c r="P89" s="4">
        <f>$E$15*4*$F$23*(((-12/$E$23)*(-13/$E$23)*(T89/$E$23)^-14 - (-6/$E$23)*(-7/$E$23)*(T89/$E$23)^-8)+(2/T89)*((-12/$E$23)*(T89/$E$23)^-13 - (-6/$E$23)*(T89/$E$23)^-7))/$F$23</f>
        <v>4.7199115654268566E-3</v>
      </c>
      <c r="Q89" s="7">
        <f t="shared" si="4"/>
        <v>-0.81747027562962882</v>
      </c>
      <c r="R89" s="7"/>
      <c r="S89" s="8">
        <v>83</v>
      </c>
      <c r="T89" s="2">
        <v>3.64</v>
      </c>
      <c r="U89" s="4">
        <f>$E$15*4*$F$23*$E$23^-2*(132*(T89/$E$23)^-14 - 30*(T89/$E$23)^-8)</f>
        <v>1.391018341684636E-5</v>
      </c>
      <c r="V89" s="4">
        <f>$E$15*(-4)*$F$23*$E$23^-3*(-1848*(T89/$E$23)^-15 +240*(T89/$E$23)^-9)</f>
        <v>1.3770053043550377E-4</v>
      </c>
      <c r="X89" s="8">
        <v>83</v>
      </c>
      <c r="Y89" s="2">
        <v>3.64</v>
      </c>
      <c r="Z89" s="4">
        <f>$E$15*4*$F$23*(((-12/$E$23)*(-13/$E$23)*(Y89/$E$23)^-14 - (-6/$E$23)*(-7/$E$23)*(Y89/$E$23)^-8)+(2/Y89)*((-12/$E$23)*(Y89/$E$23)^-13 - (-6/$E$23)*(Y89/$E$23)^-7))</f>
        <v>1.391018341684636E-5</v>
      </c>
      <c r="AA89" s="4">
        <f>$E$15*(-4)*$F$23*(((-12/$E$23)*(-13/$E$23)*(-14/$E$23)*(Y89/$E$23)^-15 - (-6/$E$23)*(-7/$E$23)*(-8/$E$23)*(Y89/$E$23)^-9)+(2/$E$23)*((-12/$E$23)*(-14/$E$23)*(Y89/$E$23)^-15 - (-6/$E$23)*(-8/$E$23)*(Y89/$E$23)^-9))</f>
        <v>1.3770053043550372E-4</v>
      </c>
    </row>
    <row r="90" spans="8:27" x14ac:dyDescent="0.4">
      <c r="H90" s="8">
        <v>84</v>
      </c>
      <c r="I90" s="2">
        <v>3.66</v>
      </c>
      <c r="J90" s="4">
        <f>$E$15*4*$F$23*$E$23^-2*(132*(I90/$E$23)^-14 - 30*(I90/$E$23)^-8)+4*$F$23*((I90/$E$23)^-12 - (I90/$E$23)^-6)</f>
        <v>-2.3642780261171736E-3</v>
      </c>
      <c r="K90" s="4">
        <f>$E$15*(-4)*$F$23*$E$23^-3*(-1848*(I90/$E$23)^-15 +240*(I90/$E$23)^-9)+(-4)*$F$23*((-12/$E$23)*(I90/$E$23)^-12 - (-6/$E$23)*(I90/$E$23)^-6)</f>
        <v>-2.8211049720316033E-3</v>
      </c>
      <c r="M90" s="24">
        <f t="shared" si="3"/>
        <v>-2.3755798020212589E-3</v>
      </c>
      <c r="N90" s="10">
        <f>T90/$E$23</f>
        <v>1.2364864864864866</v>
      </c>
      <c r="O90" s="3">
        <f>4*$F$23*((T90/$E$23)^-12 - (T90/$E$23)^-6)/$F$23</f>
        <v>-0.80606604860258735</v>
      </c>
      <c r="P90" s="4">
        <f>$E$15*4*$F$23*(((-12/$E$23)*(-13/$E$23)*(T90/$E$23)^-14 - (-6/$E$23)*(-7/$E$23)*(T90/$E$23)^-8)+(2/T90)*((-12/$E$23)*(T90/$E$23)^-13 - (-6/$E$23)*(T90/$E$23)^-7))/$F$23</f>
        <v>3.8348439557563652E-3</v>
      </c>
      <c r="Q90" s="7">
        <f t="shared" si="4"/>
        <v>-0.80223120464683095</v>
      </c>
      <c r="R90" s="7"/>
      <c r="S90" s="8">
        <v>84</v>
      </c>
      <c r="T90" s="2">
        <v>3.66</v>
      </c>
      <c r="U90" s="4">
        <f>$E$15*4*$F$23*$E$23^-2*(132*(T90/$E$23)^-14 - 30*(T90/$E$23)^-8)</f>
        <v>1.1301775904085493E-5</v>
      </c>
      <c r="V90" s="4">
        <f>$E$15*(-4)*$F$23*$E$23^-3*(-1848*(T90/$E$23)^-15 +240*(T90/$E$23)^-9)</f>
        <v>1.2337905521786708E-4</v>
      </c>
      <c r="X90" s="8">
        <v>84</v>
      </c>
      <c r="Y90" s="2">
        <v>3.66</v>
      </c>
      <c r="Z90" s="4">
        <f>$E$15*4*$F$23*(((-12/$E$23)*(-13/$E$23)*(Y90/$E$23)^-14 - (-6/$E$23)*(-7/$E$23)*(Y90/$E$23)^-8)+(2/Y90)*((-12/$E$23)*(Y90/$E$23)^-13 - (-6/$E$23)*(Y90/$E$23)^-7))</f>
        <v>1.1301775904085493E-5</v>
      </c>
      <c r="AA90" s="4">
        <f>$E$15*(-4)*$F$23*(((-12/$E$23)*(-13/$E$23)*(-14/$E$23)*(Y90/$E$23)^-15 - (-6/$E$23)*(-7/$E$23)*(-8/$E$23)*(Y90/$E$23)^-9)+(2/$E$23)*((-12/$E$23)*(-14/$E$23)*(Y90/$E$23)^-15 - (-6/$E$23)*(-8/$E$23)*(Y90/$E$23)^-9))</f>
        <v>1.2337905521786705E-4</v>
      </c>
    </row>
    <row r="91" spans="8:27" x14ac:dyDescent="0.4">
      <c r="H91" s="8">
        <v>85</v>
      </c>
      <c r="I91" s="2">
        <v>3.68</v>
      </c>
      <c r="J91" s="4">
        <f>$E$15*4*$F$23*$E$23^-2*(132*(I91/$E$23)^-14 - 30*(I91/$E$23)^-8)+4*$F$23*((I91/$E$23)^-12 - (I91/$E$23)^-6)</f>
        <v>-2.3189299054063332E-3</v>
      </c>
      <c r="K91" s="4">
        <f>$E$15*(-4)*$F$23*$E$23^-3*(-1848*(I91/$E$23)^-15 +240*(I91/$E$23)^-9)+(-4)*$F$23*((-12/$E$23)*(I91/$E$23)^-12 - (-6/$E$23)*(I91/$E$23)^-6)</f>
        <v>-2.8558377997376532E-3</v>
      </c>
      <c r="M91" s="24">
        <f t="shared" si="3"/>
        <v>-2.3278958362716153E-3</v>
      </c>
      <c r="N91" s="10">
        <f>T91/$E$23</f>
        <v>1.2432432432432432</v>
      </c>
      <c r="O91" s="3">
        <f>4*$F$23*((T91/$E$23)^-12 - (T91/$E$23)^-6)/$F$23</f>
        <v>-0.78988624027924126</v>
      </c>
      <c r="P91" s="4">
        <f>$E$15*4*$F$23*(((-12/$E$23)*(-13/$E$23)*(T91/$E$23)^-14 - (-6/$E$23)*(-7/$E$23)*(T91/$E$23)^-8)+(2/T91)*((-12/$E$23)*(T91/$E$23)^-13 - (-6/$E$23)*(T91/$E$23)^-7))/$F$23</f>
        <v>3.0422604445755393E-3</v>
      </c>
      <c r="Q91" s="7">
        <f t="shared" si="4"/>
        <v>-0.7868439798346657</v>
      </c>
      <c r="R91" s="7"/>
      <c r="S91" s="8">
        <v>85</v>
      </c>
      <c r="T91" s="2">
        <v>3.68</v>
      </c>
      <c r="U91" s="4">
        <f>$E$15*4*$F$23*$E$23^-2*(132*(T91/$E$23)^-14 - 30*(T91/$E$23)^-8)</f>
        <v>8.9659308652820455E-6</v>
      </c>
      <c r="V91" s="4">
        <f>$E$15*(-4)*$F$23*$E$23^-3*(-1848*(T91/$E$23)^-15 +240*(T91/$E$23)^-9)</f>
        <v>1.1042159652356666E-4</v>
      </c>
      <c r="X91" s="8">
        <v>85</v>
      </c>
      <c r="Y91" s="2">
        <v>3.68</v>
      </c>
      <c r="Z91" s="4">
        <f>$E$15*4*$F$23*(((-12/$E$23)*(-13/$E$23)*(Y91/$E$23)^-14 - (-6/$E$23)*(-7/$E$23)*(Y91/$E$23)^-8)+(2/Y91)*((-12/$E$23)*(Y91/$E$23)^-13 - (-6/$E$23)*(Y91/$E$23)^-7))</f>
        <v>8.9659308652820353E-6</v>
      </c>
      <c r="AA91" s="4">
        <f>$E$15*(-4)*$F$23*(((-12/$E$23)*(-13/$E$23)*(-14/$E$23)*(Y91/$E$23)^-15 - (-6/$E$23)*(-7/$E$23)*(-8/$E$23)*(Y91/$E$23)^-9)+(2/$E$23)*((-12/$E$23)*(-14/$E$23)*(Y91/$E$23)^-15 - (-6/$E$23)*(-8/$E$23)*(Y91/$E$23)^-9))</f>
        <v>1.1042159652356663E-4</v>
      </c>
    </row>
    <row r="92" spans="8:27" x14ac:dyDescent="0.4">
      <c r="H92" s="8">
        <v>86</v>
      </c>
      <c r="I92" s="2">
        <v>3.7</v>
      </c>
      <c r="J92" s="4">
        <f>$E$15*4*$F$23*$E$23^-2*(132*(I92/$E$23)^-14 - 30*(I92/$E$23)^-8)+4*$F$23*((I92/$E$23)^-12 - (I92/$E$23)^-6)</f>
        <v>-2.2733106106256201E-3</v>
      </c>
      <c r="K92" s="4">
        <f>$E$15*(-4)*$F$23*$E$23^-3*(-1848*(I92/$E$23)^-15 +240*(I92/$E$23)^-9)+(-4)*$F$23*((-12/$E$23)*(I92/$E$23)^-12 - (-6/$E$23)*(I92/$E$23)^-6)</f>
        <v>-2.8812071807978348E-3</v>
      </c>
      <c r="M92" s="24">
        <f t="shared" si="3"/>
        <v>-2.2801872947168047E-3</v>
      </c>
      <c r="N92" s="10">
        <f>T92/$E$23</f>
        <v>1.25</v>
      </c>
      <c r="O92" s="3">
        <f>4*$F$23*((T92/$E$23)^-12 - (T92/$E$23)^-6)/$F$23</f>
        <v>-0.77369809305600001</v>
      </c>
      <c r="P92" s="4">
        <f>$E$15*4*$F$23*(((-12/$E$23)*(-13/$E$23)*(T92/$E$23)^-14 - (-6/$E$23)*(-7/$E$23)*(T92/$E$23)^-8)+(2/T92)*((-12/$E$23)*(T92/$E$23)^-13 - (-6/$E$23)*(T92/$E$23)^-7))/$F$23</f>
        <v>2.3333510278851794E-3</v>
      </c>
      <c r="Q92" s="7">
        <f t="shared" si="4"/>
        <v>-0.77136474202811478</v>
      </c>
      <c r="R92" s="7"/>
      <c r="S92" s="8">
        <v>86</v>
      </c>
      <c r="T92" s="2">
        <v>3.7</v>
      </c>
      <c r="U92" s="4">
        <f>$E$15*4*$F$23*$E$23^-2*(132*(T92/$E$23)^-14 - 30*(T92/$E$23)^-8)</f>
        <v>6.8766840911847774E-6</v>
      </c>
      <c r="V92" s="4">
        <f>$E$15*(-4)*$F$23*$E$23^-3*(-1848*(T92/$E$23)^-15 +240*(T92/$E$23)^-9)</f>
        <v>9.8698748837305962E-5</v>
      </c>
      <c r="X92" s="8">
        <v>86</v>
      </c>
      <c r="Y92" s="2">
        <v>3.7</v>
      </c>
      <c r="Z92" s="4">
        <f>$E$15*4*$F$23*(((-12/$E$23)*(-13/$E$23)*(Y92/$E$23)^-14 - (-6/$E$23)*(-7/$E$23)*(Y92/$E$23)^-8)+(2/Y92)*((-12/$E$23)*(Y92/$E$23)^-13 - (-6/$E$23)*(Y92/$E$23)^-7))</f>
        <v>6.8766840911847622E-6</v>
      </c>
      <c r="AA92" s="4">
        <f>$E$15*(-4)*$F$23*(((-12/$E$23)*(-13/$E$23)*(-14/$E$23)*(Y92/$E$23)^-15 - (-6/$E$23)*(-7/$E$23)*(-8/$E$23)*(Y92/$E$23)^-9)+(2/$E$23)*((-12/$E$23)*(-14/$E$23)*(Y92/$E$23)^-15 - (-6/$E$23)*(-8/$E$23)*(Y92/$E$23)^-9))</f>
        <v>9.8698748837305921E-5</v>
      </c>
    </row>
    <row r="93" spans="8:27" x14ac:dyDescent="0.4">
      <c r="H93" s="8">
        <v>87</v>
      </c>
      <c r="I93" s="2">
        <v>3.72</v>
      </c>
      <c r="J93" s="4">
        <f>$E$15*4*$F$23*$E$23^-2*(132*(I93/$E$23)^-14 - 30*(I93/$E$23)^-8)+4*$F$23*((I93/$E$23)^-12 - (I93/$E$23)^-6)</f>
        <v>-2.2275668203640838E-3</v>
      </c>
      <c r="K93" s="4">
        <f>$E$15*(-4)*$F$23*$E$23^-3*(-1848*(I93/$E$23)^-15 +240*(I93/$E$23)^-9)+(-4)*$F$23*((-12/$E$23)*(I93/$E$23)^-12 - (-6/$E$23)*(I93/$E$23)^-6)</f>
        <v>-2.8981700386307885E-3</v>
      </c>
      <c r="M93" s="24">
        <f t="shared" si="3"/>
        <v>-2.2325773519878958E-3</v>
      </c>
      <c r="N93" s="10">
        <f>T93/$E$23</f>
        <v>1.2567567567567568</v>
      </c>
      <c r="O93" s="3">
        <f>4*$F$23*((T93/$E$23)^-12 - (T93/$E$23)^-6)/$F$23</f>
        <v>-0.75754340173515522</v>
      </c>
      <c r="P93" s="4">
        <f>$E$15*4*$F$23*(((-12/$E$23)*(-13/$E$23)*(T93/$E$23)^-14 - (-6/$E$23)*(-7/$E$23)*(T93/$E$23)^-8)+(2/T93)*((-12/$E$23)*(T93/$E$23)^-13 - (-6/$E$23)*(T93/$E$23)^-7))/$F$23</f>
        <v>1.7001404978978717E-3</v>
      </c>
      <c r="Q93" s="7">
        <f t="shared" si="4"/>
        <v>-0.75584326123725731</v>
      </c>
      <c r="R93" s="7"/>
      <c r="S93" s="8">
        <v>87</v>
      </c>
      <c r="T93" s="2">
        <v>3.72</v>
      </c>
      <c r="U93" s="4">
        <f>$E$15*4*$F$23*$E$23^-2*(132*(T93/$E$23)^-14 - 30*(T93/$E$23)^-8)</f>
        <v>5.0105316238121324E-6</v>
      </c>
      <c r="V93" s="4">
        <f>$E$15*(-4)*$F$23*$E$23^-3*(-1848*(T93/$E$23)^-15 +240*(T93/$E$23)^-9)</f>
        <v>8.809367058638396E-5</v>
      </c>
      <c r="X93" s="8">
        <v>87</v>
      </c>
      <c r="Y93" s="2">
        <v>3.72</v>
      </c>
      <c r="Z93" s="4">
        <f>$E$15*4*$F$23*(((-12/$E$23)*(-13/$E$23)*(Y93/$E$23)^-14 - (-6/$E$23)*(-7/$E$23)*(Y93/$E$23)^-8)+(2/Y93)*((-12/$E$23)*(Y93/$E$23)^-13 - (-6/$E$23)*(Y93/$E$23)^-7))</f>
        <v>5.0105316238121316E-6</v>
      </c>
      <c r="AA93" s="4">
        <f>$E$15*(-4)*$F$23*(((-12/$E$23)*(-13/$E$23)*(-14/$E$23)*(Y93/$E$23)^-15 - (-6/$E$23)*(-7/$E$23)*(-8/$E$23)*(Y93/$E$23)^-9)+(2/$E$23)*((-12/$E$23)*(-14/$E$23)*(Y93/$E$23)^-15 - (-6/$E$23)*(-8/$E$23)*(Y93/$E$23)^-9))</f>
        <v>8.8093670586383933E-5</v>
      </c>
    </row>
    <row r="94" spans="8:27" x14ac:dyDescent="0.4">
      <c r="H94" s="8">
        <v>88</v>
      </c>
      <c r="I94" s="2">
        <v>3.74</v>
      </c>
      <c r="J94" s="4">
        <f>$E$15*4*$F$23*$E$23^-2*(132*(I94/$E$23)^-14 - 30*(I94/$E$23)^-8)+4*$F$23*((I94/$E$23)^-12 - (I94/$E$23)^-6)</f>
        <v>-2.1818282869765808E-3</v>
      </c>
      <c r="K94" s="4">
        <f>$E$15*(-4)*$F$23*$E$23^-3*(-1848*(I94/$E$23)^-15 +240*(I94/$E$23)^-9)+(-4)*$F$23*((-12/$E$23)*(I94/$E$23)^-12 - (-6/$E$23)*(I94/$E$23)^-6)</f>
        <v>-2.9075962011013007E-3</v>
      </c>
      <c r="M94" s="24">
        <f t="shared" si="3"/>
        <v>-2.1851744782976669E-3</v>
      </c>
      <c r="N94" s="10">
        <f>T94/$E$23</f>
        <v>1.2635135135135136</v>
      </c>
      <c r="O94" s="3">
        <f>4*$F$23*((T94/$E$23)^-12 - (T94/$E$23)^-6)/$F$23</f>
        <v>-0.74145897171290143</v>
      </c>
      <c r="P94" s="4">
        <f>$E$15*4*$F$23*(((-12/$E$23)*(-13/$E$23)*(T94/$E$23)^-14 - (-6/$E$23)*(-7/$E$23)*(T94/$E$23)^-8)+(2/T94)*((-12/$E$23)*(T94/$E$23)^-13 - (-6/$E$23)*(T94/$E$23)^-7))/$F$23</f>
        <v>1.1354075387243457E-3</v>
      </c>
      <c r="Q94" s="7">
        <f t="shared" si="4"/>
        <v>-0.74032356417417711</v>
      </c>
      <c r="R94" s="7"/>
      <c r="S94" s="8">
        <v>88</v>
      </c>
      <c r="T94" s="2">
        <v>3.74</v>
      </c>
      <c r="U94" s="4">
        <f>$E$15*4*$F$23*$E$23^-2*(132*(T94/$E$23)^-14 - 30*(T94/$E$23)^-8)</f>
        <v>3.3461913210862034E-6</v>
      </c>
      <c r="V94" s="4">
        <f>$E$15*(-4)*$F$23*$E$23^-3*(-1848*(T94/$E$23)^-15 +240*(T94/$E$23)^-9)</f>
        <v>7.8500822967466415E-5</v>
      </c>
      <c r="X94" s="8">
        <v>88</v>
      </c>
      <c r="Y94" s="2">
        <v>3.74</v>
      </c>
      <c r="Z94" s="4">
        <f>$E$15*4*$F$23*(((-12/$E$23)*(-13/$E$23)*(Y94/$E$23)^-14 - (-6/$E$23)*(-7/$E$23)*(Y94/$E$23)^-8)+(2/Y94)*((-12/$E$23)*(Y94/$E$23)^-13 - (-6/$E$23)*(Y94/$E$23)^-7))</f>
        <v>3.3461913210862013E-6</v>
      </c>
      <c r="AA94" s="4">
        <f>$E$15*(-4)*$F$23*(((-12/$E$23)*(-13/$E$23)*(-14/$E$23)*(Y94/$E$23)^-15 - (-6/$E$23)*(-7/$E$23)*(-8/$E$23)*(Y94/$E$23)^-9)+(2/$E$23)*((-12/$E$23)*(-14/$E$23)*(Y94/$E$23)^-15 - (-6/$E$23)*(-8/$E$23)*(Y94/$E$23)^-9))</f>
        <v>7.8500822967466388E-5</v>
      </c>
    </row>
    <row r="95" spans="8:27" x14ac:dyDescent="0.4">
      <c r="H95" s="8">
        <v>89</v>
      </c>
      <c r="I95" s="2">
        <v>3.76</v>
      </c>
      <c r="J95" s="4">
        <f>$E$15*4*$F$23*$E$23^-2*(132*(I95/$E$23)^-14 - 30*(I95/$E$23)^-8)+4*$F$23*((I95/$E$23)^-12 - (I95/$E$23)^-6)</f>
        <v>-2.1362095072600413E-3</v>
      </c>
      <c r="K95" s="4">
        <f>$E$15*(-4)*$F$23*$E$23^-3*(-1848*(I95/$E$23)^-15 +240*(I95/$E$23)^-9)+(-4)*$F$23*((-12/$E$23)*(I95/$E$23)^-12 - (-6/$E$23)*(I95/$E$23)^-6)</f>
        <v>-2.9102762827634518E-3</v>
      </c>
      <c r="M95" s="24">
        <f t="shared" si="3"/>
        <v>-2.1380738955659394E-3</v>
      </c>
      <c r="N95" s="10">
        <f>T95/$E$23</f>
        <v>1.2702702702702702</v>
      </c>
      <c r="O95" s="3">
        <f>4*$F$23*((T95/$E$23)^-12 - (T95/$E$23)^-6)/$F$23</f>
        <v>-0.72547711306216722</v>
      </c>
      <c r="P95" s="4">
        <f>$E$15*4*$F$23*(((-12/$E$23)*(-13/$E$23)*(T95/$E$23)^-14 - (-6/$E$23)*(-7/$E$23)*(T95/$E$23)^-8)+(2/T95)*((-12/$E$23)*(T95/$E$23)^-13 - (-6/$E$23)*(T95/$E$23)^-7))/$F$23</f>
        <v>6.3261192636738226E-4</v>
      </c>
      <c r="Q95" s="7">
        <f t="shared" si="4"/>
        <v>-0.72484450113579979</v>
      </c>
      <c r="R95" s="7"/>
      <c r="S95" s="8">
        <v>89</v>
      </c>
      <c r="T95" s="2">
        <v>3.76</v>
      </c>
      <c r="U95" s="4">
        <f>$E$15*4*$F$23*$E$23^-2*(132*(T95/$E$23)^-14 - 30*(T95/$E$23)^-8)</f>
        <v>1.8643883058980655E-6</v>
      </c>
      <c r="V95" s="4">
        <f>$E$15*(-4)*$F$23*$E$23^-3*(-1848*(T95/$E$23)^-15 +240*(T95/$E$23)^-9)</f>
        <v>6.9824840162495863E-5</v>
      </c>
      <c r="X95" s="8">
        <v>89</v>
      </c>
      <c r="Y95" s="2">
        <v>3.76</v>
      </c>
      <c r="Z95" s="4">
        <f>$E$15*4*$F$23*(((-12/$E$23)*(-13/$E$23)*(Y95/$E$23)^-14 - (-6/$E$23)*(-7/$E$23)*(Y95/$E$23)^-8)+(2/Y95)*((-12/$E$23)*(Y95/$E$23)^-13 - (-6/$E$23)*(Y95/$E$23)^-7))</f>
        <v>1.8643883058980501E-6</v>
      </c>
      <c r="AA95" s="4">
        <f>$E$15*(-4)*$F$23*(((-12/$E$23)*(-13/$E$23)*(-14/$E$23)*(Y95/$E$23)^-15 - (-6/$E$23)*(-7/$E$23)*(-8/$E$23)*(Y95/$E$23)^-9)+(2/$E$23)*((-12/$E$23)*(-14/$E$23)*(Y95/$E$23)^-15 - (-6/$E$23)*(-8/$E$23)*(Y95/$E$23)^-9))</f>
        <v>6.982484016249585E-5</v>
      </c>
    </row>
    <row r="96" spans="8:27" x14ac:dyDescent="0.4">
      <c r="H96" s="8">
        <v>90</v>
      </c>
      <c r="I96" s="2">
        <v>3.78</v>
      </c>
      <c r="J96" s="4">
        <f>$E$15*4*$F$23*$E$23^-2*(132*(I96/$E$23)^-14 - 30*(I96/$E$23)^-8)+4*$F$23*((I96/$E$23)^-12 - (I96/$E$23)^-6)</f>
        <v>-2.0908112319756836E-3</v>
      </c>
      <c r="K96" s="4">
        <f>$E$15*(-4)*$F$23*$E$23^-3*(-1848*(I96/$E$23)^-15 +240*(I96/$E$23)^-9)+(-4)*$F$23*((-12/$E$23)*(I96/$E$23)^-12 - (-6/$E$23)*(I96/$E$23)^-6)</f>
        <v>-2.9069288345972603E-3</v>
      </c>
      <c r="M96" s="24">
        <f t="shared" si="3"/>
        <v>-2.0913588937925501E-3</v>
      </c>
      <c r="N96" s="10">
        <f>T96/$E$23</f>
        <v>1.277027027027027</v>
      </c>
      <c r="O96" s="3">
        <f>4*$F$23*((T96/$E$23)^-12 - (T96/$E$23)^-6)/$F$23</f>
        <v>-0.70962608719559783</v>
      </c>
      <c r="P96" s="4">
        <f>$E$15*4*$F$23*(((-12/$E$23)*(-13/$E$23)*(T96/$E$23)^-14 - (-6/$E$23)*(-7/$E$23)*(T96/$E$23)^-8)+(2/T96)*((-12/$E$23)*(T96/$E$23)^-13 - (-6/$E$23)*(T96/$E$23)^-7))/$F$23</f>
        <v>1.8582899059696868E-4</v>
      </c>
      <c r="Q96" s="7">
        <f t="shared" si="4"/>
        <v>-0.7094402582050009</v>
      </c>
      <c r="R96" s="7"/>
      <c r="S96" s="8">
        <v>90</v>
      </c>
      <c r="T96" s="2">
        <v>3.78</v>
      </c>
      <c r="U96" s="4">
        <f>$E$15*4*$F$23*$E$23^-2*(132*(T96/$E$23)^-14 - 30*(T96/$E$23)^-8)</f>
        <v>5.4766181686657997E-7</v>
      </c>
      <c r="V96" s="4">
        <f>$E$15*(-4)*$F$23*$E$23^-3*(-1848*(T96/$E$23)^-15 +240*(T96/$E$23)^-9)</f>
        <v>6.1979516722490531E-5</v>
      </c>
      <c r="X96" s="8">
        <v>90</v>
      </c>
      <c r="Y96" s="2">
        <v>3.78</v>
      </c>
      <c r="Z96" s="4">
        <f>$E$15*4*$F$23*(((-12/$E$23)*(-13/$E$23)*(Y96/$E$23)^-14 - (-6/$E$23)*(-7/$E$23)*(Y96/$E$23)^-8)+(2/Y96)*((-12/$E$23)*(Y96/$E$23)^-13 - (-6/$E$23)*(Y96/$E$23)^-7))</f>
        <v>5.4766181686657912E-7</v>
      </c>
      <c r="AA96" s="4">
        <f>$E$15*(-4)*$F$23*(((-12/$E$23)*(-13/$E$23)*(-14/$E$23)*(Y96/$E$23)^-15 - (-6/$E$23)*(-7/$E$23)*(-8/$E$23)*(Y96/$E$23)^-9)+(2/$E$23)*((-12/$E$23)*(-14/$E$23)*(Y96/$E$23)^-15 - (-6/$E$23)*(-8/$E$23)*(Y96/$E$23)^-9))</f>
        <v>6.197951672249049E-5</v>
      </c>
    </row>
    <row r="97" spans="8:27" x14ac:dyDescent="0.4">
      <c r="H97" s="8">
        <v>91</v>
      </c>
      <c r="I97" s="2">
        <v>3.8</v>
      </c>
      <c r="J97" s="4">
        <f>$E$15*4*$F$23*$E$23^-2*(132*(I97/$E$23)^-14 - 30*(I97/$E$23)^-8)+4*$F$23*((I97/$E$23)^-12 - (I97/$E$23)^-6)</f>
        <v>-2.0457218300075496E-3</v>
      </c>
      <c r="K97" s="4">
        <f>$E$15*(-4)*$F$23*$E$23^-3*(-1848*(I97/$E$23)^-15 +240*(I97/$E$23)^-9)+(-4)*$F$23*((-12/$E$23)*(I97/$E$23)^-12 - (-6/$E$23)*(I97/$E$23)^-6)</f>
        <v>-2.8982068319379503E-3</v>
      </c>
      <c r="M97" s="24">
        <f t="shared" si="3"/>
        <v>-2.0451020212537098E-3</v>
      </c>
      <c r="N97" s="10">
        <f>T97/$E$23</f>
        <v>1.2837837837837838</v>
      </c>
      <c r="O97" s="3">
        <f>4*$F$23*((T97/$E$23)^-12 - (T97/$E$23)^-6)/$F$23</f>
        <v>-0.69393051071512279</v>
      </c>
      <c r="P97" s="4">
        <f>$E$15*4*$F$23*(((-12/$E$23)*(-13/$E$23)*(T97/$E$23)^-14 - (-6/$E$23)*(-7/$E$23)*(T97/$E$23)^-8)+(2/T97)*((-12/$E$23)*(T97/$E$23)^-13 - (-6/$E$23)*(T97/$E$23)^-7))/$F$23</f>
        <v>-2.1030941274717018E-4</v>
      </c>
      <c r="Q97" s="7">
        <f t="shared" si="4"/>
        <v>-0.69414082012786993</v>
      </c>
      <c r="R97" s="7"/>
      <c r="S97" s="8">
        <v>91</v>
      </c>
      <c r="T97" s="2">
        <v>3.8</v>
      </c>
      <c r="U97" s="4">
        <f>$E$15*4*$F$23*$E$23^-2*(132*(T97/$E$23)^-14 - 30*(T97/$E$23)^-8)</f>
        <v>-6.1980875384002541E-7</v>
      </c>
      <c r="V97" s="4">
        <f>$E$15*(-4)*$F$23*$E$23^-3*(-1848*(T97/$E$23)^-15 +240*(T97/$E$23)^-9)</f>
        <v>5.4886899496844457E-5</v>
      </c>
      <c r="X97" s="8">
        <v>91</v>
      </c>
      <c r="Y97" s="2">
        <v>3.8</v>
      </c>
      <c r="Z97" s="4">
        <f>$E$15*4*$F$23*(((-12/$E$23)*(-13/$E$23)*(Y97/$E$23)^-14 - (-6/$E$23)*(-7/$E$23)*(Y97/$E$23)^-8)+(2/Y97)*((-12/$E$23)*(Y97/$E$23)^-13 - (-6/$E$23)*(Y97/$E$23)^-7))</f>
        <v>-6.1980875384003377E-7</v>
      </c>
      <c r="AA97" s="4">
        <f>$E$15*(-4)*$F$23*(((-12/$E$23)*(-13/$E$23)*(-14/$E$23)*(Y97/$E$23)^-15 - (-6/$E$23)*(-7/$E$23)*(-8/$E$23)*(Y97/$E$23)^-9)+(2/$E$23)*((-12/$E$23)*(-14/$E$23)*(Y97/$E$23)^-15 - (-6/$E$23)*(-8/$E$23)*(Y97/$E$23)^-9))</f>
        <v>5.488689949684445E-5</v>
      </c>
    </row>
    <row r="98" spans="8:27" x14ac:dyDescent="0.4">
      <c r="H98" s="8">
        <v>92</v>
      </c>
      <c r="I98" s="2">
        <v>3.82</v>
      </c>
      <c r="J98" s="4">
        <f>$E$15*4*$F$23*$E$23^-2*(132*(I98/$E$23)^-14 - 30*(I98/$E$23)^-8)+4*$F$23*((I98/$E$23)^-12 - (I98/$E$23)^-6)</f>
        <v>-2.0010185213534316E-3</v>
      </c>
      <c r="K98" s="4">
        <f>$E$15*(-4)*$F$23*$E$23^-3*(-1848*(I98/$E$23)^-15 +240*(I98/$E$23)^-9)+(-4)*$F$23*((-12/$E$23)*(I98/$E$23)^-12 - (-6/$E$23)*(I98/$E$23)^-6)</f>
        <v>-2.8847035641823707E-3</v>
      </c>
      <c r="M98" s="24">
        <f t="shared" si="3"/>
        <v>-1.9993661607412118E-3</v>
      </c>
      <c r="N98" s="10">
        <f>T98/$E$23</f>
        <v>1.2905405405405406</v>
      </c>
      <c r="O98" s="3">
        <f>4*$F$23*((T98/$E$23)^-12 - (T98/$E$23)^-6)/$F$23</f>
        <v>-0.67841172059433585</v>
      </c>
      <c r="P98" s="4">
        <f>$E$15*4*$F$23*(((-12/$E$23)*(-13/$E$23)*(T98/$E$23)^-14 - (-6/$E$23)*(-7/$E$23)*(T98/$E$23)^-8)+(2/T98)*((-12/$E$23)*(T98/$E$23)^-13 - (-6/$E$23)*(T98/$E$23)^-7))/$F$23</f>
        <v>-5.6066808971237572E-4</v>
      </c>
      <c r="Q98" s="7">
        <f t="shared" si="4"/>
        <v>-0.67897238868404819</v>
      </c>
      <c r="R98" s="7"/>
      <c r="S98" s="8">
        <v>92</v>
      </c>
      <c r="T98" s="2">
        <v>3.82</v>
      </c>
      <c r="U98" s="4">
        <f>$E$15*4*$F$23*$E$23^-2*(132*(T98/$E$23)^-14 - 30*(T98/$E$23)^-8)</f>
        <v>-1.6523606122197937E-6</v>
      </c>
      <c r="V98" s="4">
        <f>$E$15*(-4)*$F$23*$E$23^-3*(-1848*(T98/$E$23)^-15 +240*(T98/$E$23)^-9)</f>
        <v>4.8476472898026749E-5</v>
      </c>
      <c r="X98" s="8">
        <v>92</v>
      </c>
      <c r="Y98" s="2">
        <v>3.82</v>
      </c>
      <c r="Z98" s="4">
        <f>$E$15*4*$F$23*(((-12/$E$23)*(-13/$E$23)*(Y98/$E$23)^-14 - (-6/$E$23)*(-7/$E$23)*(Y98/$E$23)^-8)+(2/Y98)*((-12/$E$23)*(Y98/$E$23)^-13 - (-6/$E$23)*(Y98/$E$23)^-7))</f>
        <v>-1.6523606122197958E-6</v>
      </c>
      <c r="AA98" s="4">
        <f>$E$15*(-4)*$F$23*(((-12/$E$23)*(-13/$E$23)*(-14/$E$23)*(Y98/$E$23)^-15 - (-6/$E$23)*(-7/$E$23)*(-8/$E$23)*(Y98/$E$23)^-9)+(2/$E$23)*((-12/$E$23)*(-14/$E$23)*(Y98/$E$23)^-15 - (-6/$E$23)*(-8/$E$23)*(Y98/$E$23)^-9))</f>
        <v>4.8476472898026735E-5</v>
      </c>
    </row>
    <row r="99" spans="8:27" x14ac:dyDescent="0.4">
      <c r="H99" s="8">
        <v>93</v>
      </c>
      <c r="I99" s="2">
        <v>3.84</v>
      </c>
      <c r="J99" s="4">
        <f>$E$15*4*$F$23*$E$23^-2*(132*(I99/$E$23)^-14 - 30*(I99/$E$23)^-8)+4*$F$23*((I99/$E$23)^-12 - (I99/$E$23)^-6)</f>
        <v>-1.9567684917168671E-3</v>
      </c>
      <c r="K99" s="4">
        <f>$E$15*(-4)*$F$23*$E$23^-3*(-1848*(I99/$E$23)^-15 +240*(I99/$E$23)^-9)+(-4)*$F$23*((-12/$E$23)*(I99/$E$23)^-12 - (-6/$E$23)*(I99/$E$23)^-6)</f>
        <v>-2.8669579834894685E-3</v>
      </c>
      <c r="M99" s="24">
        <f t="shared" si="3"/>
        <v>-1.9542055028480432E-3</v>
      </c>
      <c r="N99" s="10">
        <f>T99/$E$23</f>
        <v>1.2972972972972974</v>
      </c>
      <c r="O99" s="3">
        <f>4*$F$23*((T99/$E$23)^-12 - (T99/$E$23)^-6)/$F$23</f>
        <v>-0.6630881044273409</v>
      </c>
      <c r="P99" s="4">
        <f>$E$15*4*$F$23*(((-12/$E$23)*(-13/$E$23)*(T99/$E$23)^-14 - (-6/$E$23)*(-7/$E$23)*(T99/$E$23)^-8)+(2/T99)*((-12/$E$23)*(T99/$E$23)^-13 - (-6/$E$23)*(T99/$E$23)^-7))/$F$23</f>
        <v>-8.6965645538299098E-4</v>
      </c>
      <c r="Q99" s="7">
        <f t="shared" si="4"/>
        <v>-0.66395776088272385</v>
      </c>
      <c r="R99" s="7"/>
      <c r="S99" s="8">
        <v>93</v>
      </c>
      <c r="T99" s="2">
        <v>3.84</v>
      </c>
      <c r="U99" s="4">
        <f>$E$15*4*$F$23*$E$23^-2*(132*(T99/$E$23)^-14 - 30*(T99/$E$23)^-8)</f>
        <v>-2.5629888688238273E-6</v>
      </c>
      <c r="V99" s="4">
        <f>$E$15*(-4)*$F$23*$E$23^-3*(-1848*(T99/$E$23)^-15 +240*(T99/$E$23)^-9)</f>
        <v>4.2684427539902109E-5</v>
      </c>
      <c r="X99" s="8">
        <v>93</v>
      </c>
      <c r="Y99" s="2">
        <v>3.84</v>
      </c>
      <c r="Z99" s="4">
        <f>$E$15*4*$F$23*(((-12/$E$23)*(-13/$E$23)*(Y99/$E$23)^-14 - (-6/$E$23)*(-7/$E$23)*(Y99/$E$23)^-8)+(2/Y99)*((-12/$E$23)*(Y99/$E$23)^-13 - (-6/$E$23)*(Y99/$E$23)^-7))</f>
        <v>-2.5629888688238248E-6</v>
      </c>
      <c r="AA99" s="4">
        <f>$E$15*(-4)*$F$23*(((-12/$E$23)*(-13/$E$23)*(-14/$E$23)*(Y99/$E$23)^-15 - (-6/$E$23)*(-7/$E$23)*(-8/$E$23)*(Y99/$E$23)^-9)+(2/$E$23)*((-12/$E$23)*(-14/$E$23)*(Y99/$E$23)^-15 - (-6/$E$23)*(-8/$E$23)*(Y99/$E$23)^-9))</f>
        <v>4.2684427539902088E-5</v>
      </c>
    </row>
    <row r="100" spans="8:27" x14ac:dyDescent="0.4">
      <c r="H100" s="8">
        <v>94</v>
      </c>
      <c r="I100" s="2">
        <v>3.86</v>
      </c>
      <c r="J100" s="4">
        <f>$E$15*4*$F$23*$E$23^-2*(132*(I100/$E$23)^-14 - 30*(I100/$E$23)^-8)+4*$F$23*((I100/$E$23)^-12 - (I100/$E$23)^-6)</f>
        <v>-1.9130299001900394E-3</v>
      </c>
      <c r="K100" s="4">
        <f>$E$15*(-4)*$F$23*$E$23^-3*(-1848*(I100/$E$23)^-15 +240*(I100/$E$23)^-9)+(-4)*$F$23*((-12/$E$23)*(I100/$E$23)^-12 - (-6/$E$23)*(I100/$E$23)^-6)</f>
        <v>-2.8454595639895571E-3</v>
      </c>
      <c r="M100" s="24">
        <f t="shared" si="3"/>
        <v>-1.9096664262130583E-3</v>
      </c>
      <c r="N100" s="10">
        <f>T100/$E$23</f>
        <v>1.3040540540540539</v>
      </c>
      <c r="O100" s="3">
        <f>4*$F$23*((T100/$E$23)^-12 - (T100/$E$23)^-6)/$F$23</f>
        <v>-0.6479753991075603</v>
      </c>
      <c r="P100" s="4">
        <f>$E$15*4*$F$23*(((-12/$E$23)*(-13/$E$23)*(T100/$E$23)^-14 - (-6/$E$23)*(-7/$E$23)*(T100/$E$23)^-8)+(2/T100)*((-12/$E$23)*(T100/$E$23)^-13 - (-6/$E$23)*(T100/$E$23)^-7))/$F$23</f>
        <v>-1.1412717753770886E-3</v>
      </c>
      <c r="Q100" s="7">
        <f t="shared" si="4"/>
        <v>-0.64911667088293734</v>
      </c>
      <c r="R100" s="7"/>
      <c r="S100" s="8">
        <v>94</v>
      </c>
      <c r="T100" s="2">
        <v>3.86</v>
      </c>
      <c r="U100" s="4">
        <f>$E$15*4*$F$23*$E$23^-2*(132*(T100/$E$23)^-14 - 30*(T100/$E$23)^-8)</f>
        <v>-3.3634739769810616E-6</v>
      </c>
      <c r="V100" s="4">
        <f>$E$15*(-4)*$F$23*$E$23^-3*(-1848*(T100/$E$23)^-15 +240*(T100/$E$23)^-9)</f>
        <v>3.7453003391940024E-5</v>
      </c>
      <c r="X100" s="8">
        <v>94</v>
      </c>
      <c r="Y100" s="2">
        <v>3.86</v>
      </c>
      <c r="Z100" s="4">
        <f>$E$15*4*$F$23*(((-12/$E$23)*(-13/$E$23)*(Y100/$E$23)^-14 - (-6/$E$23)*(-7/$E$23)*(Y100/$E$23)^-8)+(2/Y100)*((-12/$E$23)*(Y100/$E$23)^-13 - (-6/$E$23)*(Y100/$E$23)^-7))</f>
        <v>-3.3634739769810625E-6</v>
      </c>
      <c r="AA100" s="4">
        <f>$E$15*(-4)*$F$23*(((-12/$E$23)*(-13/$E$23)*(-14/$E$23)*(Y100/$E$23)^-15 - (-6/$E$23)*(-7/$E$23)*(-8/$E$23)*(Y100/$E$23)^-9)+(2/$E$23)*((-12/$E$23)*(-14/$E$23)*(Y100/$E$23)^-15 - (-6/$E$23)*(-8/$E$23)*(Y100/$E$23)^-9))</f>
        <v>3.7453003391940011E-5</v>
      </c>
    </row>
    <row r="101" spans="8:27" x14ac:dyDescent="0.4">
      <c r="H101" s="8">
        <v>95</v>
      </c>
      <c r="I101" s="2">
        <v>3.88</v>
      </c>
      <c r="J101" s="4">
        <f>$E$15*4*$F$23*$E$23^-2*(132*(I101/$E$23)^-14 - 30*(I101/$E$23)^-8)+4*$F$23*((I101/$E$23)^-12 - (I101/$E$23)^-6)</f>
        <v>-1.8698527903712443E-3</v>
      </c>
      <c r="K101" s="4">
        <f>$E$15*(-4)*$F$23*$E$23^-3*(-1848*(I101/$E$23)^-15 +240*(I101/$E$23)^-9)+(-4)*$F$23*((-12/$E$23)*(I101/$E$23)^-12 - (-6/$E$23)*(I101/$E$23)^-6)</f>
        <v>-2.8206527179076056E-3</v>
      </c>
      <c r="M101" s="24">
        <f t="shared" si="3"/>
        <v>-1.8657882936584033E-3</v>
      </c>
      <c r="N101" s="10">
        <f>T101/$E$23</f>
        <v>1.3108108108108107</v>
      </c>
      <c r="O101" s="3">
        <f>4*$F$23*((T101/$E$23)^-12 - (T101/$E$23)^-6)/$F$23</f>
        <v>-0.63308696096782791</v>
      </c>
      <c r="P101" s="4">
        <f>$E$15*4*$F$23*(((-12/$E$23)*(-13/$E$23)*(T101/$E$23)^-14 - (-6/$E$23)*(-7/$E$23)*(T101/$E$23)^-8)+(2/T101)*((-12/$E$23)*(T101/$E$23)^-13 - (-6/$E$23)*(T101/$E$23)^-7))/$F$23</f>
        <v>-1.3791381801151515E-3</v>
      </c>
      <c r="Q101" s="7">
        <f t="shared" si="4"/>
        <v>-0.63446609914794305</v>
      </c>
      <c r="R101" s="7"/>
      <c r="S101" s="8">
        <v>95</v>
      </c>
      <c r="T101" s="2">
        <v>3.88</v>
      </c>
      <c r="U101" s="4">
        <f>$E$15*4*$F$23*$E$23^-2*(132*(T101/$E$23)^-14 - 30*(T101/$E$23)^-8)</f>
        <v>-4.0644967128409518E-6</v>
      </c>
      <c r="V101" s="4">
        <f>$E$15*(-4)*$F$23*$E$23^-3*(-1848*(T101/$E$23)^-15 +240*(T101/$E$23)^-9)</f>
        <v>3.2729899568677928E-5</v>
      </c>
      <c r="X101" s="8">
        <v>95</v>
      </c>
      <c r="Y101" s="2">
        <v>3.88</v>
      </c>
      <c r="Z101" s="4">
        <f>$E$15*4*$F$23*(((-12/$E$23)*(-13/$E$23)*(Y101/$E$23)^-14 - (-6/$E$23)*(-7/$E$23)*(Y101/$E$23)^-8)+(2/Y101)*((-12/$E$23)*(Y101/$E$23)^-13 - (-6/$E$23)*(Y101/$E$23)^-7))</f>
        <v>-4.0644967128409518E-6</v>
      </c>
      <c r="AA101" s="4">
        <f>$E$15*(-4)*$F$23*(((-12/$E$23)*(-13/$E$23)*(-14/$E$23)*(Y101/$E$23)^-15 - (-6/$E$23)*(-7/$E$23)*(-8/$E$23)*(Y101/$E$23)^-9)+(2/$E$23)*((-12/$E$23)*(-14/$E$23)*(Y101/$E$23)^-15 - (-6/$E$23)*(-8/$E$23)*(Y101/$E$23)^-9))</f>
        <v>3.2729899568677914E-5</v>
      </c>
    </row>
    <row r="102" spans="8:27" x14ac:dyDescent="0.4">
      <c r="H102" s="8">
        <v>96</v>
      </c>
      <c r="I102" s="2">
        <v>3.9</v>
      </c>
      <c r="J102" s="4">
        <f>$E$15*4*$F$23*$E$23^-2*(132*(I102/$E$23)^-14 - 30*(I102/$E$23)^-8)+4*$F$23*((I102/$E$23)^-12 - (I102/$E$23)^-6)</f>
        <v>-1.8272799142327531E-3</v>
      </c>
      <c r="K102" s="4">
        <f>$E$15*(-4)*$F$23*$E$23^-3*(-1848*(I102/$E$23)^-15 +240*(I102/$E$23)^-9)+(-4)*$F$23*((-12/$E$23)*(I102/$E$23)^-12 - (-6/$E$23)*(I102/$E$23)^-6)</f>
        <v>-2.7929408104249293E-3</v>
      </c>
      <c r="M102" s="24">
        <f t="shared" si="3"/>
        <v>-1.822604172274324E-3</v>
      </c>
      <c r="N102" s="10">
        <f>T102/$E$23</f>
        <v>1.3175675675675675</v>
      </c>
      <c r="O102" s="3">
        <f>4*$F$23*((T102/$E$23)^-12 - (T102/$E$23)^-6)/$F$23</f>
        <v>-0.61843401011481003</v>
      </c>
      <c r="P102" s="4">
        <f>$E$15*4*$F$23*(((-12/$E$23)*(-13/$E$23)*(T102/$E$23)^-14 - (-6/$E$23)*(-7/$E$23)*(T102/$E$23)^-8)+(2/T102)*((-12/$E$23)*(T102/$E$23)^-13 - (-6/$E$23)*(T102/$E$23)^-7))/$F$23</f>
        <v>-1.5865418798010674E-3</v>
      </c>
      <c r="Q102" s="7">
        <f t="shared" si="4"/>
        <v>-0.62002055199461115</v>
      </c>
      <c r="R102" s="7"/>
      <c r="S102" s="8">
        <v>96</v>
      </c>
      <c r="T102" s="2">
        <v>3.9</v>
      </c>
      <c r="U102" s="4">
        <f>$E$15*4*$F$23*$E$23^-2*(132*(T102/$E$23)^-14 - 30*(T102/$E$23)^-8)</f>
        <v>-4.6757419584290814E-6</v>
      </c>
      <c r="V102" s="4">
        <f>$E$15*(-4)*$F$23*$E$23^-3*(-1848*(T102/$E$23)^-15 +240*(T102/$E$23)^-9)</f>
        <v>2.8467743739054027E-5</v>
      </c>
      <c r="X102" s="8">
        <v>96</v>
      </c>
      <c r="Y102" s="2">
        <v>3.9</v>
      </c>
      <c r="Z102" s="4">
        <f>$E$15*4*$F$23*(((-12/$E$23)*(-13/$E$23)*(Y102/$E$23)^-14 - (-6/$E$23)*(-7/$E$23)*(Y102/$E$23)^-8)+(2/Y102)*((-12/$E$23)*(Y102/$E$23)^-13 - (-6/$E$23)*(Y102/$E$23)^-7))</f>
        <v>-4.6757419584290848E-6</v>
      </c>
      <c r="AA102" s="4">
        <f>$E$15*(-4)*$F$23*(((-12/$E$23)*(-13/$E$23)*(-14/$E$23)*(Y102/$E$23)^-15 - (-6/$E$23)*(-7/$E$23)*(-8/$E$23)*(Y102/$E$23)^-9)+(2/$E$23)*((-12/$E$23)*(-14/$E$23)*(Y102/$E$23)^-15 - (-6/$E$23)*(-8/$E$23)*(Y102/$E$23)^-9))</f>
        <v>2.8467743739054027E-5</v>
      </c>
    </row>
    <row r="103" spans="8:27" x14ac:dyDescent="0.4">
      <c r="H103" s="8">
        <v>97</v>
      </c>
      <c r="I103" s="2">
        <v>3.92</v>
      </c>
      <c r="J103" s="4">
        <f>$E$15*4*$F$23*$E$23^-2*(132*(I103/$E$23)^-14 - 30*(I103/$E$23)^-8)+4*$F$23*((I103/$E$23)^-12 - (I103/$E$23)^-6)</f>
        <v>-1.7853474771326193E-3</v>
      </c>
      <c r="K103" s="4">
        <f>$E$15*(-4)*$F$23*$E$23^-3*(-1848*(I103/$E$23)^-15 +240*(I103/$E$23)^-9)+(-4)*$F$23*((-12/$E$23)*(I103/$E$23)^-12 - (-6/$E$23)*(I103/$E$23)^-6)</f>
        <v>-2.7626898109942523E-3</v>
      </c>
      <c r="M103" s="24">
        <f t="shared" si="3"/>
        <v>-1.7801414847161948E-3</v>
      </c>
      <c r="N103" s="10">
        <f>T103/$E$23</f>
        <v>1.3243243243243243</v>
      </c>
      <c r="O103" s="3">
        <f>4*$F$23*((T103/$E$23)^-12 - (T103/$E$23)^-6)/$F$23</f>
        <v>-0.60402585142281207</v>
      </c>
      <c r="P103" s="4">
        <f>$E$15*4*$F$23*(((-12/$E$23)*(-13/$E$23)*(T103/$E$23)^-14 - (-6/$E$23)*(-7/$E$23)*(T103/$E$23)^-8)+(2/T103)*((-12/$E$23)*(T103/$E$23)^-13 - (-6/$E$23)*(T103/$E$23)^-7))/$F$23</f>
        <v>-1.7664629631014351E-3</v>
      </c>
      <c r="Q103" s="7">
        <f t="shared" si="4"/>
        <v>-0.60579231438591352</v>
      </c>
      <c r="R103" s="7"/>
      <c r="S103" s="8">
        <v>97</v>
      </c>
      <c r="T103" s="2">
        <v>3.92</v>
      </c>
      <c r="U103" s="4">
        <f>$E$15*4*$F$23*$E$23^-2*(132*(T103/$E$23)^-14 - 30*(T103/$E$23)^-8)</f>
        <v>-5.2059924164245704E-6</v>
      </c>
      <c r="V103" s="4">
        <f>$E$15*(-4)*$F$23*$E$23^-3*(-1848*(T103/$E$23)^-15 +240*(T103/$E$23)^-9)</f>
        <v>2.4623614906908284E-5</v>
      </c>
      <c r="X103" s="8">
        <v>97</v>
      </c>
      <c r="Y103" s="2">
        <v>3.92</v>
      </c>
      <c r="Z103" s="4">
        <f>$E$15*4*$F$23*(((-12/$E$23)*(-13/$E$23)*(Y103/$E$23)^-14 - (-6/$E$23)*(-7/$E$23)*(Y103/$E$23)^-8)+(2/Y103)*((-12/$E$23)*(Y103/$E$23)^-13 - (-6/$E$23)*(Y103/$E$23)^-7))</f>
        <v>-5.2059924164245763E-6</v>
      </c>
      <c r="AA103" s="4">
        <f>$E$15*(-4)*$F$23*(((-12/$E$23)*(-13/$E$23)*(-14/$E$23)*(Y103/$E$23)^-15 - (-6/$E$23)*(-7/$E$23)*(-8/$E$23)*(Y103/$E$23)^-9)+(2/$E$23)*((-12/$E$23)*(-14/$E$23)*(Y103/$E$23)^-15 - (-6/$E$23)*(-8/$E$23)*(Y103/$E$23)^-9))</f>
        <v>2.4623614906908274E-5</v>
      </c>
    </row>
    <row r="104" spans="8:27" x14ac:dyDescent="0.4">
      <c r="H104" s="8">
        <v>98</v>
      </c>
      <c r="I104" s="2">
        <v>3.94</v>
      </c>
      <c r="J104" s="4">
        <f>$E$15*4*$F$23*$E$23^-2*(132*(I104/$E$23)^-14 - 30*(I104/$E$23)^-8)+4*$F$23*((I104/$E$23)^-12 - (I104/$E$23)^-6)</f>
        <v>-1.7440858115362712E-3</v>
      </c>
      <c r="K104" s="4">
        <f>$E$15*(-4)*$F$23*$E$23^-3*(-1848*(I104/$E$23)^-15 +240*(I104/$E$23)^-9)+(-4)*$F$23*((-12/$E$23)*(I104/$E$23)^-12 - (-6/$E$23)*(I104/$E$23)^-6)</f>
        <v>-2.7302316151347071E-3</v>
      </c>
      <c r="M104" s="24">
        <f t="shared" si="3"/>
        <v>-1.7384225982689445E-3</v>
      </c>
      <c r="N104" s="10">
        <f>T104/$E$23</f>
        <v>1.3310810810810811</v>
      </c>
      <c r="O104" s="3">
        <f>4*$F$23*((T104/$E$23)^-12 - (T104/$E$23)^-6)/$F$23</f>
        <v>-0.58987007441122841</v>
      </c>
      <c r="P104" s="4">
        <f>$E$15*4*$F$23*(((-12/$E$23)*(-13/$E$23)*(T104/$E$23)^-14 - (-6/$E$23)*(-7/$E$23)*(T104/$E$23)^-8)+(2/T104)*((-12/$E$23)*(T104/$E$23)^-13 - (-6/$E$23)*(T104/$E$23)^-7))/$F$23</f>
        <v>-1.9216041224561962E-3</v>
      </c>
      <c r="Q104" s="7">
        <f t="shared" si="4"/>
        <v>-0.59179167853368464</v>
      </c>
      <c r="R104" s="7"/>
      <c r="S104" s="8">
        <v>98</v>
      </c>
      <c r="T104" s="2">
        <v>3.94</v>
      </c>
      <c r="U104" s="4">
        <f>$E$15*4*$F$23*$E$23^-2*(132*(T104/$E$23)^-14 - 30*(T104/$E$23)^-8)</f>
        <v>-5.6632132673266271E-6</v>
      </c>
      <c r="V104" s="4">
        <f>$E$15*(-4)*$F$23*$E$23^-3*(-1848*(T104/$E$23)^-15 +240*(T104/$E$23)^-9)</f>
        <v>2.1158613993718762E-5</v>
      </c>
      <c r="X104" s="8">
        <v>98</v>
      </c>
      <c r="Y104" s="2">
        <v>3.94</v>
      </c>
      <c r="Z104" s="4">
        <f>$E$15*4*$F$23*(((-12/$E$23)*(-13/$E$23)*(Y104/$E$23)^-14 - (-6/$E$23)*(-7/$E$23)*(Y104/$E$23)^-8)+(2/Y104)*((-12/$E$23)*(Y104/$E$23)^-13 - (-6/$E$23)*(Y104/$E$23)^-7))</f>
        <v>-5.6632132673266305E-6</v>
      </c>
      <c r="AA104" s="4">
        <f>$E$15*(-4)*$F$23*(((-12/$E$23)*(-13/$E$23)*(-14/$E$23)*(Y104/$E$23)^-15 - (-6/$E$23)*(-7/$E$23)*(-8/$E$23)*(Y104/$E$23)^-9)+(2/$E$23)*((-12/$E$23)*(-14/$E$23)*(Y104/$E$23)^-15 - (-6/$E$23)*(-8/$E$23)*(Y104/$E$23)^-9))</f>
        <v>2.1158613993718762E-5</v>
      </c>
    </row>
    <row r="105" spans="8:27" x14ac:dyDescent="0.4">
      <c r="H105" s="8">
        <v>99</v>
      </c>
      <c r="I105" s="2">
        <v>3.96</v>
      </c>
      <c r="J105" s="4">
        <f>$E$15*4*$F$23*$E$23^-2*(132*(I105/$E$23)^-14 - 30*(I105/$E$23)^-8)+4*$F$23*((I105/$E$23)^-12 - (I105/$E$23)^-6)</f>
        <v>-1.7035199862701909E-3</v>
      </c>
      <c r="K105" s="4">
        <f>$E$15*(-4)*$F$23*$E$23^-3*(-1848*(I105/$E$23)^-15 +240*(I105/$E$23)^-9)+(-4)*$F$23*((-12/$E$23)*(I105/$E$23)^-12 - (-6/$E$23)*(I105/$E$23)^-6)</f>
        <v>-2.6958670674208903E-3</v>
      </c>
      <c r="M105" s="24">
        <f t="shared" si="3"/>
        <v>-1.6974653575957406E-3</v>
      </c>
      <c r="N105" s="10">
        <f>T105/$E$23</f>
        <v>1.3378378378378379</v>
      </c>
      <c r="O105" s="3">
        <f>4*$F$23*((T105/$E$23)^-12 - (T105/$E$23)^-6)/$F$23</f>
        <v>-0.57597273401330762</v>
      </c>
      <c r="P105" s="4">
        <f>$E$15*4*$F$23*(((-12/$E$23)*(-13/$E$23)*(T105/$E$23)^-14 - (-6/$E$23)*(-7/$E$23)*(T105/$E$23)^-8)+(2/T105)*((-12/$E$23)*(T105/$E$23)^-13 - (-6/$E$23)*(T105/$E$23)^-7))/$F$23</f>
        <v>-2.0544166132485135E-3</v>
      </c>
      <c r="Q105" s="7">
        <f t="shared" si="4"/>
        <v>-0.57802715062655619</v>
      </c>
      <c r="R105" s="7"/>
      <c r="S105" s="8">
        <v>99</v>
      </c>
      <c r="T105" s="2">
        <v>3.96</v>
      </c>
      <c r="U105" s="4">
        <f>$E$15*4*$F$23*$E$23^-2*(132*(T105/$E$23)^-14 - 30*(T105/$E$23)^-8)</f>
        <v>-6.05462867445032E-6</v>
      </c>
      <c r="V105" s="4">
        <f>$E$15*(-4)*$F$23*$E$23^-3*(-1848*(T105/$E$23)^-15 +240*(T105/$E$23)^-9)</f>
        <v>1.8037477257677155E-5</v>
      </c>
      <c r="X105" s="8">
        <v>99</v>
      </c>
      <c r="Y105" s="2">
        <v>3.96</v>
      </c>
      <c r="Z105" s="4">
        <f>$E$15*4*$F$23*(((-12/$E$23)*(-13/$E$23)*(Y105/$E$23)^-14 - (-6/$E$23)*(-7/$E$23)*(Y105/$E$23)^-8)+(2/Y105)*((-12/$E$23)*(Y105/$E$23)^-13 - (-6/$E$23)*(Y105/$E$23)^-7))</f>
        <v>-6.0546286744503175E-6</v>
      </c>
      <c r="AA105" s="4">
        <f>$E$15*(-4)*$F$23*(((-12/$E$23)*(-13/$E$23)*(-14/$E$23)*(Y105/$E$23)^-15 - (-6/$E$23)*(-7/$E$23)*(-8/$E$23)*(Y105/$E$23)^-9)+(2/$E$23)*((-12/$E$23)*(-14/$E$23)*(Y105/$E$23)^-15 - (-6/$E$23)*(-8/$E$23)*(Y105/$E$23)^-9))</f>
        <v>1.8037477257677155E-5</v>
      </c>
    </row>
    <row r="106" spans="8:27" x14ac:dyDescent="0.4">
      <c r="H106" s="8">
        <v>100</v>
      </c>
      <c r="I106" s="2">
        <v>3.98</v>
      </c>
      <c r="J106" s="4">
        <f>$E$15*4*$F$23*$E$23^-2*(132*(I106/$E$23)^-14 - 30*(I106/$E$23)^-8)+4*$F$23*((I106/$E$23)^-12 - (I106/$E$23)^-6)</f>
        <v>-1.663670357462095E-3</v>
      </c>
      <c r="K106" s="4">
        <f>$E$15*(-4)*$F$23*$E$23^-3*(-1848*(I106/$E$23)^-15 +240*(I106/$E$23)^-9)+(-4)*$F$23*((-12/$E$23)*(I106/$E$23)^-12 - (-6/$E$23)*(I106/$E$23)^-6)</f>
        <v>-2.6598687134037086E-3</v>
      </c>
      <c r="M106" s="24">
        <f t="shared" si="3"/>
        <v>-1.6572835665137628E-3</v>
      </c>
      <c r="N106" s="10">
        <f>T106/$E$23</f>
        <v>1.3445945945945945</v>
      </c>
      <c r="O106" s="3">
        <f>4*$F$23*((T106/$E$23)^-12 - (T106/$E$23)^-6)/$F$23</f>
        <v>-0.56233851404912616</v>
      </c>
      <c r="P106" s="4">
        <f>$E$15*4*$F$23*(((-12/$E$23)*(-13/$E$23)*(T106/$E$23)^-14 - (-6/$E$23)*(-7/$E$23)*(T106/$E$23)^-8)+(2/T106)*((-12/$E$23)*(T106/$E$23)^-13 - (-6/$E$23)*(T106/$E$23)^-7))/$F$23</f>
        <v>-2.1671237222141027E-3</v>
      </c>
      <c r="Q106" s="7">
        <f t="shared" si="4"/>
        <v>-0.56450563777134022</v>
      </c>
      <c r="R106" s="7"/>
      <c r="S106" s="8">
        <v>100</v>
      </c>
      <c r="T106" s="2">
        <v>3.98</v>
      </c>
      <c r="U106" s="4">
        <f>$E$15*4*$F$23*$E$23^-2*(132*(T106/$E$23)^-14 - 30*(T106/$E$23)^-8)</f>
        <v>-6.3867909483322565E-6</v>
      </c>
      <c r="V106" s="4">
        <f>$E$15*(-4)*$F$23*$E$23^-3*(-1848*(T106/$E$23)^-15 +240*(T106/$E$23)^-9)</f>
        <v>1.5228228118521147E-5</v>
      </c>
      <c r="X106" s="8">
        <v>100</v>
      </c>
      <c r="Y106" s="2">
        <v>3.98</v>
      </c>
      <c r="Z106" s="4">
        <f>$E$15*4*$F$23*(((-12/$E$23)*(-13/$E$23)*(Y106/$E$23)^-14 - (-6/$E$23)*(-7/$E$23)*(Y106/$E$23)^-8)+(2/Y106)*((-12/$E$23)*(Y106/$E$23)^-13 - (-6/$E$23)*(Y106/$E$23)^-7))</f>
        <v>-6.3867909483322548E-6</v>
      </c>
      <c r="AA106" s="4">
        <f>$E$15*(-4)*$F$23*(((-12/$E$23)*(-13/$E$23)*(-14/$E$23)*(Y106/$E$23)^-15 - (-6/$E$23)*(-7/$E$23)*(-8/$E$23)*(Y106/$E$23)^-9)+(2/$E$23)*((-12/$E$23)*(-14/$E$23)*(Y106/$E$23)^-15 - (-6/$E$23)*(-8/$E$23)*(Y106/$E$23)^-9))</f>
        <v>1.5228228118521135E-5</v>
      </c>
    </row>
    <row r="107" spans="8:27" x14ac:dyDescent="0.4">
      <c r="H107" s="8">
        <v>101</v>
      </c>
      <c r="I107" s="2">
        <v>4</v>
      </c>
      <c r="J107" s="4">
        <f>$E$15*4*$F$23*$E$23^-2*(132*(I107/$E$23)^-14 - 30*(I107/$E$23)^-8)+4*$F$23*((I107/$E$23)^-12 - (I107/$E$23)^-6)</f>
        <v>-1.62455306672149E-3</v>
      </c>
      <c r="K107" s="4">
        <f>$E$15*(-4)*$F$23*$E$23^-3*(-1848*(I107/$E$23)^-15 +240*(I107/$E$23)^-9)+(-4)*$F$23*((-12/$E$23)*(I107/$E$23)^-12 - (-6/$E$23)*(I107/$E$23)^-6)</f>
        <v>-2.6224833055248208E-3</v>
      </c>
      <c r="M107" s="24">
        <f t="shared" si="3"/>
        <v>-1.6178874236231261E-3</v>
      </c>
      <c r="N107" s="10">
        <f>T107/$E$23</f>
        <v>1.3513513513513513</v>
      </c>
      <c r="O107" s="3">
        <f>4*$F$23*((T107/$E$23)^-12 - (T107/$E$23)^-6)/$F$23</f>
        <v>-0.54897087504031705</v>
      </c>
      <c r="P107" s="4">
        <f>$E$15*4*$F$23*(((-12/$E$23)*(-13/$E$23)*(T107/$E$23)^-14 - (-6/$E$23)*(-7/$E$23)*(T107/$E$23)^-8)+(2/T107)*((-12/$E$23)*(T107/$E$23)^-13 - (-6/$E$23)*(T107/$E$23)^-7))/$F$23</f>
        <v>-2.2617419920482927E-3</v>
      </c>
      <c r="Q107" s="7">
        <f t="shared" si="4"/>
        <v>-0.55123261703236537</v>
      </c>
      <c r="R107" s="7"/>
      <c r="S107" s="8">
        <v>101</v>
      </c>
      <c r="T107" s="2">
        <v>4</v>
      </c>
      <c r="U107" s="4">
        <f>$E$15*4*$F$23*$E$23^-2*(132*(T107/$E$23)^-14 - 30*(T107/$E$23)^-8)</f>
        <v>-6.6656430983638341E-6</v>
      </c>
      <c r="V107" s="4">
        <f>$E$15*(-4)*$F$23*$E$23^-3*(-1848*(T107/$E$23)^-15 +240*(T107/$E$23)^-9)</f>
        <v>1.270186343298928E-5</v>
      </c>
      <c r="X107" s="8">
        <v>101</v>
      </c>
      <c r="Y107" s="2">
        <v>4</v>
      </c>
      <c r="Z107" s="4">
        <f>$E$15*4*$F$23*(((-12/$E$23)*(-13/$E$23)*(Y107/$E$23)^-14 - (-6/$E$23)*(-7/$E$23)*(Y107/$E$23)^-8)+(2/Y107)*((-12/$E$23)*(Y107/$E$23)^-13 - (-6/$E$23)*(Y107/$E$23)^-7))</f>
        <v>-6.6656430983638435E-6</v>
      </c>
      <c r="AA107" s="4">
        <f>$E$15*(-4)*$F$23*(((-12/$E$23)*(-13/$E$23)*(-14/$E$23)*(Y107/$E$23)^-15 - (-6/$E$23)*(-7/$E$23)*(-8/$E$23)*(Y107/$E$23)^-9)+(2/$E$23)*((-12/$E$23)*(-14/$E$23)*(Y107/$E$23)^-15 - (-6/$E$23)*(-8/$E$23)*(Y107/$E$23)^-9))</f>
        <v>1.2701863432989268E-5</v>
      </c>
    </row>
    <row r="108" spans="8:27" x14ac:dyDescent="0.4">
      <c r="H108" s="8">
        <v>102</v>
      </c>
      <c r="I108" s="2">
        <v>4.0199999999999996</v>
      </c>
      <c r="J108" s="4">
        <f>$E$15*4*$F$23*$E$23^-2*(132*(I108/$E$23)^-14 - 30*(I108/$E$23)^-8)+4*$F$23*((I108/$E$23)^-12 - (I108/$E$23)^-6)</f>
        <v>-1.5861804915745449E-3</v>
      </c>
      <c r="K108" s="4">
        <f>$E$15*(-4)*$F$23*$E$23^-3*(-1848*(I108/$E$23)^-15 +240*(I108/$E$23)^-9)+(-4)*$F$23*((-12/$E$23)*(I108/$E$23)^-12 - (-6/$E$23)*(I108/$E$23)^-6)</f>
        <v>-2.583934085679558E-3</v>
      </c>
      <c r="M108" s="24">
        <f t="shared" si="3"/>
        <v>-1.5792839161498701E-3</v>
      </c>
      <c r="N108" s="10">
        <f>T108/$E$23</f>
        <v>1.3581081081081079</v>
      </c>
      <c r="O108" s="3">
        <f>4*$F$23*((T108/$E$23)^-12 - (T108/$E$23)^-6)/$F$23</f>
        <v>-0.535872187846272</v>
      </c>
      <c r="P108" s="4">
        <f>$E$15*4*$F$23*(((-12/$E$23)*(-13/$E$23)*(T108/$E$23)^-14 - (-6/$E$23)*(-7/$E$23)*(T108/$E$23)^-8)+(2/T108)*((-12/$E$23)*(T108/$E$23)^-13 - (-6/$E$23)*(T108/$E$23)^-7))/$F$23</f>
        <v>-2.3401004237901964E-3</v>
      </c>
      <c r="Q108" s="7">
        <f t="shared" si="4"/>
        <v>-0.53821228827006218</v>
      </c>
      <c r="R108" s="7"/>
      <c r="S108" s="8">
        <v>102</v>
      </c>
      <c r="T108" s="2">
        <v>4.0199999999999996</v>
      </c>
      <c r="U108" s="4">
        <f>$E$15*4*$F$23*$E$23^-2*(132*(T108/$E$23)^-14 - 30*(T108/$E$23)^-8)</f>
        <v>-6.8965754246748667E-6</v>
      </c>
      <c r="V108" s="4">
        <f>$E$15*(-4)*$F$23*$E$23^-3*(-1848*(T108/$E$23)^-15 +240*(T108/$E$23)^-9)</f>
        <v>1.0432070688302777E-5</v>
      </c>
      <c r="X108" s="8">
        <v>102</v>
      </c>
      <c r="Y108" s="2">
        <v>4.0199999999999996</v>
      </c>
      <c r="Z108" s="4">
        <f>$E$15*4*$F$23*(((-12/$E$23)*(-13/$E$23)*(Y108/$E$23)^-14 - (-6/$E$23)*(-7/$E$23)*(Y108/$E$23)^-8)+(2/Y108)*((-12/$E$23)*(Y108/$E$23)^-13 - (-6/$E$23)*(Y108/$E$23)^-7))</f>
        <v>-6.896575424674865E-6</v>
      </c>
      <c r="AA108" s="4">
        <f>$E$15*(-4)*$F$23*(((-12/$E$23)*(-13/$E$23)*(-14/$E$23)*(Y108/$E$23)^-15 - (-6/$E$23)*(-7/$E$23)*(-8/$E$23)*(Y108/$E$23)^-9)+(2/$E$23)*((-12/$E$23)*(-14/$E$23)*(Y108/$E$23)^-15 - (-6/$E$23)*(-8/$E$23)*(Y108/$E$23)^-9))</f>
        <v>1.0432070688302769E-5</v>
      </c>
    </row>
    <row r="109" spans="8:27" x14ac:dyDescent="0.4">
      <c r="H109" s="8">
        <v>103</v>
      </c>
      <c r="I109" s="2">
        <v>4.04</v>
      </c>
      <c r="J109" s="4">
        <f>$E$15*4*$F$23*$E$23^-2*(132*(I109/$E$23)^-14 - 30*(I109/$E$23)^-8)+4*$F$23*((I109/$E$23)^-12 - (I109/$E$23)^-6)</f>
        <v>-1.5485616526813004E-3</v>
      </c>
      <c r="K109" s="4">
        <f>$E$15*(-4)*$F$23*$E$23^-3*(-1848*(I109/$E$23)^-15 +240*(I109/$E$23)^-9)+(-4)*$F$23*((-12/$E$23)*(I109/$E$23)^-12 - (-6/$E$23)*(I109/$E$23)^-6)</f>
        <v>-2.5444228649168996E-3</v>
      </c>
      <c r="M109" s="24">
        <f t="shared" si="3"/>
        <v>-1.5414771759448311E-3</v>
      </c>
      <c r="N109" s="10">
        <f>T109/$E$23</f>
        <v>1.3648648648648649</v>
      </c>
      <c r="O109" s="3">
        <f>4*$F$23*((T109/$E$23)^-12 - (T109/$E$23)^-6)/$F$23</f>
        <v>-0.52304385445932744</v>
      </c>
      <c r="P109" s="4">
        <f>$E$15*4*$F$23*(((-12/$E$23)*(-13/$E$23)*(T109/$E$23)^-14 - (-6/$E$23)*(-7/$E$23)*(T109/$E$23)^-8)+(2/T109)*((-12/$E$23)*(T109/$E$23)^-13 - (-6/$E$23)*(T109/$E$23)^-7))/$F$23</f>
        <v>-2.4038578558901792E-3</v>
      </c>
      <c r="Q109" s="7">
        <f t="shared" si="4"/>
        <v>-0.52544771231521759</v>
      </c>
      <c r="R109" s="7"/>
      <c r="S109" s="8">
        <v>103</v>
      </c>
      <c r="T109" s="2">
        <v>4.04</v>
      </c>
      <c r="U109" s="4">
        <f>$E$15*4*$F$23*$E$23^-2*(132*(T109/$E$23)^-14 - 30*(T109/$E$23)^-8)</f>
        <v>-7.0844767364693935E-6</v>
      </c>
      <c r="V109" s="4">
        <f>$E$15*(-4)*$F$23*$E$23^-3*(-1848*(T109/$E$23)^-15 +240*(T109/$E$23)^-9)</f>
        <v>8.3949729567953578E-6</v>
      </c>
      <c r="X109" s="8">
        <v>103</v>
      </c>
      <c r="Y109" s="2">
        <v>4.04</v>
      </c>
      <c r="Z109" s="4">
        <f>$E$15*4*$F$23*(((-12/$E$23)*(-13/$E$23)*(Y109/$E$23)^-14 - (-6/$E$23)*(-7/$E$23)*(Y109/$E$23)^-8)+(2/Y109)*((-12/$E$23)*(Y109/$E$23)^-13 - (-6/$E$23)*(Y109/$E$23)^-7))</f>
        <v>-7.084476736469396E-6</v>
      </c>
      <c r="AA109" s="4">
        <f>$E$15*(-4)*$F$23*(((-12/$E$23)*(-13/$E$23)*(-14/$E$23)*(Y109/$E$23)^-15 - (-6/$E$23)*(-7/$E$23)*(-8/$E$23)*(Y109/$E$23)^-9)+(2/$E$23)*((-12/$E$23)*(-14/$E$23)*(Y109/$E$23)^-15 - (-6/$E$23)*(-8/$E$23)*(Y109/$E$23)^-9))</f>
        <v>8.3949729567953527E-6</v>
      </c>
    </row>
    <row r="110" spans="8:27" x14ac:dyDescent="0.4">
      <c r="H110" s="8">
        <v>104</v>
      </c>
      <c r="I110" s="2">
        <v>4.0599999999999996</v>
      </c>
      <c r="J110" s="4">
        <f>$E$15*4*$F$23*$E$23^-2*(132*(I110/$E$23)^-14 - 30*(I110/$E$23)^-8)+4*$F$23*((I110/$E$23)^-12 - (I110/$E$23)^-6)</f>
        <v>-1.5117025819259505E-3</v>
      </c>
      <c r="K110" s="4">
        <f>$E$15*(-4)*$F$23*$E$23^-3*(-1848*(I110/$E$23)^-15 +240*(I110/$E$23)^-9)+(-4)*$F$23*((-12/$E$23)*(I110/$E$23)^-12 - (-6/$E$23)*(I110/$E$23)^-6)</f>
        <v>-2.5041319188145381E-3</v>
      </c>
      <c r="M110" s="24">
        <f t="shared" si="3"/>
        <v>-1.5044688012026651E-3</v>
      </c>
      <c r="N110" s="10">
        <f>T110/$E$23</f>
        <v>1.3716216216216215</v>
      </c>
      <c r="O110" s="3">
        <f>4*$F$23*((T110/$E$23)^-12 - (T110/$E$23)^-6)/$F$23</f>
        <v>-0.51048641716833865</v>
      </c>
      <c r="P110" s="4">
        <f>$E$15*4*$F$23*(((-12/$E$23)*(-13/$E$23)*(T110/$E$23)^-14 - (-6/$E$23)*(-7/$E$23)*(T110/$E$23)^-8)+(2/T110)*((-12/$E$23)*(T110/$E$23)^-13 - (-6/$E$23)*(T110/$E$23)^-7))/$F$23</f>
        <v>-2.4545186985993925E-3</v>
      </c>
      <c r="Q110" s="7">
        <f t="shared" si="4"/>
        <v>-0.51294093586693801</v>
      </c>
      <c r="R110" s="7"/>
      <c r="S110" s="8">
        <v>104</v>
      </c>
      <c r="T110" s="2">
        <v>4.0599999999999996</v>
      </c>
      <c r="U110" s="4">
        <f>$E$15*4*$F$23*$E$23^-2*(132*(T110/$E$23)^-14 - 30*(T110/$E$23)^-8)</f>
        <v>-7.2337807232853897E-6</v>
      </c>
      <c r="V110" s="4">
        <f>$E$15*(-4)*$F$23*$E$23^-3*(-1848*(T110/$E$23)^-15 +240*(T110/$E$23)^-9)</f>
        <v>6.5688987890972077E-6</v>
      </c>
      <c r="X110" s="8">
        <v>104</v>
      </c>
      <c r="Y110" s="2">
        <v>4.0599999999999996</v>
      </c>
      <c r="Z110" s="4">
        <f>$E$15*4*$F$23*(((-12/$E$23)*(-13/$E$23)*(Y110/$E$23)^-14 - (-6/$E$23)*(-7/$E$23)*(Y110/$E$23)^-8)+(2/Y110)*((-12/$E$23)*(Y110/$E$23)^-13 - (-6/$E$23)*(Y110/$E$23)^-7))</f>
        <v>-7.2337807232853922E-6</v>
      </c>
      <c r="AA110" s="4">
        <f>$E$15*(-4)*$F$23*(((-12/$E$23)*(-13/$E$23)*(-14/$E$23)*(Y110/$E$23)^-15 - (-6/$E$23)*(-7/$E$23)*(-8/$E$23)*(Y110/$E$23)^-9)+(2/$E$23)*((-12/$E$23)*(-14/$E$23)*(Y110/$E$23)^-15 - (-6/$E$23)*(-8/$E$23)*(Y110/$E$23)^-9))</f>
        <v>6.5688987890972102E-6</v>
      </c>
    </row>
    <row r="111" spans="8:27" x14ac:dyDescent="0.4">
      <c r="H111" s="8">
        <v>105</v>
      </c>
      <c r="I111" s="2">
        <v>4.08</v>
      </c>
      <c r="J111" s="4">
        <f>$E$15*4*$F$23*$E$23^-2*(132*(I111/$E$23)^-14 - 30*(I111/$E$23)^-8)+4*$F$23*((I111/$E$23)^-12 - (I111/$E$23)^-6)</f>
        <v>-1.4756066550770384E-3</v>
      </c>
      <c r="K111" s="4">
        <f>$E$15*(-4)*$F$23*$E$23^-3*(-1848*(I111/$E$23)^-15 +240*(I111/$E$23)^-9)+(-4)*$F$23*((-12/$E$23)*(I111/$E$23)^-12 - (-6/$E$23)*(I111/$E$23)^-6)</f>
        <v>-2.4632257153097211E-3</v>
      </c>
      <c r="M111" s="24">
        <f t="shared" si="3"/>
        <v>-1.4682581471248068E-3</v>
      </c>
      <c r="N111" s="10">
        <f>T111/$E$23</f>
        <v>1.3783783783783785</v>
      </c>
      <c r="O111" s="3">
        <f>4*$F$23*((T111/$E$23)^-12 - (T111/$E$23)^-6)/$F$23</f>
        <v>-0.49819965718451503</v>
      </c>
      <c r="P111" s="4">
        <f>$E$15*4*$F$23*(((-12/$E$23)*(-13/$E$23)*(T111/$E$23)^-14 - (-6/$E$23)*(-7/$E$23)*(T111/$E$23)^-8)+(2/T111)*((-12/$E$23)*(T111/$E$23)^-13 - (-6/$E$23)*(T111/$E$23)^-7))/$F$23</f>
        <v>-2.4934471841948544E-3</v>
      </c>
      <c r="Q111" s="7">
        <f t="shared" si="4"/>
        <v>-0.50069310436870984</v>
      </c>
      <c r="R111" s="7"/>
      <c r="S111" s="8">
        <v>105</v>
      </c>
      <c r="T111" s="2">
        <v>4.08</v>
      </c>
      <c r="U111" s="4">
        <f>$E$15*4*$F$23*$E$23^-2*(132*(T111/$E$23)^-14 - 30*(T111/$E$23)^-8)</f>
        <v>-7.3485079522316763E-6</v>
      </c>
      <c r="V111" s="4">
        <f>$E$15*(-4)*$F$23*$E$23^-3*(-1848*(T111/$E$23)^-15 +240*(T111/$E$23)^-9)</f>
        <v>4.934174520851906E-6</v>
      </c>
      <c r="X111" s="8">
        <v>105</v>
      </c>
      <c r="Y111" s="2">
        <v>4.08</v>
      </c>
      <c r="Z111" s="4">
        <f>$E$15*4*$F$23*(((-12/$E$23)*(-13/$E$23)*(Y111/$E$23)^-14 - (-6/$E$23)*(-7/$E$23)*(Y111/$E$23)^-8)+(2/Y111)*((-12/$E$23)*(Y111/$E$23)^-13 - (-6/$E$23)*(Y111/$E$23)^-7))</f>
        <v>-7.3485079522316763E-6</v>
      </c>
      <c r="AA111" s="4">
        <f>$E$15*(-4)*$F$23*(((-12/$E$23)*(-13/$E$23)*(-14/$E$23)*(Y111/$E$23)^-15 - (-6/$E$23)*(-7/$E$23)*(-8/$E$23)*(Y111/$E$23)^-9)+(2/$E$23)*((-12/$E$23)*(-14/$E$23)*(Y111/$E$23)^-15 - (-6/$E$23)*(-8/$E$23)*(Y111/$E$23)^-9))</f>
        <v>4.9341745208519043E-6</v>
      </c>
    </row>
    <row r="112" spans="8:27" x14ac:dyDescent="0.4">
      <c r="H112" s="8">
        <v>106</v>
      </c>
      <c r="I112" s="2">
        <v>4.0999999999999996</v>
      </c>
      <c r="J112" s="4">
        <f>$E$15*4*$F$23*$E$23^-2*(132*(I112/$E$23)^-14 - 30*(I112/$E$23)^-8)+4*$F$23*((I112/$E$23)^-12 - (I112/$E$23)^-6)</f>
        <v>-1.4402748923597164E-3</v>
      </c>
      <c r="K112" s="4">
        <f>$E$15*(-4)*$F$23*$E$23^-3*(-1848*(I112/$E$23)^-15 +240*(I112/$E$23)^-9)+(-4)*$F$23*((-12/$E$23)*(I112/$E$23)^-12 - (-6/$E$23)*(I112/$E$23)^-6)</f>
        <v>-2.4218524901827199E-3</v>
      </c>
      <c r="M112" s="24">
        <f t="shared" si="3"/>
        <v>-1.4328425884432602E-3</v>
      </c>
      <c r="N112" s="10">
        <f>T112/$E$23</f>
        <v>1.3851351351351351</v>
      </c>
      <c r="O112" s="3">
        <f>4*$F$23*((T112/$E$23)^-12 - (T112/$E$23)^-6)/$F$23</f>
        <v>-0.48618268371925916</v>
      </c>
      <c r="P112" s="4">
        <f>$E$15*4*$F$23*(((-12/$E$23)*(-13/$E$23)*(T112/$E$23)^-14 - (-6/$E$23)*(-7/$E$23)*(T112/$E$23)^-8)+(2/T112)*((-12/$E$23)*(T112/$E$23)^-13 - (-6/$E$23)*(T112/$E$23)^-7))/$F$23</f>
        <v>-2.5218802773344226E-3</v>
      </c>
      <c r="Q112" s="7">
        <f t="shared" si="4"/>
        <v>-0.48870456399659357</v>
      </c>
      <c r="R112" s="7"/>
      <c r="S112" s="8">
        <v>106</v>
      </c>
      <c r="T112" s="2">
        <v>4.0999999999999996</v>
      </c>
      <c r="U112" s="4">
        <f>$E$15*4*$F$23*$E$23^-2*(132*(T112/$E$23)^-14 - 30*(T112/$E$23)^-8)</f>
        <v>-7.4323039164562494E-6</v>
      </c>
      <c r="V112" s="4">
        <f>$E$15*(-4)*$F$23*$E$23^-3*(-1848*(T112/$E$23)^-15 +240*(T112/$E$23)^-9)</f>
        <v>3.4729367330014603E-6</v>
      </c>
      <c r="X112" s="8">
        <v>106</v>
      </c>
      <c r="Y112" s="2">
        <v>4.0999999999999996</v>
      </c>
      <c r="Z112" s="4">
        <f>$E$15*4*$F$23*(((-12/$E$23)*(-13/$E$23)*(Y112/$E$23)^-14 - (-6/$E$23)*(-7/$E$23)*(Y112/$E$23)^-8)+(2/Y112)*((-12/$E$23)*(Y112/$E$23)^-13 - (-6/$E$23)*(Y112/$E$23)^-7))</f>
        <v>-7.432303916456252E-6</v>
      </c>
      <c r="AA112" s="4">
        <f>$E$15*(-4)*$F$23*(((-12/$E$23)*(-13/$E$23)*(-14/$E$23)*(Y112/$E$23)^-15 - (-6/$E$23)*(-7/$E$23)*(-8/$E$23)*(Y112/$E$23)^-9)+(2/$E$23)*((-12/$E$23)*(-14/$E$23)*(Y112/$E$23)^-15 - (-6/$E$23)*(-8/$E$23)*(Y112/$E$23)^-9))</f>
        <v>3.4729367330014658E-6</v>
      </c>
    </row>
    <row r="113" spans="8:27" x14ac:dyDescent="0.4">
      <c r="H113" s="8">
        <v>107</v>
      </c>
      <c r="I113" s="2">
        <v>4.12</v>
      </c>
      <c r="J113" s="4">
        <f>$E$15*4*$F$23*$E$23^-2*(132*(I113/$E$23)^-14 - 30*(I113/$E$23)^-8)+4*$F$23*((I113/$E$23)^-12 - (I113/$E$23)^-6)</f>
        <v>-1.4057062299623047E-3</v>
      </c>
      <c r="K113" s="4">
        <f>$E$15*(-4)*$F$23*$E$23^-3*(-1848*(I113/$E$23)^-15 +240*(I113/$E$23)^-9)+(-4)*$F$23*((-12/$E$23)*(I113/$E$23)^-12 - (-6/$E$23)*(I113/$E$23)^-6)</f>
        <v>-2.3801456839612116E-3</v>
      </c>
      <c r="M113" s="24">
        <f t="shared" si="3"/>
        <v>-1.3982177564449963E-3</v>
      </c>
      <c r="N113" s="10">
        <f>T113/$E$23</f>
        <v>1.3918918918918919</v>
      </c>
      <c r="O113" s="3">
        <f>4*$F$23*((T113/$E$23)^-12 - (T113/$E$23)^-6)/$F$23</f>
        <v>-0.47443401440971966</v>
      </c>
      <c r="P113" s="4">
        <f>$E$15*4*$F$23*(((-12/$E$23)*(-13/$E$23)*(T113/$E$23)^-14 - (-6/$E$23)*(-7/$E$23)*(T113/$E$23)^-8)+(2/T113)*((-12/$E$23)*(T113/$E$23)^-13 - (-6/$E$23)*(T113/$E$23)^-7))/$F$23</f>
        <v>-2.5409393753163278E-3</v>
      </c>
      <c r="Q113" s="7">
        <f t="shared" si="4"/>
        <v>-0.47697495378503602</v>
      </c>
      <c r="R113" s="7"/>
      <c r="S113" s="8">
        <v>107</v>
      </c>
      <c r="T113" s="2">
        <v>4.12</v>
      </c>
      <c r="U113" s="4">
        <f>$E$15*4*$F$23*$E$23^-2*(132*(T113/$E$23)^-14 - 30*(T113/$E$23)^-8)</f>
        <v>-7.4884735173085012E-6</v>
      </c>
      <c r="V113" s="4">
        <f>$E$15*(-4)*$F$23*$E$23^-3*(-1848*(T113/$E$23)^-15 +240*(T113/$E$23)^-9)</f>
        <v>2.1689628418730569E-6</v>
      </c>
      <c r="X113" s="8">
        <v>107</v>
      </c>
      <c r="Y113" s="2">
        <v>4.12</v>
      </c>
      <c r="Z113" s="4">
        <f>$E$15*4*$F$23*(((-12/$E$23)*(-13/$E$23)*(Y113/$E$23)^-14 - (-6/$E$23)*(-7/$E$23)*(Y113/$E$23)^-8)+(2/Y113)*((-12/$E$23)*(Y113/$E$23)^-13 - (-6/$E$23)*(Y113/$E$23)^-7))</f>
        <v>-7.488473517308502E-6</v>
      </c>
      <c r="AA113" s="4">
        <f>$E$15*(-4)*$F$23*(((-12/$E$23)*(-13/$E$23)*(-14/$E$23)*(Y113/$E$23)^-15 - (-6/$E$23)*(-7/$E$23)*(-8/$E$23)*(Y113/$E$23)^-9)+(2/$E$23)*((-12/$E$23)*(-14/$E$23)*(Y113/$E$23)^-15 - (-6/$E$23)*(-8/$E$23)*(Y113/$E$23)^-9))</f>
        <v>2.1689628418730535E-6</v>
      </c>
    </row>
    <row r="114" spans="8:27" x14ac:dyDescent="0.4">
      <c r="H114" s="8">
        <v>108</v>
      </c>
      <c r="I114" s="2">
        <v>4.1399999999999997</v>
      </c>
      <c r="J114" s="4">
        <f>$E$15*4*$F$23*$E$23^-2*(132*(I114/$E$23)^-14 - 30*(I114/$E$23)^-8)+4*$F$23*((I114/$E$23)^-12 - (I114/$E$23)^-6)</f>
        <v>-1.3718977652112157E-3</v>
      </c>
      <c r="K114" s="4">
        <f>$E$15*(-4)*$F$23*$E$23^-3*(-1848*(I114/$E$23)^-15 +240*(I114/$E$23)^-9)+(-4)*$F$23*((-12/$E$23)*(I114/$E$23)^-12 - (-6/$E$23)*(I114/$E$23)^-6)</f>
        <v>-2.3382252527252615E-3</v>
      </c>
      <c r="M114" s="24">
        <f t="shared" si="3"/>
        <v>-1.3643777528868873E-3</v>
      </c>
      <c r="N114" s="10">
        <f>T114/$E$23</f>
        <v>1.3986486486486485</v>
      </c>
      <c r="O114" s="3">
        <f>4*$F$23*((T114/$E$23)^-12 - (T114/$E$23)^-6)/$F$23</f>
        <v>-0.46295164790299426</v>
      </c>
      <c r="P114" s="4">
        <f>$E$15*4*$F$23*(((-12/$E$23)*(-13/$E$23)*(T114/$E$23)^-14 - (-6/$E$23)*(-7/$E$23)*(T114/$E$23)^-8)+(2/T114)*((-12/$E$23)*(T114/$E$23)^-13 - (-6/$E$23)*(T114/$E$23)^-7))/$F$23</f>
        <v>-2.5516409150122747E-3</v>
      </c>
      <c r="Q114" s="7">
        <f t="shared" si="4"/>
        <v>-0.46550328881800651</v>
      </c>
      <c r="R114" s="7"/>
      <c r="S114" s="8">
        <v>108</v>
      </c>
      <c r="T114" s="2">
        <v>4.1399999999999997</v>
      </c>
      <c r="U114" s="4">
        <f>$E$15*4*$F$23*$E$23^-2*(132*(T114/$E$23)^-14 - 30*(T114/$E$23)^-8)</f>
        <v>-7.520012324328461E-6</v>
      </c>
      <c r="V114" s="4">
        <f>$E$15*(-4)*$F$23*$E$23^-3*(-1848*(T114/$E$23)^-15 +240*(T114/$E$23)^-9)</f>
        <v>1.007518005922823E-6</v>
      </c>
      <c r="X114" s="8">
        <v>108</v>
      </c>
      <c r="Y114" s="2">
        <v>4.1399999999999997</v>
      </c>
      <c r="Z114" s="4">
        <f>$E$15*4*$F$23*(((-12/$E$23)*(-13/$E$23)*(Y114/$E$23)^-14 - (-6/$E$23)*(-7/$E$23)*(Y114/$E$23)^-8)+(2/Y114)*((-12/$E$23)*(Y114/$E$23)^-13 - (-6/$E$23)*(Y114/$E$23)^-7))</f>
        <v>-7.5200123243284635E-6</v>
      </c>
      <c r="AA114" s="4">
        <f>$E$15*(-4)*$F$23*(((-12/$E$23)*(-13/$E$23)*(-14/$E$23)*(Y114/$E$23)^-15 - (-6/$E$23)*(-7/$E$23)*(-8/$E$23)*(Y114/$E$23)^-9)+(2/$E$23)*((-12/$E$23)*(-14/$E$23)*(Y114/$E$23)^-15 - (-6/$E$23)*(-8/$E$23)*(Y114/$E$23)^-9))</f>
        <v>1.0075180059228221E-6</v>
      </c>
    </row>
    <row r="115" spans="8:27" x14ac:dyDescent="0.4">
      <c r="H115" s="8">
        <v>109</v>
      </c>
      <c r="I115" s="2">
        <v>4.16</v>
      </c>
      <c r="J115" s="4">
        <f>$E$15*4*$F$23*$E$23^-2*(132*(I115/$E$23)^-14 - 30*(I115/$E$23)^-8)+4*$F$23*((I115/$E$23)^-12 - (I115/$E$23)^-6)</f>
        <v>-1.3388449778881195E-3</v>
      </c>
      <c r="K115" s="4">
        <f>$E$15*(-4)*$F$23*$E$23^-3*(-1848*(I115/$E$23)^-15 +240*(I115/$E$23)^-9)+(-4)*$F$23*((-12/$E$23)*(I115/$E$23)^-12 - (-6/$E$23)*(I115/$E$23)^-6)</f>
        <v>-2.2961988641291239E-3</v>
      </c>
      <c r="M115" s="24">
        <f t="shared" si="3"/>
        <v>-1.3313153429652714E-3</v>
      </c>
      <c r="N115" s="10">
        <f>T115/$E$23</f>
        <v>1.4054054054054055</v>
      </c>
      <c r="O115" s="3">
        <f>4*$F$23*((T115/$E$23)^-12 - (T115/$E$23)^-6)/$F$23</f>
        <v>-0.45173312933328741</v>
      </c>
      <c r="P115" s="4">
        <f>$E$15*4*$F$23*(((-12/$E$23)*(-13/$E$23)*(T115/$E$23)^-14 - (-6/$E$23)*(-7/$E$23)*(T115/$E$23)^-8)+(2/T115)*((-12/$E$23)*(T115/$E$23)^-13 - (-6/$E$23)*(T115/$E$23)^-7))/$F$23</f>
        <v>-2.5549059915882986E-3</v>
      </c>
      <c r="Q115" s="7">
        <f t="shared" si="4"/>
        <v>-0.45428803532487572</v>
      </c>
      <c r="R115" s="7"/>
      <c r="S115" s="8">
        <v>109</v>
      </c>
      <c r="T115" s="2">
        <v>4.16</v>
      </c>
      <c r="U115" s="4">
        <f>$E$15*4*$F$23*$E$23^-2*(132*(T115/$E$23)^-14 - 30*(T115/$E$23)^-8)</f>
        <v>-7.5296349228481512E-6</v>
      </c>
      <c r="V115" s="4">
        <f>$E$15*(-4)*$F$23*$E$23^-3*(-1848*(T115/$E$23)^-15 +240*(T115/$E$23)^-9)</f>
        <v>-2.4783276118328815E-8</v>
      </c>
      <c r="X115" s="8">
        <v>109</v>
      </c>
      <c r="Y115" s="2">
        <v>4.16</v>
      </c>
      <c r="Z115" s="4">
        <f>$E$15*4*$F$23*(((-12/$E$23)*(-13/$E$23)*(Y115/$E$23)^-14 - (-6/$E$23)*(-7/$E$23)*(Y115/$E$23)^-8)+(2/Y115)*((-12/$E$23)*(Y115/$E$23)^-13 - (-6/$E$23)*(Y115/$E$23)^-7))</f>
        <v>-7.5296349228481529E-6</v>
      </c>
      <c r="AA115" s="4">
        <f>$E$15*(-4)*$F$23*(((-12/$E$23)*(-13/$E$23)*(-14/$E$23)*(Y115/$E$23)^-15 - (-6/$E$23)*(-7/$E$23)*(-8/$E$23)*(Y115/$E$23)^-9)+(2/$E$23)*((-12/$E$23)*(-14/$E$23)*(Y115/$E$23)^-15 - (-6/$E$23)*(-8/$E$23)*(Y115/$E$23)^-9))</f>
        <v>-2.4783276118335727E-8</v>
      </c>
    </row>
    <row r="116" spans="8:27" x14ac:dyDescent="0.4">
      <c r="H116" s="8">
        <v>110</v>
      </c>
      <c r="I116" s="2">
        <v>4.18</v>
      </c>
      <c r="J116" s="4">
        <f>$E$15*4*$F$23*$E$23^-2*(132*(I116/$E$23)^-14 - 30*(I116/$E$23)^-8)+4*$F$23*((I116/$E$23)^-12 - (I116/$E$23)^-6)</f>
        <v>-1.3065419299286632E-3</v>
      </c>
      <c r="K116" s="4">
        <f>$E$15*(-4)*$F$23*$E$23^-3*(-1848*(I116/$E$23)^-15 +240*(I116/$E$23)^-9)+(-4)*$F$23*((-12/$E$23)*(I116/$E$23)^-12 - (-6/$E$23)*(I116/$E$23)^-6)</f>
        <v>-2.2541629889055552E-3</v>
      </c>
      <c r="M116" s="24">
        <f t="shared" si="3"/>
        <v>-1.2990221293004694E-3</v>
      </c>
      <c r="N116" s="10">
        <f>T116/$E$23</f>
        <v>1.4121621621621621</v>
      </c>
      <c r="O116" s="3">
        <f>4*$F$23*((T116/$E$23)^-12 - (T116/$E$23)^-6)/$F$23</f>
        <v>-0.44077560935718807</v>
      </c>
      <c r="P116" s="4">
        <f>$E$15*4*$F$23*(((-12/$E$23)*(-13/$E$23)*(T116/$E$23)^-14 - (-6/$E$23)*(-7/$E$23)*(T116/$E$23)^-8)+(2/T116)*((-12/$E$23)*(T116/$E$23)^-13 - (-6/$E$23)*(T116/$E$23)^-7))/$F$23</f>
        <v>-2.5515690836780285E-3</v>
      </c>
      <c r="Q116" s="7">
        <f t="shared" si="4"/>
        <v>-0.44332717844086611</v>
      </c>
      <c r="R116" s="7"/>
      <c r="S116" s="8">
        <v>110</v>
      </c>
      <c r="T116" s="2">
        <v>4.18</v>
      </c>
      <c r="U116" s="4">
        <f>$E$15*4*$F$23*$E$23^-2*(132*(T116/$E$23)^-14 - 30*(T116/$E$23)^-8)</f>
        <v>-7.5198006281937763E-6</v>
      </c>
      <c r="V116" s="4">
        <f>$E$15*(-4)*$F$23*$E$23^-3*(-1848*(T116/$E$23)^-15 +240*(T116/$E$23)^-9)</f>
        <v>-9.4010233323289489E-7</v>
      </c>
      <c r="X116" s="8">
        <v>110</v>
      </c>
      <c r="Y116" s="2">
        <v>4.18</v>
      </c>
      <c r="Z116" s="4">
        <f>$E$15*4*$F$23*(((-12/$E$23)*(-13/$E$23)*(Y116/$E$23)^-14 - (-6/$E$23)*(-7/$E$23)*(Y116/$E$23)^-8)+(2/Y116)*((-12/$E$23)*(Y116/$E$23)^-13 - (-6/$E$23)*(Y116/$E$23)^-7))</f>
        <v>-7.5198006281937822E-6</v>
      </c>
      <c r="AA116" s="4">
        <f>$E$15*(-4)*$F$23*(((-12/$E$23)*(-13/$E$23)*(-14/$E$23)*(Y116/$E$23)^-15 - (-6/$E$23)*(-7/$E$23)*(-8/$E$23)*(Y116/$E$23)^-9)+(2/$E$23)*((-12/$E$23)*(-14/$E$23)*(Y116/$E$23)^-15 - (-6/$E$23)*(-8/$E$23)*(Y116/$E$23)^-9))</f>
        <v>-9.4010233323290134E-7</v>
      </c>
    </row>
    <row r="117" spans="8:27" x14ac:dyDescent="0.4">
      <c r="H117" s="8">
        <v>111</v>
      </c>
      <c r="I117" s="2">
        <v>4.2</v>
      </c>
      <c r="J117" s="4">
        <f>$E$15*4*$F$23*$E$23^-2*(132*(I117/$E$23)^-14 - 30*(I117/$E$23)^-8)+4*$F$23*((I117/$E$23)^-12 - (I117/$E$23)^-6)</f>
        <v>-1.2749814455301019E-3</v>
      </c>
      <c r="K117" s="4">
        <f>$E$15*(-4)*$F$23*$E$23^-3*(-1848*(I117/$E$23)^-15 +240*(I117/$E$23)^-9)+(-4)*$F$23*((-12/$E$23)*(I117/$E$23)^-12 - (-6/$E$23)*(I117/$E$23)^-6)</f>
        <v>-2.2122038971689735E-3</v>
      </c>
      <c r="M117" s="24">
        <f t="shared" si="3"/>
        <v>-1.2674887087122493E-3</v>
      </c>
      <c r="N117" s="10">
        <f>T117/$E$23</f>
        <v>1.4189189189189191</v>
      </c>
      <c r="O117" s="3">
        <f>4*$F$23*((T117/$E$23)^-12 - (T117/$E$23)^-6)/$F$23</f>
        <v>-0.43007589734968443</v>
      </c>
      <c r="P117" s="4">
        <f>$E$15*4*$F$23*(((-12/$E$23)*(-13/$E$23)*(T117/$E$23)^-14 - (-6/$E$23)*(-7/$E$23)*(T117/$E$23)^-8)+(2/T117)*((-12/$E$23)*(T117/$E$23)^-13 - (-6/$E$23)*(T117/$E$23)^-7))/$F$23</f>
        <v>-2.5423859702994687E-3</v>
      </c>
      <c r="Q117" s="7">
        <f t="shared" si="4"/>
        <v>-0.43261828331998392</v>
      </c>
      <c r="R117" s="7"/>
      <c r="S117" s="8">
        <v>111</v>
      </c>
      <c r="T117" s="2">
        <v>4.2</v>
      </c>
      <c r="U117" s="4">
        <f>$E$15*4*$F$23*$E$23^-2*(132*(T117/$E$23)^-14 - 30*(T117/$E$23)^-8)</f>
        <v>-7.4927368178526847E-6</v>
      </c>
      <c r="V117" s="4">
        <f>$E$15*(-4)*$F$23*$E$23^-3*(-1848*(T117/$E$23)^-15 +240*(T117/$E$23)^-9)</f>
        <v>-1.749489563998293E-6</v>
      </c>
      <c r="X117" s="8">
        <v>111</v>
      </c>
      <c r="Y117" s="2">
        <v>4.2</v>
      </c>
      <c r="Z117" s="4">
        <f>$E$15*4*$F$23*(((-12/$E$23)*(-13/$E$23)*(Y117/$E$23)^-14 - (-6/$E$23)*(-7/$E$23)*(Y117/$E$23)^-8)+(2/Y117)*((-12/$E$23)*(Y117/$E$23)^-13 - (-6/$E$23)*(Y117/$E$23)^-7))</f>
        <v>-7.4927368178526855E-6</v>
      </c>
      <c r="AA117" s="4">
        <f>$E$15*(-4)*$F$23*(((-12/$E$23)*(-13/$E$23)*(-14/$E$23)*(Y117/$E$23)^-15 - (-6/$E$23)*(-7/$E$23)*(-8/$E$23)*(Y117/$E$23)^-9)+(2/$E$23)*((-12/$E$23)*(-14/$E$23)*(Y117/$E$23)^-15 - (-6/$E$23)*(-8/$E$23)*(Y117/$E$23)^-9))</f>
        <v>-1.7494895639982968E-6</v>
      </c>
    </row>
    <row r="118" spans="8:27" x14ac:dyDescent="0.4">
      <c r="H118" s="8">
        <v>112</v>
      </c>
      <c r="I118" s="2">
        <v>4.22</v>
      </c>
      <c r="J118" s="4">
        <f>$E$15*4*$F$23*$E$23^-2*(132*(I118/$E$23)^-14 - 30*(I118/$E$23)^-8)+4*$F$23*((I118/$E$23)^-12 - (I118/$E$23)^-6)</f>
        <v>-1.2441552735040428E-3</v>
      </c>
      <c r="K118" s="4">
        <f>$E$15*(-4)*$F$23*$E$23^-3*(-1848*(I118/$E$23)^-15 +240*(I118/$E$23)^-9)+(-4)*$F$23*((-12/$E$23)*(I118/$E$23)^-12 - (-6/$E$23)*(I118/$E$23)^-6)</f>
        <v>-2.1703985679758587E-3</v>
      </c>
      <c r="M118" s="24">
        <f t="shared" si="3"/>
        <v>-1.2367048133958656E-3</v>
      </c>
      <c r="N118" s="10">
        <f>T118/$E$23</f>
        <v>1.4256756756756757</v>
      </c>
      <c r="O118" s="3">
        <f>4*$F$23*((T118/$E$23)^-12 - (T118/$E$23)^-6)/$F$23</f>
        <v>-0.41963050930708518</v>
      </c>
      <c r="P118" s="4">
        <f>$E$15*4*$F$23*(((-12/$E$23)*(-13/$E$23)*(T118/$E$23)^-14 - (-6/$E$23)*(-7/$E$23)*(T118/$E$23)^-8)+(2/T118)*((-12/$E$23)*(T118/$E$23)^-13 - (-6/$E$23)*(T118/$E$23)^-7))/$F$23</f>
        <v>-2.5280409163943194E-3</v>
      </c>
      <c r="Q118" s="7">
        <f t="shared" si="4"/>
        <v>-0.42215855022347948</v>
      </c>
      <c r="R118" s="7"/>
      <c r="S118" s="8">
        <v>112</v>
      </c>
      <c r="T118" s="2">
        <v>4.22</v>
      </c>
      <c r="U118" s="4">
        <f>$E$15*4*$F$23*$E$23^-2*(132*(T118/$E$23)^-14 - 30*(T118/$E$23)^-8)</f>
        <v>-7.4504601081772711E-6</v>
      </c>
      <c r="V118" s="4">
        <f>$E$15*(-4)*$F$23*$E$23^-3*(-1848*(T118/$E$23)^-15 +240*(T118/$E$23)^-9)</f>
        <v>-2.4629869262865231E-6</v>
      </c>
      <c r="X118" s="8">
        <v>112</v>
      </c>
      <c r="Y118" s="2">
        <v>4.22</v>
      </c>
      <c r="Z118" s="4">
        <f>$E$15*4*$F$23*(((-12/$E$23)*(-13/$E$23)*(Y118/$E$23)^-14 - (-6/$E$23)*(-7/$E$23)*(Y118/$E$23)^-8)+(2/Y118)*((-12/$E$23)*(Y118/$E$23)^-13 - (-6/$E$23)*(Y118/$E$23)^-7))</f>
        <v>-7.4504601081772719E-6</v>
      </c>
      <c r="AA118" s="4">
        <f>$E$15*(-4)*$F$23*(((-12/$E$23)*(-13/$E$23)*(-14/$E$23)*(Y118/$E$23)^-15 - (-6/$E$23)*(-7/$E$23)*(-8/$E$23)*(Y118/$E$23)^-9)+(2/$E$23)*((-12/$E$23)*(-14/$E$23)*(Y118/$E$23)^-15 - (-6/$E$23)*(-8/$E$23)*(Y118/$E$23)^-9))</f>
        <v>-2.4629869262865277E-6</v>
      </c>
    </row>
    <row r="119" spans="8:27" x14ac:dyDescent="0.4">
      <c r="H119" s="8">
        <v>113</v>
      </c>
      <c r="I119" s="2">
        <v>4.24</v>
      </c>
      <c r="J119" s="4">
        <f>$E$15*4*$F$23*$E$23^-2*(132*(I119/$E$23)^-14 - 30*(I119/$E$23)^-8)+4*$F$23*((I119/$E$23)^-12 - (I119/$E$23)^-6)</f>
        <v>-1.2140542335375311E-3</v>
      </c>
      <c r="K119" s="4">
        <f>$E$15*(-4)*$F$23*$E$23^-3*(-1848*(I119/$E$23)^-15 +240*(I119/$E$23)^-9)+(-4)*$F$23*((-12/$E$23)*(I119/$E$23)^-12 - (-6/$E$23)*(I119/$E$23)^-6)</f>
        <v>-2.1288155198246114E-3</v>
      </c>
      <c r="M119" s="24">
        <f t="shared" si="3"/>
        <v>-1.2066594379575928E-3</v>
      </c>
      <c r="N119" s="10">
        <f>T119/$E$23</f>
        <v>1.4324324324324325</v>
      </c>
      <c r="O119" s="3">
        <f>4*$F$23*((T119/$E$23)^-12 - (T119/$E$23)^-6)/$F$23</f>
        <v>-0.40943571095187803</v>
      </c>
      <c r="P119" s="4">
        <f>$E$15*4*$F$23*(((-12/$E$23)*(-13/$E$23)*(T119/$E$23)^-14 - (-6/$E$23)*(-7/$E$23)*(T119/$E$23)^-8)+(2/T119)*((-12/$E$23)*(T119/$E$23)^-13 - (-6/$E$23)*(T119/$E$23)^-7))/$F$23</f>
        <v>-2.5091531963156929E-3</v>
      </c>
      <c r="Q119" s="7">
        <f t="shared" si="4"/>
        <v>-0.4119448641481937</v>
      </c>
      <c r="R119" s="7"/>
      <c r="S119" s="8">
        <v>113</v>
      </c>
      <c r="T119" s="2">
        <v>4.24</v>
      </c>
      <c r="U119" s="4">
        <f>$E$15*4*$F$23*$E$23^-2*(132*(T119/$E$23)^-14 - 30*(T119/$E$23)^-8)</f>
        <v>-7.3947955799381763E-6</v>
      </c>
      <c r="V119" s="4">
        <f>$E$15*(-4)*$F$23*$E$23^-3*(-1848*(T119/$E$23)^-15 +240*(T119/$E$23)^-9)</f>
        <v>-3.0897207290681471E-6</v>
      </c>
      <c r="X119" s="8">
        <v>113</v>
      </c>
      <c r="Y119" s="2">
        <v>4.24</v>
      </c>
      <c r="Z119" s="4">
        <f>$E$15*4*$F$23*(((-12/$E$23)*(-13/$E$23)*(Y119/$E$23)^-14 - (-6/$E$23)*(-7/$E$23)*(Y119/$E$23)^-8)+(2/Y119)*((-12/$E$23)*(Y119/$E$23)^-13 - (-6/$E$23)*(Y119/$E$23)^-7))</f>
        <v>-7.3947955799381755E-6</v>
      </c>
      <c r="AA119" s="4">
        <f>$E$15*(-4)*$F$23*(((-12/$E$23)*(-13/$E$23)*(-14/$E$23)*(Y119/$E$23)^-15 - (-6/$E$23)*(-7/$E$23)*(-8/$E$23)*(Y119/$E$23)^-9)+(2/$E$23)*((-12/$E$23)*(-14/$E$23)*(Y119/$E$23)^-15 - (-6/$E$23)*(-8/$E$23)*(Y119/$E$23)^-9))</f>
        <v>-3.0897207290681501E-6</v>
      </c>
    </row>
    <row r="120" spans="8:27" x14ac:dyDescent="0.4">
      <c r="H120" s="8">
        <v>114</v>
      </c>
      <c r="I120" s="2">
        <v>4.26</v>
      </c>
      <c r="J120" s="4">
        <f>$E$15*4*$F$23*$E$23^-2*(132*(I120/$E$23)^-14 - 30*(I120/$E$23)^-8)+4*$F$23*((I120/$E$23)^-12 - (I120/$E$23)^-6)</f>
        <v>-1.1846683478696758E-3</v>
      </c>
      <c r="K120" s="4">
        <f>$E$15*(-4)*$F$23*$E$23^-3*(-1848*(I120/$E$23)^-15 +240*(I120/$E$23)^-9)+(-4)*$F$23*((-12/$E$23)*(I120/$E$23)^-12 - (-6/$E$23)*(I120/$E$23)^-6)</f>
        <v>-2.0875155690751441E-3</v>
      </c>
      <c r="M120" s="24">
        <f t="shared" si="3"/>
        <v>-1.1773409536326325E-3</v>
      </c>
      <c r="N120" s="10">
        <f>T120/$E$23</f>
        <v>1.439189189189189</v>
      </c>
      <c r="O120" s="3">
        <f>4*$F$23*((T120/$E$23)^-12 - (T120/$E$23)^-6)/$F$23</f>
        <v>-0.39948755648839507</v>
      </c>
      <c r="P120" s="4">
        <f>$E$15*4*$F$23*(((-12/$E$23)*(-13/$E$23)*(T120/$E$23)^-14 - (-6/$E$23)*(-7/$E$23)*(T120/$E$23)^-8)+(2/T120)*((-12/$E$23)*(T120/$E$23)^-13 - (-6/$E$23)*(T120/$E$23)^-7))/$F$23</f>
        <v>-2.4862830178053906E-3</v>
      </c>
      <c r="Q120" s="7">
        <f t="shared" si="4"/>
        <v>-0.40197383950620047</v>
      </c>
      <c r="R120" s="7"/>
      <c r="S120" s="8">
        <v>114</v>
      </c>
      <c r="T120" s="2">
        <v>4.26</v>
      </c>
      <c r="U120" s="4">
        <f>$E$15*4*$F$23*$E$23^-2*(132*(T120/$E$23)^-14 - 30*(T120/$E$23)^-8)</f>
        <v>-7.3273942370434008E-6</v>
      </c>
      <c r="V120" s="4">
        <f>$E$15*(-4)*$F$23*$E$23^-3*(-1848*(T120/$E$23)^-15 +240*(T120/$E$23)^-9)</f>
        <v>-3.6379856735937732E-6</v>
      </c>
      <c r="X120" s="8">
        <v>114</v>
      </c>
      <c r="Y120" s="2">
        <v>4.26</v>
      </c>
      <c r="Z120" s="4">
        <f>$E$15*4*$F$23*(((-12/$E$23)*(-13/$E$23)*(Y120/$E$23)^-14 - (-6/$E$23)*(-7/$E$23)*(Y120/$E$23)^-8)+(2/Y120)*((-12/$E$23)*(Y120/$E$23)^-13 - (-6/$E$23)*(Y120/$E$23)^-7))</f>
        <v>-7.327394237043405E-6</v>
      </c>
      <c r="AA120" s="4">
        <f>$E$15*(-4)*$F$23*(((-12/$E$23)*(-13/$E$23)*(-14/$E$23)*(Y120/$E$23)^-15 - (-6/$E$23)*(-7/$E$23)*(-8/$E$23)*(Y120/$E$23)^-9)+(2/$E$23)*((-12/$E$23)*(-14/$E$23)*(Y120/$E$23)^-15 - (-6/$E$23)*(-8/$E$23)*(Y120/$E$23)^-9))</f>
        <v>-3.6379856735937796E-6</v>
      </c>
    </row>
    <row r="121" spans="8:27" x14ac:dyDescent="0.4">
      <c r="H121" s="8">
        <v>115</v>
      </c>
      <c r="I121" s="2">
        <v>4.28</v>
      </c>
      <c r="J121" s="4">
        <f>$E$15*4*$F$23*$E$23^-2*(132*(I121/$E$23)^-14 - 30*(I121/$E$23)^-8)+4*$F$23*((I121/$E$23)^-12 - (I121/$E$23)^-6)</f>
        <v>-1.1559869597497165E-3</v>
      </c>
      <c r="K121" s="4">
        <f>$E$15*(-4)*$F$23*$E$23^-3*(-1848*(I121/$E$23)^-15 +240*(I121/$E$23)^-9)+(-4)*$F$23*((-12/$E$23)*(I121/$E$23)^-12 - (-6/$E$23)*(I121/$E$23)^-6)</f>
        <v>-2.0465525226328321E-3</v>
      </c>
      <c r="M121" s="24">
        <f t="shared" si="3"/>
        <v>-1.1487372108849468E-3</v>
      </c>
      <c r="N121" s="10">
        <f>T121/$E$23</f>
        <v>1.4459459459459461</v>
      </c>
      <c r="O121" s="3">
        <f>4*$F$23*((T121/$E$23)^-12 - (T121/$E$23)^-6)/$F$23</f>
        <v>-0.38978192341631124</v>
      </c>
      <c r="P121" s="4">
        <f>$E$15*4*$F$23*(((-12/$E$23)*(-13/$E$23)*(T121/$E$23)^-14 - (-6/$E$23)*(-7/$E$23)*(T121/$E$23)^-8)+(2/T121)*((-12/$E$23)*(T121/$E$23)^-13 - (-6/$E$23)*(T121/$E$23)^-7))/$F$23</f>
        <v>-2.4599369029042104E-3</v>
      </c>
      <c r="Q121" s="7">
        <f t="shared" si="4"/>
        <v>-0.39224186031921543</v>
      </c>
      <c r="R121" s="7"/>
      <c r="S121" s="8">
        <v>115</v>
      </c>
      <c r="T121" s="2">
        <v>4.28</v>
      </c>
      <c r="U121" s="4">
        <f>$E$15*4*$F$23*$E$23^-2*(132*(T121/$E$23)^-14 - 30*(T121/$E$23)^-8)</f>
        <v>-7.2497488647696595E-6</v>
      </c>
      <c r="V121" s="4">
        <f>$E$15*(-4)*$F$23*$E$23^-3*(-1848*(T121/$E$23)^-15 +240*(T121/$E$23)^-9)</f>
        <v>-4.1153209954685272E-6</v>
      </c>
      <c r="X121" s="8">
        <v>115</v>
      </c>
      <c r="Y121" s="2">
        <v>4.28</v>
      </c>
      <c r="Z121" s="4">
        <f>$E$15*4*$F$23*(((-12/$E$23)*(-13/$E$23)*(Y121/$E$23)^-14 - (-6/$E$23)*(-7/$E$23)*(Y121/$E$23)^-8)+(2/Y121)*((-12/$E$23)*(Y121/$E$23)^-13 - (-6/$E$23)*(Y121/$E$23)^-7))</f>
        <v>-7.2497488647696603E-6</v>
      </c>
      <c r="AA121" s="4">
        <f>$E$15*(-4)*$F$23*(((-12/$E$23)*(-13/$E$23)*(-14/$E$23)*(Y121/$E$23)^-15 - (-6/$E$23)*(-7/$E$23)*(-8/$E$23)*(Y121/$E$23)^-9)+(2/$E$23)*((-12/$E$23)*(-14/$E$23)*(Y121/$E$23)^-15 - (-6/$E$23)*(-8/$E$23)*(Y121/$E$23)^-9))</f>
        <v>-4.1153209954685272E-6</v>
      </c>
    </row>
    <row r="122" spans="8:27" x14ac:dyDescent="0.4">
      <c r="H122" s="8">
        <v>116</v>
      </c>
      <c r="I122" s="2">
        <v>4.3</v>
      </c>
      <c r="J122" s="4">
        <f>$E$15*4*$F$23*$E$23^-2*(132*(I122/$E$23)^-14 - 30*(I122/$E$23)^-8)+4*$F$23*((I122/$E$23)^-12 - (I122/$E$23)^-6)</f>
        <v>-1.1279988399148333E-3</v>
      </c>
      <c r="K122" s="4">
        <f>$E$15*(-4)*$F$23*$E$23^-3*(-1848*(I122/$E$23)^-15 +240*(I122/$E$23)^-9)+(-4)*$F$23*((-12/$E$23)*(I122/$E$23)^-12 - (-6/$E$23)*(I122/$E$23)^-6)</f>
        <v>-2.0059738106660736E-3</v>
      </c>
      <c r="M122" s="24">
        <f t="shared" si="3"/>
        <v>-1.1208356314771379E-3</v>
      </c>
      <c r="N122" s="10">
        <f>T122/$E$23</f>
        <v>1.4527027027027026</v>
      </c>
      <c r="O122" s="3">
        <f>4*$F$23*((T122/$E$23)^-12 - (T122/$E$23)^-6)/$F$23</f>
        <v>-0.38031454377118717</v>
      </c>
      <c r="P122" s="4">
        <f>$E$15*4*$F$23*(((-12/$E$23)*(-13/$E$23)*(T122/$E$23)^-14 - (-6/$E$23)*(-7/$E$23)*(T122/$E$23)^-8)+(2/T122)*((-12/$E$23)*(T122/$E$23)^-13 - (-6/$E$23)*(T122/$E$23)^-7))/$F$23</f>
        <v>-2.4305725767566214E-3</v>
      </c>
      <c r="Q122" s="7">
        <f t="shared" si="4"/>
        <v>-0.38274511634794378</v>
      </c>
      <c r="R122" s="7"/>
      <c r="S122" s="8">
        <v>116</v>
      </c>
      <c r="T122" s="2">
        <v>4.3</v>
      </c>
      <c r="U122" s="4">
        <f>$E$15*4*$F$23*$E$23^-2*(132*(T122/$E$23)^-14 - 30*(T122/$E$23)^-8)</f>
        <v>-7.1632084376953373E-6</v>
      </c>
      <c r="V122" s="4">
        <f>$E$15*(-4)*$F$23*$E$23^-3*(-1848*(T122/$E$23)^-15 +240*(T122/$E$23)^-9)</f>
        <v>-4.5285794733988201E-6</v>
      </c>
      <c r="X122" s="8">
        <v>116</v>
      </c>
      <c r="Y122" s="2">
        <v>4.3</v>
      </c>
      <c r="Z122" s="4">
        <f>$E$15*4*$F$23*(((-12/$E$23)*(-13/$E$23)*(Y122/$E$23)^-14 - (-6/$E$23)*(-7/$E$23)*(Y122/$E$23)^-8)+(2/Y122)*((-12/$E$23)*(Y122/$E$23)^-13 - (-6/$E$23)*(Y122/$E$23)^-7))</f>
        <v>-7.1632084376953407E-6</v>
      </c>
      <c r="AA122" s="4">
        <f>$E$15*(-4)*$F$23*(((-12/$E$23)*(-13/$E$23)*(-14/$E$23)*(Y122/$E$23)^-15 - (-6/$E$23)*(-7/$E$23)*(-8/$E$23)*(Y122/$E$23)^-9)+(2/$E$23)*((-12/$E$23)*(-14/$E$23)*(Y122/$E$23)^-15 - (-6/$E$23)*(-8/$E$23)*(Y122/$E$23)^-9))</f>
        <v>-4.5285794733988218E-6</v>
      </c>
    </row>
    <row r="123" spans="8:27" x14ac:dyDescent="0.4">
      <c r="H123" s="8">
        <v>117</v>
      </c>
      <c r="I123" s="2">
        <v>4.32</v>
      </c>
      <c r="J123" s="4">
        <f>$E$15*4*$F$23*$E$23^-2*(132*(I123/$E$23)^-14 - 30*(I123/$E$23)^-8)+4*$F$23*((I123/$E$23)^-12 - (I123/$E$23)^-6)</f>
        <v>-1.100692282210437E-3</v>
      </c>
      <c r="K123" s="4">
        <f>$E$15*(-4)*$F$23*$E$23^-3*(-1848*(I123/$E$23)^-15 +240*(I123/$E$23)^-9)+(-4)*$F$23*((-12/$E$23)*(I123/$E$23)^-12 - (-6/$E$23)*(I123/$E$23)^-6)</f>
        <v>-1.9658210646052287E-3</v>
      </c>
      <c r="M123" s="24">
        <f t="shared" si="3"/>
        <v>-1.0936232909974466E-3</v>
      </c>
      <c r="N123" s="10">
        <f>T123/$E$23</f>
        <v>1.4594594594594597</v>
      </c>
      <c r="O123" s="3">
        <f>4*$F$23*((T123/$E$23)^-12 - (T123/$E$23)^-6)/$F$23</f>
        <v>-0.37108103212698579</v>
      </c>
      <c r="P123" s="4">
        <f>$E$15*4*$F$23*(((-12/$E$23)*(-13/$E$23)*(T123/$E$23)^-14 - (-6/$E$23)*(-7/$E$23)*(T123/$E$23)^-8)+(2/T123)*((-12/$E$23)*(T123/$E$23)^-13 - (-6/$E$23)*(T123/$E$23)^-7))/$F$23</f>
        <v>-2.3986034103394313E-3</v>
      </c>
      <c r="Q123" s="7">
        <f t="shared" si="4"/>
        <v>-0.37347963553732522</v>
      </c>
      <c r="R123" s="7"/>
      <c r="S123" s="8">
        <v>117</v>
      </c>
      <c r="T123" s="2">
        <v>4.32</v>
      </c>
      <c r="U123" s="4">
        <f>$E$15*4*$F$23*$E$23^-2*(132*(T123/$E$23)^-14 - 30*(T123/$E$23)^-8)</f>
        <v>-7.0689912129904978E-6</v>
      </c>
      <c r="V123" s="4">
        <f>$E$15*(-4)*$F$23*$E$23^-3*(-1848*(T123/$E$23)^-15 +240*(T123/$E$23)^-9)</f>
        <v>-4.8839899935968395E-6</v>
      </c>
      <c r="X123" s="8">
        <v>117</v>
      </c>
      <c r="Y123" s="2">
        <v>4.32</v>
      </c>
      <c r="Z123" s="4">
        <f>$E$15*4*$F$23*(((-12/$E$23)*(-13/$E$23)*(Y123/$E$23)^-14 - (-6/$E$23)*(-7/$E$23)*(Y123/$E$23)^-8)+(2/Y123)*((-12/$E$23)*(Y123/$E$23)^-13 - (-6/$E$23)*(Y123/$E$23)^-7))</f>
        <v>-7.0689912129904995E-6</v>
      </c>
      <c r="AA123" s="4">
        <f>$E$15*(-4)*$F$23*(((-12/$E$23)*(-13/$E$23)*(-14/$E$23)*(Y123/$E$23)^-15 - (-6/$E$23)*(-7/$E$23)*(-8/$E$23)*(Y123/$E$23)^-9)+(2/$E$23)*((-12/$E$23)*(-14/$E$23)*(Y123/$E$23)^-15 - (-6/$E$23)*(-8/$E$23)*(Y123/$E$23)^-9))</f>
        <v>-4.8839899935968395E-6</v>
      </c>
    </row>
    <row r="124" spans="8:27" x14ac:dyDescent="0.4">
      <c r="H124" s="8">
        <v>118</v>
      </c>
      <c r="I124" s="2">
        <v>4.34</v>
      </c>
      <c r="J124" s="4">
        <f>$E$15*4*$F$23*$E$23^-2*(132*(I124/$E$23)^-14 - 30*(I124/$E$23)^-8)+4*$F$23*((I124/$E$23)^-12 - (I124/$E$23)^-6)</f>
        <v>-1.0740551893712131E-3</v>
      </c>
      <c r="K124" s="4">
        <f>$E$15*(-4)*$F$23*$E$23^-3*(-1848*(I124/$E$23)^-15 +240*(I124/$E$23)^-9)+(-4)*$F$23*((-12/$E$23)*(I124/$E$23)^-12 - (-6/$E$23)*(I124/$E$23)^-6)</f>
        <v>-1.9261306451982844E-3</v>
      </c>
      <c r="M124" s="24">
        <f t="shared" si="3"/>
        <v>-1.0670869927395723E-3</v>
      </c>
      <c r="N124" s="10">
        <f>T124/$E$23</f>
        <v>1.4662162162162162</v>
      </c>
      <c r="O124" s="3">
        <f>4*$F$23*((T124/$E$23)^-12 - (T124/$E$23)^-6)/$F$23</f>
        <v>-0.36207691066448439</v>
      </c>
      <c r="P124" s="4">
        <f>$E$15*4*$F$23*(((-12/$E$23)*(-13/$E$23)*(T124/$E$23)^-14 - (-6/$E$23)*(-7/$E$23)*(T124/$E$23)^-8)+(2/T124)*((-12/$E$23)*(T124/$E$23)^-13 - (-6/$E$23)*(T124/$E$23)^-7))/$F$23</f>
        <v>-2.3644024587064975E-3</v>
      </c>
      <c r="Q124" s="7">
        <f t="shared" si="4"/>
        <v>-0.36444131312319089</v>
      </c>
      <c r="R124" s="7"/>
      <c r="S124" s="8">
        <v>118</v>
      </c>
      <c r="T124" s="2">
        <v>4.34</v>
      </c>
      <c r="U124" s="4">
        <f>$E$15*4*$F$23*$E$23^-2*(132*(T124/$E$23)^-14 - 30*(T124/$E$23)^-8)</f>
        <v>-6.9681966316408005E-6</v>
      </c>
      <c r="V124" s="4">
        <f>$E$15*(-4)*$F$23*$E$23^-3*(-1848*(T124/$E$23)^-15 +240*(T124/$E$23)^-9)</f>
        <v>-5.1872142900049433E-6</v>
      </c>
      <c r="X124" s="8">
        <v>118</v>
      </c>
      <c r="Y124" s="2">
        <v>4.34</v>
      </c>
      <c r="Z124" s="4">
        <f>$E$15*4*$F$23*(((-12/$E$23)*(-13/$E$23)*(Y124/$E$23)^-14 - (-6/$E$23)*(-7/$E$23)*(Y124/$E$23)^-8)+(2/Y124)*((-12/$E$23)*(Y124/$E$23)^-13 - (-6/$E$23)*(Y124/$E$23)^-7))</f>
        <v>-6.9681966316408014E-6</v>
      </c>
      <c r="AA124" s="4">
        <f>$E$15*(-4)*$F$23*(((-12/$E$23)*(-13/$E$23)*(-14/$E$23)*(Y124/$E$23)^-15 - (-6/$E$23)*(-7/$E$23)*(-8/$E$23)*(Y124/$E$23)^-9)+(2/$E$23)*((-12/$E$23)*(-14/$E$23)*(Y124/$E$23)^-15 - (-6/$E$23)*(-8/$E$23)*(Y124/$E$23)^-9))</f>
        <v>-5.1872142900049467E-6</v>
      </c>
    </row>
    <row r="125" spans="8:27" x14ac:dyDescent="0.4">
      <c r="H125" s="8">
        <v>119</v>
      </c>
      <c r="I125" s="2">
        <v>4.3600000000000003</v>
      </c>
      <c r="J125" s="4">
        <f>$E$15*4*$F$23*$E$23^-2*(132*(I125/$E$23)^-14 - 30*(I125/$E$23)^-8)+4*$F$23*((I125/$E$23)^-12 - (I125/$E$23)^-6)</f>
        <v>-1.0480751498865124E-3</v>
      </c>
      <c r="K125" s="4">
        <f>$E$15*(-4)*$F$23*$E$23^-3*(-1848*(I125/$E$23)^-15 +240*(I125/$E$23)^-9)+(-4)*$F$23*((-12/$E$23)*(I125/$E$23)^-12 - (-6/$E$23)*(I125/$E$23)^-6)</f>
        <v>-1.8869341249700641E-3</v>
      </c>
      <c r="M125" s="24">
        <f t="shared" si="3"/>
        <v>-1.0412133337481054E-3</v>
      </c>
      <c r="N125" s="10">
        <f>T125/$E$23</f>
        <v>1.472972972972973</v>
      </c>
      <c r="O125" s="3">
        <f>4*$F$23*((T125/$E$23)^-12 - (T125/$E$23)^-6)/$F$23</f>
        <v>-0.35329763158137489</v>
      </c>
      <c r="P125" s="4">
        <f>$E$15*4*$F$23*(((-12/$E$23)*(-13/$E$23)*(T125/$E$23)^-14 - (-6/$E$23)*(-7/$E$23)*(T125/$E$23)^-8)+(2/T125)*((-12/$E$23)*(T125/$E$23)^-13 - (-6/$E$23)*(T125/$E$23)^-7))/$F$23</f>
        <v>-2.3283061323458865E-3</v>
      </c>
      <c r="Q125" s="7">
        <f t="shared" si="4"/>
        <v>-0.35562593771372075</v>
      </c>
      <c r="R125" s="7"/>
      <c r="S125" s="8">
        <v>119</v>
      </c>
      <c r="T125" s="2">
        <v>4.3600000000000003</v>
      </c>
      <c r="U125" s="4">
        <f>$E$15*4*$F$23*$E$23^-2*(132*(T125/$E$23)^-14 - 30*(T125/$E$23)^-8)</f>
        <v>-6.8618161384069121E-6</v>
      </c>
      <c r="V125" s="4">
        <f>$E$15*(-4)*$F$23*$E$23^-3*(-1848*(T125/$E$23)^-15 +240*(T125/$E$23)^-9)</f>
        <v>-5.443398418798333E-6</v>
      </c>
      <c r="X125" s="8">
        <v>119</v>
      </c>
      <c r="Y125" s="2">
        <v>4.3600000000000003</v>
      </c>
      <c r="Z125" s="4">
        <f>$E$15*4*$F$23*(((-12/$E$23)*(-13/$E$23)*(Y125/$E$23)^-14 - (-6/$E$23)*(-7/$E$23)*(Y125/$E$23)^-8)+(2/Y125)*((-12/$E$23)*(Y125/$E$23)^-13 - (-6/$E$23)*(Y125/$E$23)^-7))</f>
        <v>-6.8618161384069121E-6</v>
      </c>
      <c r="AA125" s="4">
        <f>$E$15*(-4)*$F$23*(((-12/$E$23)*(-13/$E$23)*(-14/$E$23)*(Y125/$E$23)^-15 - (-6/$E$23)*(-7/$E$23)*(-8/$E$23)*(Y125/$E$23)^-9)+(2/$E$23)*((-12/$E$23)*(-14/$E$23)*(Y125/$E$23)^-15 - (-6/$E$23)*(-8/$E$23)*(Y125/$E$23)^-9))</f>
        <v>-5.4433984187983381E-6</v>
      </c>
    </row>
    <row r="126" spans="8:27" x14ac:dyDescent="0.4">
      <c r="H126" s="8">
        <v>120</v>
      </c>
      <c r="I126" s="2">
        <v>4.38</v>
      </c>
      <c r="J126" s="4">
        <f>$E$15*4*$F$23*$E$23^-2*(132*(I126/$E$23)^-14 - 30*(I126/$E$23)^-8)+4*$F$23*((I126/$E$23)^-12 - (I126/$E$23)^-6)</f>
        <v>-1.0227395067880724E-3</v>
      </c>
      <c r="K126" s="4">
        <f>$E$15*(-4)*$F$23*$E$23^-3*(-1848*(I126/$E$23)^-15 +240*(I126/$E$23)^-9)+(-4)*$F$23*((-12/$E$23)*(I126/$E$23)^-12 - (-6/$E$23)*(I126/$E$23)^-6)</f>
        <v>-1.848258729043237E-3</v>
      </c>
      <c r="M126" s="24">
        <f t="shared" si="3"/>
        <v>-1.0159887637673569E-3</v>
      </c>
      <c r="N126" s="10">
        <f>T126/$E$23</f>
        <v>1.4797297297297296</v>
      </c>
      <c r="O126" s="3">
        <f>4*$F$23*((T126/$E$23)^-12 - (T126/$E$23)^-6)/$F$23</f>
        <v>-0.34473859709439142</v>
      </c>
      <c r="P126" s="4">
        <f>$E$15*4*$F$23*(((-12/$E$23)*(-13/$E$23)*(T126/$E$23)^-14 - (-6/$E$23)*(-7/$E$23)*(T126/$E$23)^-8)+(2/T126)*((-12/$E$23)*(T126/$E$23)^-13 - (-6/$E$23)*(T126/$E$23)^-7))/$F$23</f>
        <v>-2.2906175356473954E-3</v>
      </c>
      <c r="Q126" s="7">
        <f t="shared" si="4"/>
        <v>-0.34702921463003883</v>
      </c>
      <c r="R126" s="7"/>
      <c r="S126" s="8">
        <v>120</v>
      </c>
      <c r="T126" s="2">
        <v>4.38</v>
      </c>
      <c r="U126" s="4">
        <f>$E$15*4*$F$23*$E$23^-2*(132*(T126/$E$23)^-14 - 30*(T126/$E$23)^-8)</f>
        <v>-6.7507430207155321E-6</v>
      </c>
      <c r="V126" s="4">
        <f>$E$15*(-4)*$F$23*$E$23^-3*(-1848*(T126/$E$23)^-15 +240*(T126/$E$23)^-9)</f>
        <v>-5.6572194702732828E-6</v>
      </c>
      <c r="X126" s="8">
        <v>120</v>
      </c>
      <c r="Y126" s="2">
        <v>4.38</v>
      </c>
      <c r="Z126" s="4">
        <f>$E$15*4*$F$23*(((-12/$E$23)*(-13/$E$23)*(Y126/$E$23)^-14 - (-6/$E$23)*(-7/$E$23)*(Y126/$E$23)^-8)+(2/Y126)*((-12/$E$23)*(Y126/$E$23)^-13 - (-6/$E$23)*(Y126/$E$23)^-7))</f>
        <v>-6.7507430207155321E-6</v>
      </c>
      <c r="AA126" s="4">
        <f>$E$15*(-4)*$F$23*(((-12/$E$23)*(-13/$E$23)*(-14/$E$23)*(Y126/$E$23)^-15 - (-6/$E$23)*(-7/$E$23)*(-8/$E$23)*(Y126/$E$23)^-9)+(2/$E$23)*((-12/$E$23)*(-14/$E$23)*(Y126/$E$23)^-15 - (-6/$E$23)*(-8/$E$23)*(Y126/$E$23)^-9))</f>
        <v>-5.6572194702732845E-6</v>
      </c>
    </row>
    <row r="127" spans="8:27" x14ac:dyDescent="0.4">
      <c r="H127" s="8">
        <v>121</v>
      </c>
      <c r="I127" s="2">
        <v>4.4000000000000004</v>
      </c>
      <c r="J127" s="4">
        <f>$E$15*4*$F$23*$E$23^-2*(132*(I127/$E$23)^-14 - 30*(I127/$E$23)^-8)+4*$F$23*((I127/$E$23)^-12 - (I127/$E$23)^-6)</f>
        <v>-9.9803541912038139E-4</v>
      </c>
      <c r="K127" s="4">
        <f>$E$15*(-4)*$F$23*$E$23^-3*(-1848*(I127/$E$23)^-15 +240*(I127/$E$23)^-9)+(-4)*$F$23*((-12/$E$23)*(I127/$E$23)^-12 - (-6/$E$23)*(I127/$E$23)^-6)</f>
        <v>-1.8101277379266546E-3</v>
      </c>
      <c r="M127" s="24">
        <f t="shared" si="3"/>
        <v>-9.9139963776325997E-4</v>
      </c>
      <c r="N127" s="10">
        <f>T127/$E$23</f>
        <v>1.4864864864864866</v>
      </c>
      <c r="O127" s="3">
        <f>4*$F$23*((T127/$E$23)^-12 - (T127/$E$23)^-6)/$F$23</f>
        <v>-0.33639517726069468</v>
      </c>
      <c r="P127" s="4">
        <f>$E$15*4*$F$23*(((-12/$E$23)*(-13/$E$23)*(T127/$E$23)^-14 - (-6/$E$23)*(-7/$E$23)*(T127/$E$23)^-8)+(2/T127)*((-12/$E$23)*(T127/$E$23)^-13 - (-6/$E$23)*(T127/$E$23)^-7))/$F$23</f>
        <v>-2.2516095032356041E-3</v>
      </c>
      <c r="Q127" s="7">
        <f t="shared" si="4"/>
        <v>-0.33864678676393029</v>
      </c>
      <c r="R127" s="7"/>
      <c r="S127" s="8">
        <v>121</v>
      </c>
      <c r="T127" s="2">
        <v>4.4000000000000004</v>
      </c>
      <c r="U127" s="4">
        <f>$E$15*4*$F$23*$E$23^-2*(132*(T127/$E$23)^-14 - 30*(T127/$E$23)^-8)</f>
        <v>-6.6357813571214748E-6</v>
      </c>
      <c r="V127" s="4">
        <f>$E$15*(-4)*$F$23*$E$23^-3*(-1848*(T127/$E$23)^-15 +240*(T127/$E$23)^-9)</f>
        <v>-5.8329279715561309E-6</v>
      </c>
      <c r="X127" s="8">
        <v>121</v>
      </c>
      <c r="Y127" s="2">
        <v>4.4000000000000004</v>
      </c>
      <c r="Z127" s="4">
        <f>$E$15*4*$F$23*(((-12/$E$23)*(-13/$E$23)*(Y127/$E$23)^-14 - (-6/$E$23)*(-7/$E$23)*(Y127/$E$23)^-8)+(2/Y127)*((-12/$E$23)*(Y127/$E$23)^-13 - (-6/$E$23)*(Y127/$E$23)^-7))</f>
        <v>-6.6357813571214748E-6</v>
      </c>
      <c r="AA127" s="4">
        <f>$E$15*(-4)*$F$23*(((-12/$E$23)*(-13/$E$23)*(-14/$E$23)*(Y127/$E$23)^-15 - (-6/$E$23)*(-7/$E$23)*(-8/$E$23)*(Y127/$E$23)^-9)+(2/$E$23)*((-12/$E$23)*(-14/$E$23)*(Y127/$E$23)^-15 - (-6/$E$23)*(-8/$E$23)*(Y127/$E$23)^-9))</f>
        <v>-5.8329279715561343E-6</v>
      </c>
    </row>
    <row r="128" spans="8:27" x14ac:dyDescent="0.4">
      <c r="H128" s="8">
        <v>122</v>
      </c>
      <c r="I128" s="2">
        <v>4.42</v>
      </c>
      <c r="J128" s="4">
        <f>$E$15*4*$F$23*$E$23^-2*(132*(I128/$E$23)^-14 - 30*(I128/$E$23)^-8)+4*$F$23*((I128/$E$23)^-12 - (I128/$E$23)^-6)</f>
        <v>-9.7394991678375427E-4</v>
      </c>
      <c r="K128" s="4">
        <f>$E$15*(-4)*$F$23*$E$23^-3*(-1848*(I128/$E$23)^-15 +240*(I128/$E$23)^-9)+(-4)*$F$23*((-12/$E$23)*(I128/$E$23)^-12 - (-6/$E$23)*(I128/$E$23)^-6)</f>
        <v>-1.7725608555564805E-3</v>
      </c>
      <c r="M128" s="24">
        <f t="shared" si="3"/>
        <v>-9.6743226262638847E-4</v>
      </c>
      <c r="N128" s="10">
        <f>T128/$E$23</f>
        <v>1.4932432432432432</v>
      </c>
      <c r="O128" s="3">
        <f>4*$F$23*((T128/$E$23)^-12 - (T128/$E$23)^-6)/$F$23</f>
        <v>-0.32826272582483212</v>
      </c>
      <c r="P128" s="4">
        <f>$E$15*4*$F$23*(((-12/$E$23)*(-13/$E$23)*(T128/$E$23)^-14 - (-6/$E$23)*(-7/$E$23)*(T128/$E$23)^-8)+(2/T128)*((-12/$E$23)*(T128/$E$23)^-13 - (-6/$E$23)*(T128/$E$23)^-7))/$F$23</f>
        <v>-2.2115273620006396E-3</v>
      </c>
      <c r="Q128" s="7">
        <f t="shared" si="4"/>
        <v>-0.33047425318683277</v>
      </c>
      <c r="R128" s="7"/>
      <c r="S128" s="8">
        <v>122</v>
      </c>
      <c r="T128" s="2">
        <v>4.42</v>
      </c>
      <c r="U128" s="4">
        <f>$E$15*4*$F$23*$E$23^-2*(132*(T128/$E$23)^-14 - 30*(T128/$E$23)^-8)</f>
        <v>-6.517654157365797E-6</v>
      </c>
      <c r="V128" s="4">
        <f>$E$15*(-4)*$F$23*$E$23^-3*(-1848*(T128/$E$23)^-15 +240*(T128/$E$23)^-9)</f>
        <v>-5.974386388969553E-6</v>
      </c>
      <c r="X128" s="8">
        <v>122</v>
      </c>
      <c r="Y128" s="2">
        <v>4.42</v>
      </c>
      <c r="Z128" s="4">
        <f>$E$15*4*$F$23*(((-12/$E$23)*(-13/$E$23)*(Y128/$E$23)^-14 - (-6/$E$23)*(-7/$E$23)*(Y128/$E$23)^-8)+(2/Y128)*((-12/$E$23)*(Y128/$E$23)^-13 - (-6/$E$23)*(Y128/$E$23)^-7))</f>
        <v>-6.5176541573658004E-6</v>
      </c>
      <c r="AA128" s="4">
        <f>$E$15*(-4)*$F$23*(((-12/$E$23)*(-13/$E$23)*(-14/$E$23)*(Y128/$E$23)^-15 - (-6/$E$23)*(-7/$E$23)*(-8/$E$23)*(Y128/$E$23)^-9)+(2/$E$23)*((-12/$E$23)*(-14/$E$23)*(Y128/$E$23)^-15 - (-6/$E$23)*(-8/$E$23)*(Y128/$E$23)^-9))</f>
        <v>-5.9743863889695555E-6</v>
      </c>
    </row>
    <row r="129" spans="8:27" x14ac:dyDescent="0.4">
      <c r="H129" s="8">
        <v>123</v>
      </c>
      <c r="I129" s="2">
        <v>4.4400000000000004</v>
      </c>
      <c r="J129" s="4">
        <f>$E$15*4*$F$23*$E$23^-2*(132*(I129/$E$23)^-14 - 30*(I129/$E$23)^-8)+4*$F$23*((I129/$E$23)^-12 - (I129/$E$23)^-6)</f>
        <v>-9.5046994937638036E-4</v>
      </c>
      <c r="K129" s="4">
        <f>$E$15*(-4)*$F$23*$E$23^-3*(-1848*(I129/$E$23)^-15 +240*(I129/$E$23)^-9)+(-4)*$F$23*((-12/$E$23)*(I129/$E$23)^-12 - (-6/$E$23)*(I129/$E$23)^-6)</f>
        <v>-1.735574545584706E-3</v>
      </c>
      <c r="M129" s="24">
        <f t="shared" si="3"/>
        <v>-9.4407293860809479E-4</v>
      </c>
      <c r="N129" s="10">
        <f>T129/$E$23</f>
        <v>1.5000000000000002</v>
      </c>
      <c r="O129" s="3">
        <f>4*$F$23*((T129/$E$23)^-12 - (T129/$E$23)^-6)/$F$23</f>
        <v>-0.32033659427857436</v>
      </c>
      <c r="P129" s="4">
        <f>$E$15*4*$F$23*(((-12/$E$23)*(-13/$E$23)*(T129/$E$23)^-14 - (-6/$E$23)*(-7/$E$23)*(T129/$E$23)^-8)+(2/T129)*((-12/$E$23)*(T129/$E$23)^-13 - (-6/$E$23)*(T129/$E$23)^-7))/$F$23</f>
        <v>-2.1705914440225639E-3</v>
      </c>
      <c r="Q129" s="7">
        <f t="shared" si="4"/>
        <v>-0.3225071857225969</v>
      </c>
      <c r="R129" s="7"/>
      <c r="S129" s="8">
        <v>123</v>
      </c>
      <c r="T129" s="2">
        <v>4.4400000000000004</v>
      </c>
      <c r="U129" s="4">
        <f>$E$15*4*$F$23*$E$23^-2*(132*(T129/$E$23)^-14 - 30*(T129/$E$23)^-8)</f>
        <v>-6.3970107682855814E-6</v>
      </c>
      <c r="V129" s="4">
        <f>$E$15*(-4)*$F$23*$E$23^-3*(-1848*(T129/$E$23)^-15 +240*(T129/$E$23)^-9)</f>
        <v>-6.0851040988335268E-6</v>
      </c>
      <c r="X129" s="8">
        <v>123</v>
      </c>
      <c r="Y129" s="2">
        <v>4.4400000000000004</v>
      </c>
      <c r="Z129" s="4">
        <f>$E$15*4*$F$23*(((-12/$E$23)*(-13/$E$23)*(Y129/$E$23)^-14 - (-6/$E$23)*(-7/$E$23)*(Y129/$E$23)^-8)+(2/Y129)*((-12/$E$23)*(Y129/$E$23)^-13 - (-6/$E$23)*(Y129/$E$23)^-7))</f>
        <v>-6.3970107682855822E-6</v>
      </c>
      <c r="AA129" s="4">
        <f>$E$15*(-4)*$F$23*(((-12/$E$23)*(-13/$E$23)*(-14/$E$23)*(Y129/$E$23)^-15 - (-6/$E$23)*(-7/$E$23)*(-8/$E$23)*(Y129/$E$23)^-9)+(2/$E$23)*((-12/$E$23)*(-14/$E$23)*(Y129/$E$23)^-15 - (-6/$E$23)*(-8/$E$23)*(Y129/$E$23)^-9))</f>
        <v>-6.0851040988335302E-6</v>
      </c>
    </row>
    <row r="130" spans="8:27" x14ac:dyDescent="0.4">
      <c r="H130" s="8">
        <v>124</v>
      </c>
      <c r="I130" s="2">
        <v>4.46</v>
      </c>
      <c r="J130" s="4">
        <f>$E$15*4*$F$23*$E$23^-2*(132*(I130/$E$23)^-14 - 30*(I130/$E$23)^-8)+4*$F$23*((I130/$E$23)^-12 - (I130/$E$23)^-6)</f>
        <v>-9.2758242960394154E-4</v>
      </c>
      <c r="K130" s="4">
        <f>$E$15*(-4)*$F$23*$E$23^-3*(-1848*(I130/$E$23)^-15 +240*(I130/$E$23)^-9)+(-4)*$F$23*((-12/$E$23)*(I130/$E$23)^-12 - (-6/$E$23)*(I130/$E$23)^-6)</f>
        <v>-1.6991823386456736E-3</v>
      </c>
      <c r="M130" s="24">
        <f t="shared" si="3"/>
        <v>-9.2130799599111923E-4</v>
      </c>
      <c r="N130" s="10">
        <f>T130/$E$23</f>
        <v>1.5067567567567568</v>
      </c>
      <c r="O130" s="3">
        <f>4*$F$23*((T130/$E$23)^-12 - (T130/$E$23)^-6)/$F$23</f>
        <v>-0.31261214430374418</v>
      </c>
      <c r="P130" s="4">
        <f>$E$15*4*$F$23*(((-12/$E$23)*(-13/$E$23)*(T130/$E$23)^-14 - (-6/$E$23)*(-7/$E$23)*(T130/$E$23)^-8)+(2/T130)*((-12/$E$23)*(T130/$E$23)^-13 - (-6/$E$23)*(T130/$E$23)^-7))/$F$23</f>
        <v>-2.1289993732072085E-3</v>
      </c>
      <c r="Q130" s="7">
        <f t="shared" si="4"/>
        <v>-0.31474114367695138</v>
      </c>
      <c r="R130" s="7"/>
      <c r="S130" s="8">
        <v>124</v>
      </c>
      <c r="T130" s="2">
        <v>4.46</v>
      </c>
      <c r="U130" s="4">
        <f>$E$15*4*$F$23*$E$23^-2*(132*(T130/$E$23)^-14 - 30*(T130/$E$23)^-8)</f>
        <v>-6.2744336128223453E-6</v>
      </c>
      <c r="V130" s="4">
        <f>$E$15*(-4)*$F$23*$E$23^-3*(-1848*(T130/$E$23)^-15 +240*(T130/$E$23)^-9)</f>
        <v>-6.1682691594778074E-6</v>
      </c>
      <c r="X130" s="8">
        <v>124</v>
      </c>
      <c r="Y130" s="2">
        <v>4.46</v>
      </c>
      <c r="Z130" s="4">
        <f>$E$15*4*$F$23*(((-12/$E$23)*(-13/$E$23)*(Y130/$E$23)^-14 - (-6/$E$23)*(-7/$E$23)*(Y130/$E$23)^-8)+(2/Y130)*((-12/$E$23)*(Y130/$E$23)^-13 - (-6/$E$23)*(Y130/$E$23)^-7))</f>
        <v>-6.2744336128223461E-6</v>
      </c>
      <c r="AA130" s="4">
        <f>$E$15*(-4)*$F$23*(((-12/$E$23)*(-13/$E$23)*(-14/$E$23)*(Y130/$E$23)^-15 - (-6/$E$23)*(-7/$E$23)*(-8/$E$23)*(Y130/$E$23)^-9)+(2/$E$23)*((-12/$E$23)*(-14/$E$23)*(Y130/$E$23)^-15 - (-6/$E$23)*(-8/$E$23)*(Y130/$E$23)^-9))</f>
        <v>-6.1682691594778057E-6</v>
      </c>
    </row>
    <row r="131" spans="8:27" x14ac:dyDescent="0.4">
      <c r="H131" s="8">
        <v>125</v>
      </c>
      <c r="I131" s="2">
        <v>4.4800000000000004</v>
      </c>
      <c r="J131" s="4">
        <f>$E$15*4*$F$23*$E$23^-2*(132*(I131/$E$23)^-14 - 30*(I131/$E$23)^-8)+4*$F$23*((I131/$E$23)^-12 - (I131/$E$23)^-6)</f>
        <v>-9.0527427177287945E-4</v>
      </c>
      <c r="K131" s="4">
        <f>$E$15*(-4)*$F$23*$E$23^-3*(-1848*(I131/$E$23)^-15 +240*(I131/$E$23)^-9)+(-4)*$F$23*((-12/$E$23)*(I131/$E$23)^-12 - (-6/$E$23)*(I131/$E$23)^-6)</f>
        <v>-1.663395113090952E-3</v>
      </c>
      <c r="M131" s="24">
        <f t="shared" si="3"/>
        <v>-8.9912382744983016E-4</v>
      </c>
      <c r="N131" s="10">
        <f>T131/$E$23</f>
        <v>1.5135135135135136</v>
      </c>
      <c r="O131" s="3">
        <f>4*$F$23*((T131/$E$23)^-12 - (T131/$E$23)^-6)/$F$23</f>
        <v>-0.30508475875247965</v>
      </c>
      <c r="P131" s="4">
        <f>$E$15*4*$F$23*(((-12/$E$23)*(-13/$E$23)*(T131/$E$23)^-14 - (-6/$E$23)*(-7/$E$23)*(T131/$E$23)^-8)+(2/T131)*((-12/$E$23)*(T131/$E$23)^-13 - (-6/$E$23)*(T131/$E$23)^-7))/$F$23</f>
        <v>-2.0869281463044634E-3</v>
      </c>
      <c r="Q131" s="7">
        <f t="shared" si="4"/>
        <v>-0.3071716868987841</v>
      </c>
      <c r="R131" s="7"/>
      <c r="S131" s="8">
        <v>125</v>
      </c>
      <c r="T131" s="2">
        <v>4.4800000000000004</v>
      </c>
      <c r="U131" s="4">
        <f>$E$15*4*$F$23*$E$23^-2*(132*(T131/$E$23)^-14 - 30*(T131/$E$23)^-8)</f>
        <v>-6.1504443230492842E-6</v>
      </c>
      <c r="V131" s="4">
        <f>$E$15*(-4)*$F$23*$E$23^-3*(-1848*(T131/$E$23)^-15 +240*(T131/$E$23)^-9)</f>
        <v>-6.2267771848786769E-6</v>
      </c>
      <c r="X131" s="8">
        <v>125</v>
      </c>
      <c r="Y131" s="2">
        <v>4.4800000000000004</v>
      </c>
      <c r="Z131" s="4">
        <f>$E$15*4*$F$23*(((-12/$E$23)*(-13/$E$23)*(Y131/$E$23)^-14 - (-6/$E$23)*(-7/$E$23)*(Y131/$E$23)^-8)+(2/Y131)*((-12/$E$23)*(Y131/$E$23)^-13 - (-6/$E$23)*(Y131/$E$23)^-7))</f>
        <v>-6.1504443230492825E-6</v>
      </c>
      <c r="AA131" s="4">
        <f>$E$15*(-4)*$F$23*(((-12/$E$23)*(-13/$E$23)*(-14/$E$23)*(Y131/$E$23)^-15 - (-6/$E$23)*(-7/$E$23)*(-8/$E$23)*(Y131/$E$23)^-9)+(2/$E$23)*((-12/$E$23)*(-14/$E$23)*(Y131/$E$23)^-15 - (-6/$E$23)*(-8/$E$23)*(Y131/$E$23)^-9))</f>
        <v>-6.2267771848786786E-6</v>
      </c>
    </row>
    <row r="132" spans="8:27" x14ac:dyDescent="0.4">
      <c r="H132" s="8">
        <v>126</v>
      </c>
      <c r="I132" s="2">
        <v>4.5</v>
      </c>
      <c r="J132" s="4">
        <f>$E$15*4*$F$23*$E$23^-2*(132*(I132/$E$23)^-14 - 30*(I132/$E$23)^-8)+4*$F$23*((I132/$E$23)^-12 - (I132/$E$23)^-6)</f>
        <v>-8.8353242583601177E-4</v>
      </c>
      <c r="K132" s="4">
        <f>$E$15*(-4)*$F$23*$E$23^-3*(-1848*(I132/$E$23)^-15 +240*(I132/$E$23)^-9)+(-4)*$F$23*((-12/$E$23)*(I132/$E$23)^-12 - (-6/$E$23)*(I132/$E$23)^-6)</f>
        <v>-1.6282213514648338E-3</v>
      </c>
      <c r="M132" s="24">
        <f t="shared" si="3"/>
        <v>-8.7750691651358563E-4</v>
      </c>
      <c r="N132" s="10">
        <f>T132/$E$23</f>
        <v>1.5202702702702704</v>
      </c>
      <c r="O132" s="3">
        <f>4*$F$23*((T132/$E$23)^-12 - (T132/$E$23)^-6)/$F$23</f>
        <v>-0.29774985130523374</v>
      </c>
      <c r="P132" s="4">
        <f>$E$15*4*$F$23*(((-12/$E$23)*(-13/$E$23)*(T132/$E$23)^-14 - (-6/$E$23)*(-7/$E$23)*(T132/$E$23)^-8)+(2/T132)*((-12/$E$23)*(T132/$E$23)^-13 - (-6/$E$23)*(T132/$E$23)^-7))/$F$23</f>
        <v>-2.0445360270421454E-3</v>
      </c>
      <c r="Q132" s="7">
        <f t="shared" si="4"/>
        <v>-0.29979438733227587</v>
      </c>
      <c r="R132" s="7"/>
      <c r="S132" s="8">
        <v>126</v>
      </c>
      <c r="T132" s="2">
        <v>4.5</v>
      </c>
      <c r="U132" s="4">
        <f>$E$15*4*$F$23*$E$23^-2*(132*(T132/$E$23)^-14 - 30*(T132/$E$23)^-8)</f>
        <v>-6.0255093224261616E-6</v>
      </c>
      <c r="V132" s="4">
        <f>$E$15*(-4)*$F$23*$E$23^-3*(-1848*(T132/$E$23)^-15 +240*(T132/$E$23)^-9)</f>
        <v>-6.2632575912215904E-6</v>
      </c>
      <c r="X132" s="8">
        <v>126</v>
      </c>
      <c r="Y132" s="2">
        <v>4.5</v>
      </c>
      <c r="Z132" s="4">
        <f>$E$15*4*$F$23*(((-12/$E$23)*(-13/$E$23)*(Y132/$E$23)^-14 - (-6/$E$23)*(-7/$E$23)*(Y132/$E$23)^-8)+(2/Y132)*((-12/$E$23)*(Y132/$E$23)^-13 - (-6/$E$23)*(Y132/$E$23)^-7))</f>
        <v>-6.0255093224261642E-6</v>
      </c>
      <c r="AA132" s="4">
        <f>$E$15*(-4)*$F$23*(((-12/$E$23)*(-13/$E$23)*(-14/$E$23)*(Y132/$E$23)^-15 - (-6/$E$23)*(-7/$E$23)*(-8/$E$23)*(Y132/$E$23)^-9)+(2/$E$23)*((-12/$E$23)*(-14/$E$23)*(Y132/$E$23)^-15 - (-6/$E$23)*(-8/$E$23)*(Y132/$E$23)^-9))</f>
        <v>-6.2632575912215947E-6</v>
      </c>
    </row>
    <row r="133" spans="8:27" x14ac:dyDescent="0.4">
      <c r="H133" s="8">
        <v>127</v>
      </c>
      <c r="I133" s="2">
        <v>4.5199999999999996</v>
      </c>
      <c r="J133" s="4">
        <f>$E$15*4*$F$23*$E$23^-2*(132*(I133/$E$23)^-14 - 30*(I133/$E$23)^-8)+4*$F$23*((I133/$E$23)^-12 - (I133/$E$23)^-6)</f>
        <v>-8.6234390741597429E-4</v>
      </c>
      <c r="K133" s="4">
        <f>$E$15*(-4)*$F$23*$E$23^-3*(-1848*(I133/$E$23)^-15 +240*(I133/$E$23)^-9)+(-4)*$F$23*((-12/$E$23)*(I133/$E$23)^-12 - (-6/$E$23)*(I133/$E$23)^-6)</f>
        <v>-1.5936673747940452E-3</v>
      </c>
      <c r="M133" s="24">
        <f t="shared" si="3"/>
        <v>-8.5644386250864363E-4</v>
      </c>
      <c r="N133" s="10">
        <f>T133/$E$23</f>
        <v>1.527027027027027</v>
      </c>
      <c r="O133" s="3">
        <f>4*$F$23*((T133/$E$23)^-12 - (T133/$E$23)^-6)/$F$23</f>
        <v>-0.2906028749338988</v>
      </c>
      <c r="P133" s="4">
        <f>$E$15*4*$F$23*(((-12/$E$23)*(-13/$E$23)*(T133/$E$23)^-14 - (-6/$E$23)*(-7/$E$23)*(T133/$E$23)^-8)+(2/T133)*((-12/$E$23)*(T133/$E$23)^-13 - (-6/$E$23)*(T133/$E$23)^-7))/$F$23</f>
        <v>-2.0019642703576345E-3</v>
      </c>
      <c r="Q133" s="7">
        <f t="shared" si="4"/>
        <v>-0.29260483920425645</v>
      </c>
      <c r="R133" s="7"/>
      <c r="S133" s="8">
        <v>127</v>
      </c>
      <c r="T133" s="2">
        <v>4.5199999999999996</v>
      </c>
      <c r="U133" s="4">
        <f>$E$15*4*$F$23*$E$23^-2*(132*(T133/$E$23)^-14 - 30*(T133/$E$23)^-8)</f>
        <v>-5.900044907330634E-6</v>
      </c>
      <c r="V133" s="4">
        <f>$E$15*(-4)*$F$23*$E$23^-3*(-1848*(T133/$E$23)^-15 +240*(T133/$E$23)^-9)</f>
        <v>-6.2800974614979421E-6</v>
      </c>
      <c r="X133" s="8">
        <v>127</v>
      </c>
      <c r="Y133" s="2">
        <v>4.5199999999999996</v>
      </c>
      <c r="Z133" s="4">
        <f>$E$15*4*$F$23*(((-12/$E$23)*(-13/$E$23)*(Y133/$E$23)^-14 - (-6/$E$23)*(-7/$E$23)*(Y133/$E$23)^-8)+(2/Y133)*((-12/$E$23)*(Y133/$E$23)^-13 - (-6/$E$23)*(Y133/$E$23)^-7))</f>
        <v>-5.9000449073306349E-6</v>
      </c>
      <c r="AA133" s="4">
        <f>$E$15*(-4)*$F$23*(((-12/$E$23)*(-13/$E$23)*(-14/$E$23)*(Y133/$E$23)^-15 - (-6/$E$23)*(-7/$E$23)*(-8/$E$23)*(Y133/$E$23)^-9)+(2/$E$23)*((-12/$E$23)*(-14/$E$23)*(Y133/$E$23)^-15 - (-6/$E$23)*(-8/$E$23)*(Y133/$E$23)^-9))</f>
        <v>-6.2800974614979446E-6</v>
      </c>
    </row>
    <row r="134" spans="8:27" x14ac:dyDescent="0.4">
      <c r="H134" s="8">
        <v>128</v>
      </c>
      <c r="I134" s="2">
        <v>4.54</v>
      </c>
      <c r="J134" s="4">
        <f>$E$15*4*$F$23*$E$23^-2*(132*(I134/$E$23)^-14 - 30*(I134/$E$23)^-8)+4*$F$23*((I134/$E$23)^-12 - (I134/$E$23)^-6)</f>
        <v>-8.4169582419290723E-4</v>
      </c>
      <c r="K134" s="4">
        <f>$E$15*(-4)*$F$23*$E$23^-3*(-1848*(I134/$E$23)^-15 +240*(I134/$E$23)^-9)+(-4)*$F$23*((-12/$E$23)*(I134/$E$23)^-12 - (-6/$E$23)*(I134/$E$23)^-6)</f>
        <v>-1.5597375565847128E-3</v>
      </c>
      <c r="M134" s="24">
        <f t="shared" si="3"/>
        <v>-8.3592140231965437E-4</v>
      </c>
      <c r="N134" s="10">
        <f>T134/$E$23</f>
        <v>1.5337837837837838</v>
      </c>
      <c r="O134" s="3">
        <f>4*$F$23*((T134/$E$23)^-12 - (T134/$E$23)^-6)/$F$23</f>
        <v>-0.28363932928577223</v>
      </c>
      <c r="P134" s="4">
        <f>$E$15*4*$F$23*(((-12/$E$23)*(-13/$E$23)*(T134/$E$23)^-14 - (-6/$E$23)*(-7/$E$23)*(T134/$E$23)^-8)+(2/T134)*((-12/$E$23)*(T134/$E$23)^-13 - (-6/$E$23)*(T134/$E$23)^-7))/$F$23</f>
        <v>-1.9593386921276878E-3</v>
      </c>
      <c r="Q134" s="7">
        <f t="shared" si="4"/>
        <v>-0.2855986679778999</v>
      </c>
      <c r="R134" s="7"/>
      <c r="S134" s="8">
        <v>128</v>
      </c>
      <c r="T134" s="2">
        <v>4.54</v>
      </c>
      <c r="U134" s="4">
        <f>$E$15*4*$F$23*$E$23^-2*(132*(T134/$E$23)^-14 - 30*(T134/$E$23)^-8)</f>
        <v>-5.7744218732528607E-6</v>
      </c>
      <c r="V134" s="4">
        <f>$E$15*(-4)*$F$23*$E$23^-3*(-1848*(T134/$E$23)^-15 +240*(T134/$E$23)^-9)</f>
        <v>-6.2794632496639398E-6</v>
      </c>
      <c r="X134" s="8">
        <v>128</v>
      </c>
      <c r="Y134" s="2">
        <v>4.54</v>
      </c>
      <c r="Z134" s="4">
        <f>$E$15*4*$F$23*(((-12/$E$23)*(-13/$E$23)*(Y134/$E$23)^-14 - (-6/$E$23)*(-7/$E$23)*(Y134/$E$23)^-8)+(2/Y134)*((-12/$E$23)*(Y134/$E$23)^-13 - (-6/$E$23)*(Y134/$E$23)^-7))</f>
        <v>-5.7744218732528615E-6</v>
      </c>
      <c r="AA134" s="4">
        <f>$E$15*(-4)*$F$23*(((-12/$E$23)*(-13/$E$23)*(-14/$E$23)*(Y134/$E$23)^-15 - (-6/$E$23)*(-7/$E$23)*(-8/$E$23)*(Y134/$E$23)^-9)+(2/$E$23)*((-12/$E$23)*(-14/$E$23)*(Y134/$E$23)^-15 - (-6/$E$23)*(-8/$E$23)*(Y134/$E$23)^-9))</f>
        <v>-6.2794632496639381E-6</v>
      </c>
    </row>
    <row r="135" spans="8:27" x14ac:dyDescent="0.4">
      <c r="H135" s="8">
        <v>129</v>
      </c>
      <c r="I135" s="2">
        <v>4.5599999999999996</v>
      </c>
      <c r="J135" s="4">
        <f>$E$15*4*$F$23*$E$23^-2*(132*(I135/$E$23)^-14 - 30*(I135/$E$23)^-8)+4*$F$23*((I135/$E$23)^-12 - (I135/$E$23)^-6)</f>
        <v>-8.21575399007283E-4</v>
      </c>
      <c r="K135" s="4">
        <f>$E$15*(-4)*$F$23*$E$23^-3*(-1848*(I135/$E$23)^-15 +240*(I135/$E$23)^-9)+(-4)*$F$23*((-12/$E$23)*(I135/$E$23)^-12 - (-6/$E$23)*(I135/$E$23)^-6)</f>
        <v>-1.5264345182552017E-3</v>
      </c>
      <c r="M135" s="24">
        <f t="shared" si="3"/>
        <v>-8.1592642928045734E-4</v>
      </c>
      <c r="N135" s="10">
        <f>T135/$E$23</f>
        <v>1.5405405405405403</v>
      </c>
      <c r="O135" s="3">
        <f>4*$F$23*((T135/$E$23)^-12 - (T135/$E$23)^-6)/$F$23</f>
        <v>-0.27685476709345713</v>
      </c>
      <c r="P135" s="4">
        <f>$E$15*4*$F$23*(((-12/$E$23)*(-13/$E$23)*(T135/$E$23)^-14 - (-6/$E$23)*(-7/$E$23)*(T135/$E$23)^-8)+(2/T135)*((-12/$E$23)*(T135/$E$23)^-13 - (-6/$E$23)*(T135/$E$23)^-7))/$F$23</f>
        <v>-1.9167710983666964E-3</v>
      </c>
      <c r="Q135" s="7">
        <f t="shared" si="4"/>
        <v>-0.27877153819182382</v>
      </c>
      <c r="R135" s="7"/>
      <c r="S135" s="8">
        <v>129</v>
      </c>
      <c r="T135" s="2">
        <v>4.5599999999999996</v>
      </c>
      <c r="U135" s="4">
        <f>$E$15*4*$F$23*$E$23^-2*(132*(T135/$E$23)^-14 - 30*(T135/$E$23)^-8)</f>
        <v>-5.6489697268256963E-6</v>
      </c>
      <c r="V135" s="4">
        <f>$E$15*(-4)*$F$23*$E$23^-3*(-1848*(T135/$E$23)^-15 +240*(T135/$E$23)^-9)</f>
        <v>-6.2633205246539909E-6</v>
      </c>
      <c r="X135" s="8">
        <v>129</v>
      </c>
      <c r="Y135" s="2">
        <v>4.5599999999999996</v>
      </c>
      <c r="Z135" s="4">
        <f>$E$15*4*$F$23*(((-12/$E$23)*(-13/$E$23)*(Y135/$E$23)^-14 - (-6/$E$23)*(-7/$E$23)*(Y135/$E$23)^-8)+(2/Y135)*((-12/$E$23)*(Y135/$E$23)^-13 - (-6/$E$23)*(Y135/$E$23)^-7))</f>
        <v>-5.648969726825698E-6</v>
      </c>
      <c r="AA135" s="4">
        <f>$E$15*(-4)*$F$23*(((-12/$E$23)*(-13/$E$23)*(-14/$E$23)*(Y135/$E$23)^-15 - (-6/$E$23)*(-7/$E$23)*(-8/$E$23)*(Y135/$E$23)^-9)+(2/$E$23)*((-12/$E$23)*(-14/$E$23)*(Y135/$E$23)^-15 - (-6/$E$23)*(-8/$E$23)*(Y135/$E$23)^-9))</f>
        <v>-6.2633205246539926E-6</v>
      </c>
    </row>
    <row r="136" spans="8:27" x14ac:dyDescent="0.4">
      <c r="H136" s="8">
        <v>130</v>
      </c>
      <c r="I136" s="2">
        <v>4.58</v>
      </c>
      <c r="J136" s="4">
        <f>$E$15*4*$F$23*$E$23^-2*(132*(I136/$E$23)^-14 - 30*(I136/$E$23)^-8)+4*$F$23*((I136/$E$23)^-12 - (I136/$E$23)^-6)</f>
        <v>-8.0196998999651058E-4</v>
      </c>
      <c r="K136" s="4">
        <f>$E$15*(-4)*$F$23*$E$23^-3*(-1848*(I136/$E$23)^-15 +240*(I136/$E$23)^-9)+(-4)*$F$23*((-12/$E$23)*(I136/$E$23)^-12 - (-6/$E$23)*(I136/$E$23)^-6)</f>
        <v>-1.4937593075837279E-3</v>
      </c>
      <c r="M136" s="24">
        <f t="shared" ref="M136:M199" si="5">4*$F$23*((I136/$E$23)^-12 - (I136/$E$23)^-6)</f>
        <v>-7.9644600947545918E-4</v>
      </c>
      <c r="N136" s="10">
        <f>T136/$E$23</f>
        <v>1.5472972972972974</v>
      </c>
      <c r="O136" s="3">
        <f>4*$F$23*((T136/$E$23)^-12 - (T136/$E$23)^-6)/$F$23</f>
        <v>-0.27024479970613807</v>
      </c>
      <c r="P136" s="4">
        <f>$E$15*4*$F$23*(((-12/$E$23)*(-13/$E$23)*(T136/$E$23)^-14 - (-6/$E$23)*(-7/$E$23)*(T136/$E$23)^-8)+(2/T136)*((-12/$E$23)*(T136/$E$23)^-13 - (-6/$E$23)*(T136/$E$23)^-7))/$F$23</f>
        <v>-1.8743605865705025E-3</v>
      </c>
      <c r="Q136" s="7">
        <f t="shared" ref="Q136:Q199" si="6">O136+P136</f>
        <v>-0.27211916029270855</v>
      </c>
      <c r="R136" s="7"/>
      <c r="S136" s="8">
        <v>130</v>
      </c>
      <c r="T136" s="2">
        <v>4.58</v>
      </c>
      <c r="U136" s="4">
        <f>$E$15*4*$F$23*$E$23^-2*(132*(T136/$E$23)^-14 - 30*(T136/$E$23)^-8)</f>
        <v>-5.5239805210514496E-6</v>
      </c>
      <c r="V136" s="4">
        <f>$E$15*(-4)*$F$23*$E$23^-3*(-1848*(T136/$E$23)^-15 +240*(T136/$E$23)^-9)</f>
        <v>-6.2334519354086023E-6</v>
      </c>
      <c r="X136" s="8">
        <v>130</v>
      </c>
      <c r="Y136" s="2">
        <v>4.58</v>
      </c>
      <c r="Z136" s="4">
        <f>$E$15*4*$F$23*(((-12/$E$23)*(-13/$E$23)*(Y136/$E$23)^-14 - (-6/$E$23)*(-7/$E$23)*(Y136/$E$23)^-8)+(2/Y136)*((-12/$E$23)*(Y136/$E$23)^-13 - (-6/$E$23)*(Y136/$E$23)^-7))</f>
        <v>-5.5239805210514512E-6</v>
      </c>
      <c r="AA136" s="4">
        <f>$E$15*(-4)*$F$23*(((-12/$E$23)*(-13/$E$23)*(-14/$E$23)*(Y136/$E$23)^-15 - (-6/$E$23)*(-7/$E$23)*(-8/$E$23)*(Y136/$E$23)^-9)+(2/$E$23)*((-12/$E$23)*(-14/$E$23)*(Y136/$E$23)^-15 - (-6/$E$23)*(-8/$E$23)*(Y136/$E$23)^-9))</f>
        <v>-6.2334519354086014E-6</v>
      </c>
    </row>
    <row r="137" spans="8:27" x14ac:dyDescent="0.4">
      <c r="H137" s="8">
        <v>131</v>
      </c>
      <c r="I137" s="2">
        <v>4.5999999999999996</v>
      </c>
      <c r="J137" s="4">
        <f>$E$15*4*$F$23*$E$23^-2*(132*(I137/$E$23)^-14 - 30*(I137/$E$23)^-8)+4*$F$23*((I137/$E$23)^-12 - (I137/$E$23)^-6)</f>
        <v>-7.8286710805471396E-4</v>
      </c>
      <c r="K137" s="4">
        <f>$E$15*(-4)*$F$23*$E$23^-3*(-1848*(I137/$E$23)^-15 +240*(I137/$E$23)^-9)+(-4)*$F$23*((-12/$E$23)*(I137/$E$23)^-12 - (-6/$E$23)*(I137/$E$23)^-6)</f>
        <v>-1.4617115616133427E-3</v>
      </c>
      <c r="M137" s="24">
        <f t="shared" si="5"/>
        <v>-7.774673957070754E-4</v>
      </c>
      <c r="N137" s="10">
        <f>T137/$E$23</f>
        <v>1.5540540540540539</v>
      </c>
      <c r="O137" s="3">
        <f>4*$F$23*((T137/$E$23)^-12 - (T137/$E$23)^-6)/$F$23</f>
        <v>-0.26380510182892108</v>
      </c>
      <c r="P137" s="4">
        <f>$E$15*4*$F$23*(((-12/$E$23)*(-13/$E$23)*(T137/$E$23)^-14 - (-6/$E$23)*(-7/$E$23)*(T137/$E$23)^-8)+(2/T137)*((-12/$E$23)*(T137/$E$23)^-13 - (-6/$E$23)*(T137/$E$23)^-7))/$F$23</f>
        <v>-1.8321947307130212E-3</v>
      </c>
      <c r="Q137" s="7">
        <f t="shared" si="6"/>
        <v>-0.26563729655963408</v>
      </c>
      <c r="R137" s="7"/>
      <c r="S137" s="8">
        <v>131</v>
      </c>
      <c r="T137" s="2">
        <v>4.5999999999999996</v>
      </c>
      <c r="U137" s="4">
        <f>$E$15*4*$F$23*$E$23^-2*(132*(T137/$E$23)^-14 - 30*(T137/$E$23)^-8)</f>
        <v>-5.3997123476385817E-6</v>
      </c>
      <c r="V137" s="4">
        <f>$E$15*(-4)*$F$23*$E$23^-3*(-1848*(T137/$E$23)^-15 +240*(T137/$E$23)^-9)</f>
        <v>-6.1914735608321495E-6</v>
      </c>
      <c r="X137" s="8">
        <v>131</v>
      </c>
      <c r="Y137" s="2">
        <v>4.5999999999999996</v>
      </c>
      <c r="Z137" s="4">
        <f>$E$15*4*$F$23*(((-12/$E$23)*(-13/$E$23)*(Y137/$E$23)^-14 - (-6/$E$23)*(-7/$E$23)*(Y137/$E$23)^-8)+(2/Y137)*((-12/$E$23)*(Y137/$E$23)^-13 - (-6/$E$23)*(Y137/$E$23)^-7))</f>
        <v>-5.3997123476385825E-6</v>
      </c>
      <c r="AA137" s="4">
        <f>$E$15*(-4)*$F$23*(((-12/$E$23)*(-13/$E$23)*(-14/$E$23)*(Y137/$E$23)^-15 - (-6/$E$23)*(-7/$E$23)*(-8/$E$23)*(Y137/$E$23)^-9)+(2/$E$23)*((-12/$E$23)*(-14/$E$23)*(Y137/$E$23)^-15 - (-6/$E$23)*(-8/$E$23)*(Y137/$E$23)^-9))</f>
        <v>-6.1914735608321512E-6</v>
      </c>
    </row>
    <row r="138" spans="8:27" x14ac:dyDescent="0.4">
      <c r="H138" s="8">
        <v>132</v>
      </c>
      <c r="I138" s="2">
        <v>4.62</v>
      </c>
      <c r="J138" s="4">
        <f>$E$15*4*$F$23*$E$23^-2*(132*(I138/$E$23)^-14 - 30*(I138/$E$23)^-8)+4*$F$23*((I138/$E$23)^-12 - (I138/$E$23)^-6)</f>
        <v>-7.6425443187843408E-4</v>
      </c>
      <c r="K138" s="4">
        <f>$E$15*(-4)*$F$23*$E$23^-3*(-1848*(I138/$E$23)^-15 +240*(I138/$E$23)^-9)+(-4)*$F$23*((-12/$E$23)*(I138/$E$23)^-12 - (-6/$E$23)*(I138/$E$23)^-6)</f>
        <v>-1.4302896553325829E-3</v>
      </c>
      <c r="M138" s="24">
        <f t="shared" si="5"/>
        <v>-7.5897803936119269E-4</v>
      </c>
      <c r="N138" s="10">
        <f>T138/$E$23</f>
        <v>1.560810810810811</v>
      </c>
      <c r="O138" s="3">
        <f>4*$F$23*((T138/$E$23)^-12 - (T138/$E$23)^-6)/$F$23</f>
        <v>-0.25753141554894426</v>
      </c>
      <c r="P138" s="4">
        <f>$E$15*4*$F$23*(((-12/$E$23)*(-13/$E$23)*(T138/$E$23)^-14 - (-6/$E$23)*(-7/$E$23)*(T138/$E$23)^-8)+(2/T138)*((-12/$E$23)*(T138/$E$23)^-13 - (-6/$E$23)*(T138/$E$23)^-7))/$F$23</f>
        <v>-1.7903506603441498E-3</v>
      </c>
      <c r="Q138" s="7">
        <f t="shared" si="6"/>
        <v>-0.25932176620928843</v>
      </c>
      <c r="R138" s="7"/>
      <c r="S138" s="8">
        <v>132</v>
      </c>
      <c r="T138" s="2">
        <v>4.62</v>
      </c>
      <c r="U138" s="4">
        <f>$E$15*4*$F$23*$E$23^-2*(132*(T138/$E$23)^-14 - 30*(T138/$E$23)^-8)</f>
        <v>-5.276392517241339E-6</v>
      </c>
      <c r="V138" s="4">
        <f>$E$15*(-4)*$F$23*$E$23^-3*(-1848*(T138/$E$23)^-15 +240*(T138/$E$23)^-9)</f>
        <v>-6.1388497930466767E-6</v>
      </c>
      <c r="X138" s="8">
        <v>132</v>
      </c>
      <c r="Y138" s="2">
        <v>4.62</v>
      </c>
      <c r="Z138" s="4">
        <f>$E$15*4*$F$23*(((-12/$E$23)*(-13/$E$23)*(Y138/$E$23)^-14 - (-6/$E$23)*(-7/$E$23)*(Y138/$E$23)^-8)+(2/Y138)*((-12/$E$23)*(Y138/$E$23)^-13 - (-6/$E$23)*(Y138/$E$23)^-7))</f>
        <v>-5.276392517241339E-6</v>
      </c>
      <c r="AA138" s="4">
        <f>$E$15*(-4)*$F$23*(((-12/$E$23)*(-13/$E$23)*(-14/$E$23)*(Y138/$E$23)^-15 - (-6/$E$23)*(-7/$E$23)*(-8/$E$23)*(Y138/$E$23)^-9)+(2/$E$23)*((-12/$E$23)*(-14/$E$23)*(Y138/$E$23)^-15 - (-6/$E$23)*(-8/$E$23)*(Y138/$E$23)^-9))</f>
        <v>-6.1388497930466801E-6</v>
      </c>
    </row>
    <row r="139" spans="8:27" x14ac:dyDescent="0.4">
      <c r="H139" s="8">
        <v>133</v>
      </c>
      <c r="I139" s="2">
        <v>4.6399999999999997</v>
      </c>
      <c r="J139" s="4">
        <f>$E$15*4*$F$23*$E$23^-2*(132*(I139/$E$23)^-14 - 30*(I139/$E$23)^-8)+4*$F$23*((I139/$E$23)^-12 - (I139/$E$23)^-6)</f>
        <v>-7.4611982083693342E-4</v>
      </c>
      <c r="K139" s="4">
        <f>$E$15*(-4)*$F$23*$E$23^-3*(-1848*(I139/$E$23)^-15 +240*(I139/$E$23)^-9)+(-4)*$F$23*((-12/$E$23)*(I139/$E$23)^-12 - (-6/$E$23)*(I139/$E$23)^-6)</f>
        <v>-1.3994908373369881E-3</v>
      </c>
      <c r="M139" s="24">
        <f t="shared" si="5"/>
        <v>-7.4096560038136236E-4</v>
      </c>
      <c r="N139" s="10">
        <f>T139/$E$23</f>
        <v>1.5675675675675675</v>
      </c>
      <c r="O139" s="3">
        <f>4*$F$23*((T139/$E$23)^-12 - (T139/$E$23)^-6)/$F$23</f>
        <v>-0.25141955371975488</v>
      </c>
      <c r="P139" s="4">
        <f>$E$15*4*$F$23*(((-12/$E$23)*(-13/$E$23)*(T139/$E$23)^-14 - (-6/$E$23)*(-7/$E$23)*(T139/$E$23)^-8)+(2/T139)*((-12/$E$23)*(T139/$E$23)^-13 - (-6/$E$23)*(T139/$E$23)^-7))/$F$23</f>
        <v>-1.7488960432791238E-3</v>
      </c>
      <c r="Q139" s="7">
        <f t="shared" si="6"/>
        <v>-0.25316844976303399</v>
      </c>
      <c r="R139" s="7"/>
      <c r="S139" s="8">
        <v>133</v>
      </c>
      <c r="T139" s="2">
        <v>4.6399999999999997</v>
      </c>
      <c r="U139" s="4">
        <f>$E$15*4*$F$23*$E$23^-2*(132*(T139/$E$23)^-14 - 30*(T139/$E$23)^-8)</f>
        <v>-5.1542204555710492E-6</v>
      </c>
      <c r="V139" s="4">
        <f>$E$15*(-4)*$F$23*$E$23^-3*(-1848*(T139/$E$23)^-15 +240*(T139/$E$23)^-9)</f>
        <v>-6.0769068882815247E-6</v>
      </c>
      <c r="X139" s="8">
        <v>133</v>
      </c>
      <c r="Y139" s="2">
        <v>4.6399999999999997</v>
      </c>
      <c r="Z139" s="4">
        <f>$E$15*4*$F$23*(((-12/$E$23)*(-13/$E$23)*(Y139/$E$23)^-14 - (-6/$E$23)*(-7/$E$23)*(Y139/$E$23)^-8)+(2/Y139)*((-12/$E$23)*(Y139/$E$23)^-13 - (-6/$E$23)*(Y139/$E$23)^-7))</f>
        <v>-5.15422045557105E-6</v>
      </c>
      <c r="AA139" s="4">
        <f>$E$15*(-4)*$F$23*(((-12/$E$23)*(-13/$E$23)*(-14/$E$23)*(Y139/$E$23)^-15 - (-6/$E$23)*(-7/$E$23)*(-8/$E$23)*(Y139/$E$23)^-9)+(2/$E$23)*((-12/$E$23)*(-14/$E$23)*(Y139/$E$23)^-15 - (-6/$E$23)*(-8/$E$23)*(Y139/$E$23)^-9))</f>
        <v>-6.076906888281523E-6</v>
      </c>
    </row>
    <row r="140" spans="8:27" x14ac:dyDescent="0.4">
      <c r="H140" s="8">
        <v>134</v>
      </c>
      <c r="I140" s="2">
        <v>4.66</v>
      </c>
      <c r="J140" s="4">
        <f>$E$15*4*$F$23*$E$23^-2*(132*(I140/$E$23)^-14 - 30*(I140/$E$23)^-8)+4*$F$23*((I140/$E$23)^-12 - (I140/$E$23)^-6)</f>
        <v>-7.2845132588372763E-4</v>
      </c>
      <c r="K140" s="4">
        <f>$E$15*(-4)*$F$23*$E$23^-3*(-1848*(I140/$E$23)^-15 +240*(I140/$E$23)^-9)+(-4)*$F$23*((-12/$E$23)*(I140/$E$23)^-12 - (-6/$E$23)*(I140/$E$23)^-6)</f>
        <v>-1.3693113535732798E-3</v>
      </c>
      <c r="M140" s="24">
        <f t="shared" si="5"/>
        <v>-7.2341795554293846E-4</v>
      </c>
      <c r="N140" s="10">
        <f>T140/$E$23</f>
        <v>1.5743243243243243</v>
      </c>
      <c r="O140" s="3">
        <f>4*$F$23*((T140/$E$23)^-12 - (T140/$E$23)^-6)/$F$23</f>
        <v>-0.24546540276883541</v>
      </c>
      <c r="P140" s="4">
        <f>$E$15*4*$F$23*(((-12/$E$23)*(-13/$E$23)*(T140/$E$23)^-14 - (-6/$E$23)*(-7/$E$23)*(T140/$E$23)^-8)+(2/T140)*((-12/$E$23)*(T140/$E$23)^-13 - (-6/$E$23)*(T140/$E$23)^-7))/$F$23</f>
        <v>-1.7078899805013207E-3</v>
      </c>
      <c r="Q140" s="7">
        <f t="shared" si="6"/>
        <v>-0.24717329274933672</v>
      </c>
      <c r="R140" s="7"/>
      <c r="S140" s="8">
        <v>134</v>
      </c>
      <c r="T140" s="2">
        <v>4.66</v>
      </c>
      <c r="U140" s="4">
        <f>$E$15*4*$F$23*$E$23^-2*(132*(T140/$E$23)^-14 - 30*(T140/$E$23)^-8)</f>
        <v>-5.0333703407892123E-6</v>
      </c>
      <c r="V140" s="4">
        <f>$E$15*(-4)*$F$23*$E$23^-3*(-1848*(T140/$E$23)^-15 +240*(T140/$E$23)^-9)</f>
        <v>-6.0068453070811008E-6</v>
      </c>
      <c r="X140" s="8">
        <v>134</v>
      </c>
      <c r="Y140" s="2">
        <v>4.66</v>
      </c>
      <c r="Z140" s="4">
        <f>$E$15*4*$F$23*(((-12/$E$23)*(-13/$E$23)*(Y140/$E$23)^-14 - (-6/$E$23)*(-7/$E$23)*(Y140/$E$23)^-8)+(2/Y140)*((-12/$E$23)*(Y140/$E$23)^-13 - (-6/$E$23)*(Y140/$E$23)^-7))</f>
        <v>-5.0333703407892131E-6</v>
      </c>
      <c r="AA140" s="4">
        <f>$E$15*(-4)*$F$23*(((-12/$E$23)*(-13/$E$23)*(-14/$E$23)*(Y140/$E$23)^-15 - (-6/$E$23)*(-7/$E$23)*(-8/$E$23)*(Y140/$E$23)^-9)+(2/$E$23)*((-12/$E$23)*(-14/$E$23)*(Y140/$E$23)^-15 - (-6/$E$23)*(-8/$E$23)*(Y140/$E$23)^-9))</f>
        <v>-6.0068453070810991E-6</v>
      </c>
    </row>
    <row r="141" spans="8:27" x14ac:dyDescent="0.4">
      <c r="H141" s="8">
        <v>135</v>
      </c>
      <c r="I141" s="2">
        <v>4.68</v>
      </c>
      <c r="J141" s="4">
        <f>$E$15*4*$F$23*$E$23^-2*(132*(I141/$E$23)^-14 - 30*(I141/$E$23)^-8)+4*$F$23*((I141/$E$23)^-12 - (I141/$E$23)^-6)</f>
        <v>-7.1123719870612564E-4</v>
      </c>
      <c r="K141" s="4">
        <f>$E$15*(-4)*$F$23*$E$23^-3*(-1848*(I141/$E$23)^-15 +240*(I141/$E$23)^-9)+(-4)*$F$23*((-12/$E$23)*(I141/$E$23)^-12 - (-6/$E$23)*(I141/$E$23)^-6)</f>
        <v>-1.3397465601740312E-3</v>
      </c>
      <c r="M141" s="24">
        <f t="shared" si="5"/>
        <v>-7.0632320520084993E-4</v>
      </c>
      <c r="N141" s="10">
        <f>T141/$E$23</f>
        <v>1.5810810810810809</v>
      </c>
      <c r="O141" s="3">
        <f>4*$F$23*((T141/$E$23)^-12 - (T141/$E$23)^-6)/$F$23</f>
        <v>-0.23966492498721309</v>
      </c>
      <c r="P141" s="4">
        <f>$E$15*4*$F$23*(((-12/$E$23)*(-13/$E$23)*(T141/$E$23)^-14 - (-6/$E$23)*(-7/$E$23)*(T141/$E$23)^-8)+(2/T141)*((-12/$E$23)*(T141/$E$23)^-13 - (-6/$E$23)*(T141/$E$23)^-7))/$F$23</f>
        <v>-1.6673838211143765E-3</v>
      </c>
      <c r="Q141" s="7">
        <f t="shared" si="6"/>
        <v>-0.24133230880832746</v>
      </c>
      <c r="R141" s="7"/>
      <c r="S141" s="8">
        <v>135</v>
      </c>
      <c r="T141" s="2">
        <v>4.68</v>
      </c>
      <c r="U141" s="4">
        <f>$E$15*4*$F$23*$E$23^-2*(132*(T141/$E$23)^-14 - 30*(T141/$E$23)^-8)</f>
        <v>-4.9139935052756723E-6</v>
      </c>
      <c r="V141" s="4">
        <f>$E$15*(-4)*$F$23*$E$23^-3*(-1848*(T141/$E$23)^-15 +240*(T141/$E$23)^-9)</f>
        <v>-5.9297509540865195E-6</v>
      </c>
      <c r="X141" s="8">
        <v>135</v>
      </c>
      <c r="Y141" s="2">
        <v>4.68</v>
      </c>
      <c r="Z141" s="4">
        <f>$E$15*4*$F$23*(((-12/$E$23)*(-13/$E$23)*(Y141/$E$23)^-14 - (-6/$E$23)*(-7/$E$23)*(Y141/$E$23)^-8)+(2/Y141)*((-12/$E$23)*(Y141/$E$23)^-13 - (-6/$E$23)*(Y141/$E$23)^-7))</f>
        <v>-4.9139935052756748E-6</v>
      </c>
      <c r="AA141" s="4">
        <f>$E$15*(-4)*$F$23*(((-12/$E$23)*(-13/$E$23)*(-14/$E$23)*(Y141/$E$23)^-15 - (-6/$E$23)*(-7/$E$23)*(-8/$E$23)*(Y141/$E$23)^-9)+(2/$E$23)*((-12/$E$23)*(-14/$E$23)*(Y141/$E$23)^-15 - (-6/$E$23)*(-8/$E$23)*(Y141/$E$23)^-9))</f>
        <v>-5.9297509540865212E-6</v>
      </c>
    </row>
    <row r="142" spans="8:27" x14ac:dyDescent="0.4">
      <c r="H142" s="8">
        <v>136</v>
      </c>
      <c r="I142" s="2">
        <v>4.7</v>
      </c>
      <c r="J142" s="4">
        <f>$E$15*4*$F$23*$E$23^-2*(132*(I142/$E$23)^-14 - 30*(I142/$E$23)^-8)+4*$F$23*((I142/$E$23)^-12 - (I142/$E$23)^-6)</f>
        <v>-6.9446589929135169E-4</v>
      </c>
      <c r="K142" s="4">
        <f>$E$15*(-4)*$F$23*$E$23^-3*(-1848*(I142/$E$23)^-15 +240*(I142/$E$23)^-9)+(-4)*$F$23*((-12/$E$23)*(I142/$E$23)^-12 - (-6/$E$23)*(I142/$E$23)^-6)</f>
        <v>-1.3107910263046136E-3</v>
      </c>
      <c r="M142" s="24">
        <f t="shared" si="5"/>
        <v>-6.8966967866858722E-4</v>
      </c>
      <c r="N142" s="10">
        <f>T142/$E$23</f>
        <v>1.5878378378378379</v>
      </c>
      <c r="O142" s="3">
        <f>4*$F$23*((T142/$E$23)^-12 - (T142/$E$23)^-6)/$F$23</f>
        <v>-0.23401416035462205</v>
      </c>
      <c r="P142" s="4">
        <f>$E$15*4*$F$23*(((-12/$E$23)*(-13/$E$23)*(T142/$E$23)^-14 - (-6/$E$23)*(-7/$E$23)*(T142/$E$23)^-8)+(2/T142)*((-12/$E$23)*(T142/$E$23)^-13 - (-6/$E$23)*(T142/$E$23)^-7))/$F$23</f>
        <v>-1.6274219044666645E-3</v>
      </c>
      <c r="Q142" s="7">
        <f t="shared" si="6"/>
        <v>-0.23564158225908871</v>
      </c>
      <c r="R142" s="7"/>
      <c r="S142" s="8">
        <v>136</v>
      </c>
      <c r="T142" s="2">
        <v>4.7</v>
      </c>
      <c r="U142" s="4">
        <f>$E$15*4*$F$23*$E$23^-2*(132*(T142/$E$23)^-14 - 30*(T142/$E$23)^-8)</f>
        <v>-4.7962206227644476E-6</v>
      </c>
      <c r="V142" s="4">
        <f>$E$15*(-4)*$F$23*$E$23^-3*(-1848*(T142/$E$23)^-15 +240*(T142/$E$23)^-9)</f>
        <v>-5.8466054173270696E-6</v>
      </c>
      <c r="X142" s="8">
        <v>136</v>
      </c>
      <c r="Y142" s="2">
        <v>4.7</v>
      </c>
      <c r="Z142" s="4">
        <f>$E$15*4*$F$23*(((-12/$E$23)*(-13/$E$23)*(Y142/$E$23)^-14 - (-6/$E$23)*(-7/$E$23)*(Y142/$E$23)^-8)+(2/Y142)*((-12/$E$23)*(Y142/$E$23)^-13 - (-6/$E$23)*(Y142/$E$23)^-7))</f>
        <v>-4.7962206227644476E-6</v>
      </c>
      <c r="AA142" s="4">
        <f>$E$15*(-4)*$F$23*(((-12/$E$23)*(-13/$E$23)*(-14/$E$23)*(Y142/$E$23)^-15 - (-6/$E$23)*(-7/$E$23)*(-8/$E$23)*(Y142/$E$23)^-9)+(2/$E$23)*((-12/$E$23)*(-14/$E$23)*(Y142/$E$23)^-15 - (-6/$E$23)*(-8/$E$23)*(Y142/$E$23)^-9))</f>
        <v>-5.8466054173270705E-6</v>
      </c>
    </row>
    <row r="143" spans="8:27" x14ac:dyDescent="0.4">
      <c r="H143" s="8">
        <v>137</v>
      </c>
      <c r="I143" s="2">
        <v>4.72</v>
      </c>
      <c r="J143" s="4">
        <f>$E$15*4*$F$23*$E$23^-2*(132*(I143/$E$23)^-14 - 30*(I143/$E$23)^-8)+4*$F$23*((I143/$E$23)^-12 - (I143/$E$23)^-6)</f>
        <v>-6.7812610207140464E-4</v>
      </c>
      <c r="K143" s="4">
        <f>$E$15*(-4)*$F$23*$E$23^-3*(-1848*(I143/$E$23)^-15 +240*(I143/$E$23)^-9)+(-4)*$F$23*((-12/$E$23)*(I143/$E$23)^-12 - (-6/$E$23)*(I143/$E$23)^-6)</f>
        <v>-1.2824386278659362E-3</v>
      </c>
      <c r="M143" s="24">
        <f t="shared" si="5"/>
        <v>-6.7344593837146826E-4</v>
      </c>
      <c r="N143" s="10">
        <f>T143/$E$23</f>
        <v>1.5945945945945945</v>
      </c>
      <c r="O143" s="3">
        <f>4*$F$23*((T143/$E$23)^-12 - (T143/$E$23)^-6)/$F$23</f>
        <v>-0.22850922794876208</v>
      </c>
      <c r="P143" s="4">
        <f>$E$15*4*$F$23*(((-12/$E$23)*(-13/$E$23)*(T143/$E$23)^-14 - (-6/$E$23)*(-7/$E$23)*(T143/$E$23)^-8)+(2/T143)*((-12/$E$23)*(T143/$E$23)^-13 - (-6/$E$23)*(T143/$E$23)^-7))/$F$23</f>
        <v>-1.5880422359253663E-3</v>
      </c>
      <c r="Q143" s="7">
        <f t="shared" si="6"/>
        <v>-0.23009727018468745</v>
      </c>
      <c r="R143" s="7"/>
      <c r="S143" s="8">
        <v>137</v>
      </c>
      <c r="T143" s="2">
        <v>4.72</v>
      </c>
      <c r="U143" s="4">
        <f>$E$15*4*$F$23*$E$23^-2*(132*(T143/$E$23)^-14 - 30*(T143/$E$23)^-8)</f>
        <v>-4.680163699936374E-6</v>
      </c>
      <c r="V143" s="4">
        <f>$E$15*(-4)*$F$23*$E$23^-3*(-1848*(T143/$E$23)^-15 +240*(T143/$E$23)^-9)</f>
        <v>-5.7582952976343368E-6</v>
      </c>
      <c r="X143" s="8">
        <v>137</v>
      </c>
      <c r="Y143" s="2">
        <v>4.72</v>
      </c>
      <c r="Z143" s="4">
        <f>$E$15*4*$F$23*(((-12/$E$23)*(-13/$E$23)*(Y143/$E$23)^-14 - (-6/$E$23)*(-7/$E$23)*(Y143/$E$23)^-8)+(2/Y143)*((-12/$E$23)*(Y143/$E$23)^-13 - (-6/$E$23)*(Y143/$E$23)^-7))</f>
        <v>-4.6801636999363748E-6</v>
      </c>
      <c r="AA143" s="4">
        <f>$E$15*(-4)*$F$23*(((-12/$E$23)*(-13/$E$23)*(-14/$E$23)*(Y143/$E$23)^-15 - (-6/$E$23)*(-7/$E$23)*(-8/$E$23)*(Y143/$E$23)^-9)+(2/$E$23)*((-12/$E$23)*(-14/$E$23)*(Y143/$E$23)^-15 - (-6/$E$23)*(-8/$E$23)*(Y143/$E$23)^-9))</f>
        <v>-5.758295297634336E-6</v>
      </c>
    </row>
    <row r="144" spans="8:27" x14ac:dyDescent="0.4">
      <c r="H144" s="8">
        <v>138</v>
      </c>
      <c r="I144" s="2">
        <v>4.74</v>
      </c>
      <c r="J144" s="4">
        <f>$E$15*4*$F$23*$E$23^-2*(132*(I144/$E$23)^-14 - 30*(I144/$E$23)^-8)+4*$F$23*((I144/$E$23)^-12 - (I144/$E$23)^-6)</f>
        <v>-6.6220670079376388E-4</v>
      </c>
      <c r="K144" s="4">
        <f>$E$15*(-4)*$F$23*$E$23^-3*(-1848*(I144/$E$23)^-15 +240*(I144/$E$23)^-9)+(-4)*$F$23*((-12/$E$23)*(I144/$E$23)^-12 - (-6/$E$23)*(I144/$E$23)^-6)</f>
        <v>-1.2546826328248431E-3</v>
      </c>
      <c r="M144" s="24">
        <f t="shared" si="5"/>
        <v>-6.5764078290393322E-4</v>
      </c>
      <c r="N144" s="10">
        <f>T144/$E$23</f>
        <v>1.6013513513513515</v>
      </c>
      <c r="O144" s="3">
        <f>4*$F$23*((T144/$E$23)^-12 - (T144/$E$23)^-6)/$F$23</f>
        <v>-0.22314632698267972</v>
      </c>
      <c r="P144" s="4">
        <f>$E$15*4*$F$23*(((-12/$E$23)*(-13/$E$23)*(T144/$E$23)^-14 - (-6/$E$23)*(-7/$E$23)*(T144/$E$23)^-8)+(2/T144)*((-12/$E$23)*(T144/$E$23)^-13 - (-6/$E$23)*(T144/$E$23)^-7))/$F$23</f>
        <v>-1.5492771021912762E-3</v>
      </c>
      <c r="Q144" s="7">
        <f t="shared" si="6"/>
        <v>-0.22469560408487099</v>
      </c>
      <c r="R144" s="7"/>
      <c r="S144" s="8">
        <v>138</v>
      </c>
      <c r="T144" s="2">
        <v>4.74</v>
      </c>
      <c r="U144" s="4">
        <f>$E$15*4*$F$23*$E$23^-2*(132*(T144/$E$23)^-14 - 30*(T144/$E$23)^-8)</f>
        <v>-4.565917889830607E-6</v>
      </c>
      <c r="V144" s="4">
        <f>$E$15*(-4)*$F$23*$E$23^-3*(-1848*(T144/$E$23)^-15 +240*(T144/$E$23)^-9)</f>
        <v>-5.6656207103653299E-6</v>
      </c>
      <c r="X144" s="8">
        <v>138</v>
      </c>
      <c r="Y144" s="2">
        <v>4.74</v>
      </c>
      <c r="Z144" s="4">
        <f>$E$15*4*$F$23*(((-12/$E$23)*(-13/$E$23)*(Y144/$E$23)^-14 - (-6/$E$23)*(-7/$E$23)*(Y144/$E$23)^-8)+(2/Y144)*((-12/$E$23)*(Y144/$E$23)^-13 - (-6/$E$23)*(Y144/$E$23)^-7))</f>
        <v>-4.5659178898306079E-6</v>
      </c>
      <c r="AA144" s="4">
        <f>$E$15*(-4)*$F$23*(((-12/$E$23)*(-13/$E$23)*(-14/$E$23)*(Y144/$E$23)^-15 - (-6/$E$23)*(-7/$E$23)*(-8/$E$23)*(Y144/$E$23)^-9)+(2/$E$23)*((-12/$E$23)*(-14/$E$23)*(Y144/$E$23)^-15 - (-6/$E$23)*(-8/$E$23)*(Y144/$E$23)^-9))</f>
        <v>-5.6656207103653316E-6</v>
      </c>
    </row>
    <row r="145" spans="8:27" x14ac:dyDescent="0.4">
      <c r="H145" s="8">
        <v>139</v>
      </c>
      <c r="I145" s="2">
        <v>4.76</v>
      </c>
      <c r="J145" s="4">
        <f>$E$15*4*$F$23*$E$23^-2*(132*(I145/$E$23)^-14 - 30*(I145/$E$23)^-8)+4*$F$23*((I145/$E$23)^-12 - (I145/$E$23)^-6)</f>
        <v>-6.4669681225150259E-4</v>
      </c>
      <c r="K145" s="4">
        <f>$E$15*(-4)*$F$23*$E$23^-3*(-1848*(I145/$E$23)^-15 +240*(I145/$E$23)^-9)+(-4)*$F$23*((-12/$E$23)*(I145/$E$23)^-12 - (-6/$E$23)*(I145/$E$23)^-6)</f>
        <v>-1.227515778878792E-3</v>
      </c>
      <c r="M145" s="24">
        <f t="shared" si="5"/>
        <v>-6.4224324910863121E-4</v>
      </c>
      <c r="N145" s="10">
        <f>T145/$E$23</f>
        <v>1.6081081081081081</v>
      </c>
      <c r="O145" s="3">
        <f>4*$F$23*((T145/$E$23)^-12 - (T145/$E$23)^-6)/$F$23</f>
        <v>-0.21792173751023025</v>
      </c>
      <c r="P145" s="4">
        <f>$E$15*4*$F$23*(((-12/$E$23)*(-13/$E$23)*(T145/$E$23)^-14 - (-6/$E$23)*(-7/$E$23)*(T145/$E$23)^-8)+(2/T145)*((-12/$E$23)*(T145/$E$23)^-13 - (-6/$E$23)*(T145/$E$23)^-7))/$F$23</f>
        <v>-1.5111536315143028E-3</v>
      </c>
      <c r="Q145" s="7">
        <f t="shared" si="6"/>
        <v>-0.21943289114174455</v>
      </c>
      <c r="R145" s="7"/>
      <c r="S145" s="8">
        <v>139</v>
      </c>
      <c r="T145" s="2">
        <v>4.76</v>
      </c>
      <c r="U145" s="4">
        <f>$E$15*4*$F$23*$E$23^-2*(132*(T145/$E$23)^-14 - 30*(T145/$E$23)^-8)</f>
        <v>-4.4535631428713787E-6</v>
      </c>
      <c r="V145" s="4">
        <f>$E$15*(-4)*$F$23*$E$23^-3*(-1848*(T145/$E$23)^-15 +240*(T145/$E$23)^-9)</f>
        <v>-5.5693030340025961E-6</v>
      </c>
      <c r="X145" s="8">
        <v>139</v>
      </c>
      <c r="Y145" s="2">
        <v>4.76</v>
      </c>
      <c r="Z145" s="4">
        <f>$E$15*4*$F$23*(((-12/$E$23)*(-13/$E$23)*(Y145/$E$23)^-14 - (-6/$E$23)*(-7/$E$23)*(Y145/$E$23)^-8)+(2/Y145)*((-12/$E$23)*(Y145/$E$23)^-13 - (-6/$E$23)*(Y145/$E$23)^-7))</f>
        <v>-4.4535631428713804E-6</v>
      </c>
      <c r="AA145" s="4">
        <f>$E$15*(-4)*$F$23*(((-12/$E$23)*(-13/$E$23)*(-14/$E$23)*(Y145/$E$23)^-15 - (-6/$E$23)*(-7/$E$23)*(-8/$E$23)*(Y145/$E$23)^-9)+(2/$E$23)*((-12/$E$23)*(-14/$E$23)*(Y145/$E$23)^-15 - (-6/$E$23)*(-8/$E$23)*(Y145/$E$23)^-9))</f>
        <v>-5.5693030340025978E-6</v>
      </c>
    </row>
    <row r="146" spans="8:27" x14ac:dyDescent="0.4">
      <c r="H146" s="8">
        <v>140</v>
      </c>
      <c r="I146" s="2">
        <v>4.78</v>
      </c>
      <c r="J146" s="4">
        <f>$E$15*4*$F$23*$E$23^-2*(132*(I146/$E$23)^-14 - 30*(I146/$E$23)^-8)+4*$F$23*((I146/$E$23)^-12 - (I146/$E$23)^-6)</f>
        <v>-6.3158577899390773E-4</v>
      </c>
      <c r="K146" s="4">
        <f>$E$15*(-4)*$F$23*$E$23^-3*(-1848*(I146/$E$23)^-15 +240*(I146/$E$23)^-9)+(-4)*$F$23*((-12/$E$23)*(I146/$E$23)^-12 - (-6/$E$23)*(I146/$E$23)^-6)</f>
        <v>-1.2009303441016645E-3</v>
      </c>
      <c r="M146" s="24">
        <f t="shared" si="5"/>
        <v>-6.2724261328402325E-4</v>
      </c>
      <c r="N146" s="10">
        <f>T146/$E$23</f>
        <v>1.6148648648648649</v>
      </c>
      <c r="O146" s="3">
        <f>4*$F$23*((T146/$E$23)^-12 - (T146/$E$23)^-6)/$F$23</f>
        <v>-0.21283182083583349</v>
      </c>
      <c r="P146" s="4">
        <f>$E$15*4*$F$23*(((-12/$E$23)*(-13/$E$23)*(T146/$E$23)^-14 - (-6/$E$23)*(-7/$E$23)*(T146/$E$23)^-8)+(2/T146)*((-12/$E$23)*(T146/$E$23)^-13 - (-6/$E$23)*(T146/$E$23)^-7))/$F$23</f>
        <v>-1.4736943036870933E-3</v>
      </c>
      <c r="Q146" s="7">
        <f t="shared" si="6"/>
        <v>-0.21430551513952059</v>
      </c>
      <c r="R146" s="7"/>
      <c r="S146" s="8">
        <v>140</v>
      </c>
      <c r="T146" s="2">
        <v>4.78</v>
      </c>
      <c r="U146" s="4">
        <f>$E$15*4*$F$23*$E$23^-2*(132*(T146/$E$23)^-14 - 30*(T146/$E$23)^-8)</f>
        <v>-4.343165709884489E-6</v>
      </c>
      <c r="V146" s="4">
        <f>$E$15*(-4)*$F$23*$E$23^-3*(-1848*(T146/$E$23)^-15 +240*(T146/$E$23)^-9)</f>
        <v>-5.4699919733084154E-6</v>
      </c>
      <c r="X146" s="8">
        <v>140</v>
      </c>
      <c r="Y146" s="2">
        <v>4.78</v>
      </c>
      <c r="Z146" s="4">
        <f>$E$15*4*$F$23*(((-12/$E$23)*(-13/$E$23)*(Y146/$E$23)^-14 - (-6/$E$23)*(-7/$E$23)*(Y146/$E$23)^-8)+(2/Y146)*((-12/$E$23)*(Y146/$E$23)^-13 - (-6/$E$23)*(Y146/$E$23)^-7))</f>
        <v>-4.3431657098844898E-6</v>
      </c>
      <c r="AA146" s="4">
        <f>$E$15*(-4)*$F$23*(((-12/$E$23)*(-13/$E$23)*(-14/$E$23)*(Y146/$E$23)^-15 - (-6/$E$23)*(-7/$E$23)*(-8/$E$23)*(Y146/$E$23)^-9)+(2/$E$23)*((-12/$E$23)*(-14/$E$23)*(Y146/$E$23)^-15 - (-6/$E$23)*(-8/$E$23)*(Y146/$E$23)^-9))</f>
        <v>-5.4699919733084163E-6</v>
      </c>
    </row>
    <row r="147" spans="8:27" x14ac:dyDescent="0.4">
      <c r="H147" s="8">
        <v>141</v>
      </c>
      <c r="I147" s="2">
        <v>4.8</v>
      </c>
      <c r="J147" s="4">
        <f>$E$15*4*$F$23*$E$23^-2*(132*(I147/$E$23)^-14 - 30*(I147/$E$23)^-8)+4*$F$23*((I147/$E$23)^-12 - (I147/$E$23)^-6)</f>
        <v>-6.1686317112749937E-4</v>
      </c>
      <c r="K147" s="4">
        <f>$E$15*(-4)*$F$23*$E$23^-3*(-1848*(I147/$E$23)^-15 +240*(I147/$E$23)^-9)+(-4)*$F$23*((-12/$E$23)*(I147/$E$23)^-12 - (-6/$E$23)*(I147/$E$23)^-6)</f>
        <v>-1.1749182111631153E-3</v>
      </c>
      <c r="M147" s="24">
        <f t="shared" si="5"/>
        <v>-6.12628391617311E-4</v>
      </c>
      <c r="N147" s="10">
        <f>T147/$E$23</f>
        <v>1.6216216216216215</v>
      </c>
      <c r="O147" s="3">
        <f>4*$F$23*((T147/$E$23)^-12 - (T147/$E$23)^-6)/$F$23</f>
        <v>-0.20787301966137239</v>
      </c>
      <c r="P147" s="4">
        <f>$E$15*4*$F$23*(((-12/$E$23)*(-13/$E$23)*(T147/$E$23)^-14 - (-6/$E$23)*(-7/$E$23)*(T147/$E$23)^-8)+(2/T147)*((-12/$E$23)*(T147/$E$23)^-13 - (-6/$E$23)*(T147/$E$23)^-7))/$F$23</f>
        <v>-1.4369174142566689E-3</v>
      </c>
      <c r="Q147" s="7">
        <f t="shared" si="6"/>
        <v>-0.20930993707562906</v>
      </c>
      <c r="R147" s="7"/>
      <c r="S147" s="8">
        <v>141</v>
      </c>
      <c r="T147" s="2">
        <v>4.8</v>
      </c>
      <c r="U147" s="4">
        <f>$E$15*4*$F$23*$E$23^-2*(132*(T147/$E$23)^-14 - 30*(T147/$E$23)^-8)</f>
        <v>-4.2347795101883904E-6</v>
      </c>
      <c r="V147" s="4">
        <f>$E$15*(-4)*$F$23*$E$23^-3*(-1848*(T147/$E$23)^-15 +240*(T147/$E$23)^-9)</f>
        <v>-5.3682719984757947E-6</v>
      </c>
      <c r="X147" s="8">
        <v>141</v>
      </c>
      <c r="Y147" s="2">
        <v>4.8</v>
      </c>
      <c r="Z147" s="4">
        <f>$E$15*4*$F$23*(((-12/$E$23)*(-13/$E$23)*(Y147/$E$23)^-14 - (-6/$E$23)*(-7/$E$23)*(Y147/$E$23)^-8)+(2/Y147)*((-12/$E$23)*(Y147/$E$23)^-13 - (-6/$E$23)*(Y147/$E$23)^-7))</f>
        <v>-4.2347795101883912E-6</v>
      </c>
      <c r="AA147" s="4">
        <f>$E$15*(-4)*$F$23*(((-12/$E$23)*(-13/$E$23)*(-14/$E$23)*(Y147/$E$23)^-15 - (-6/$E$23)*(-7/$E$23)*(-8/$E$23)*(Y147/$E$23)^-9)+(2/$E$23)*((-12/$E$23)*(-14/$E$23)*(Y147/$E$23)^-15 - (-6/$E$23)*(-8/$E$23)*(Y147/$E$23)^-9))</f>
        <v>-5.3682719984757938E-6</v>
      </c>
    </row>
    <row r="148" spans="8:27" x14ac:dyDescent="0.4">
      <c r="H148" s="8">
        <v>142</v>
      </c>
      <c r="I148" s="2">
        <v>4.82</v>
      </c>
      <c r="J148" s="4">
        <f>$E$15*4*$F$23*$E$23^-2*(132*(I148/$E$23)^-14 - 30*(I148/$E$23)^-8)+4*$F$23*((I148/$E$23)^-12 - (I148/$E$23)^-6)</f>
        <v>-6.0251878730704618E-4</v>
      </c>
      <c r="K148" s="4">
        <f>$E$15*(-4)*$F$23*$E$23^-3*(-1848*(I148/$E$23)^-15 +240*(I148/$E$23)^-9)+(-4)*$F$23*((-12/$E$23)*(I148/$E$23)^-12 - (-6/$E$23)*(I148/$E$23)^-6)</f>
        <v>-1.149470925663951E-3</v>
      </c>
      <c r="M148" s="24">
        <f t="shared" si="5"/>
        <v>-5.9839033993037342E-4</v>
      </c>
      <c r="N148" s="10">
        <f>T148/$E$23</f>
        <v>1.6283783783783785</v>
      </c>
      <c r="O148" s="3">
        <f>4*$F$23*((T148/$E$23)^-12 - (T148/$E$23)^-6)/$F$23</f>
        <v>-0.20304185799998592</v>
      </c>
      <c r="P148" s="4">
        <f>$E$15*4*$F$23*(((-12/$E$23)*(-13/$E$23)*(T148/$E$23)^-14 - (-6/$E$23)*(-7/$E$23)*(T148/$E$23)^-8)+(2/T148)*((-12/$E$23)*(T148/$E$23)^-13 - (-6/$E$23)*(T148/$E$23)^-7))/$F$23</f>
        <v>-1.4008374969962606E-3</v>
      </c>
      <c r="Q148" s="7">
        <f t="shared" si="6"/>
        <v>-0.20444269549698219</v>
      </c>
      <c r="R148" s="7"/>
      <c r="S148" s="8">
        <v>142</v>
      </c>
      <c r="T148" s="2">
        <v>4.82</v>
      </c>
      <c r="U148" s="4">
        <f>$E$15*4*$F$23*$E$23^-2*(132*(T148/$E$23)^-14 - 30*(T148/$E$23)^-8)</f>
        <v>-4.1284473766727644E-6</v>
      </c>
      <c r="V148" s="4">
        <f>$E$15*(-4)*$F$23*$E$23^-3*(-1848*(T148/$E$23)^-15 +240*(T148/$E$23)^-9)</f>
        <v>-5.2646682160756973E-6</v>
      </c>
      <c r="X148" s="8">
        <v>142</v>
      </c>
      <c r="Y148" s="2">
        <v>4.82</v>
      </c>
      <c r="Z148" s="4">
        <f>$E$15*4*$F$23*(((-12/$E$23)*(-13/$E$23)*(Y148/$E$23)^-14 - (-6/$E$23)*(-7/$E$23)*(Y148/$E$23)^-8)+(2/Y148)*((-12/$E$23)*(Y148/$E$23)^-13 - (-6/$E$23)*(Y148/$E$23)^-7))</f>
        <v>-4.1284473766727644E-6</v>
      </c>
      <c r="AA148" s="4">
        <f>$E$15*(-4)*$F$23*(((-12/$E$23)*(-13/$E$23)*(-14/$E$23)*(Y148/$E$23)^-15 - (-6/$E$23)*(-7/$E$23)*(-8/$E$23)*(Y148/$E$23)^-9)+(2/$E$23)*((-12/$E$23)*(-14/$E$23)*(Y148/$E$23)^-15 - (-6/$E$23)*(-8/$E$23)*(Y148/$E$23)^-9))</f>
        <v>-5.264668216075699E-6</v>
      </c>
    </row>
    <row r="149" spans="8:27" x14ac:dyDescent="0.4">
      <c r="H149" s="8">
        <v>143</v>
      </c>
      <c r="I149" s="2">
        <v>4.84</v>
      </c>
      <c r="J149" s="4">
        <f>$E$15*4*$F$23*$E$23^-2*(132*(I149/$E$23)^-14 - 30*(I149/$E$23)^-8)+4*$F$23*((I149/$E$23)^-12 - (I149/$E$23)^-6)</f>
        <v>-5.8854265500690142E-4</v>
      </c>
      <c r="K149" s="4">
        <f>$E$15*(-4)*$F$23*$E$23^-3*(-1848*(I149/$E$23)^-15 +240*(I149/$E$23)^-9)+(-4)*$F$23*((-12/$E$23)*(I149/$E$23)^-12 - (-6/$E$23)*(I149/$E$23)^-6)</f>
        <v>-1.1245797490845673E-3</v>
      </c>
      <c r="M149" s="24">
        <f t="shared" si="5"/>
        <v>-5.8451845281818748E-4</v>
      </c>
      <c r="N149" s="10">
        <f>T149/$E$23</f>
        <v>1.6351351351351351</v>
      </c>
      <c r="O149" s="3">
        <f>4*$F$23*((T149/$E$23)^-12 - (T149/$E$23)^-6)/$F$23</f>
        <v>-0.19833494088372364</v>
      </c>
      <c r="P149" s="4">
        <f>$E$15*4*$F$23*(((-12/$E$23)*(-13/$E$23)*(T149/$E$23)^-14 - (-6/$E$23)*(-7/$E$23)*(T149/$E$23)^-8)+(2/T149)*((-12/$E$23)*(T149/$E$23)^-13 - (-6/$E$23)*(T149/$E$23)^-7))/$F$23</f>
        <v>-1.3654657083186736E-3</v>
      </c>
      <c r="Q149" s="7">
        <f t="shared" si="6"/>
        <v>-0.1997004065920423</v>
      </c>
      <c r="R149" s="7"/>
      <c r="S149" s="8">
        <v>143</v>
      </c>
      <c r="T149" s="2">
        <v>4.84</v>
      </c>
      <c r="U149" s="4">
        <f>$E$15*4*$F$23*$E$23^-2*(132*(T149/$E$23)^-14 - 30*(T149/$E$23)^-8)</f>
        <v>-4.0242021887138949E-6</v>
      </c>
      <c r="V149" s="4">
        <f>$E$15*(-4)*$F$23*$E$23^-3*(-1848*(T149/$E$23)^-15 +240*(T149/$E$23)^-9)</f>
        <v>-5.1596517224908843E-6</v>
      </c>
      <c r="X149" s="8">
        <v>143</v>
      </c>
      <c r="Y149" s="2">
        <v>4.84</v>
      </c>
      <c r="Z149" s="4">
        <f>$E$15*4*$F$23*(((-12/$E$23)*(-13/$E$23)*(Y149/$E$23)^-14 - (-6/$E$23)*(-7/$E$23)*(Y149/$E$23)^-8)+(2/Y149)*((-12/$E$23)*(Y149/$E$23)^-13 - (-6/$E$23)*(Y149/$E$23)^-7))</f>
        <v>-4.0242021887138949E-6</v>
      </c>
      <c r="AA149" s="4">
        <f>$E$15*(-4)*$F$23*(((-12/$E$23)*(-13/$E$23)*(-14/$E$23)*(Y149/$E$23)^-15 - (-6/$E$23)*(-7/$E$23)*(-8/$E$23)*(Y149/$E$23)^-9)+(2/$E$23)*((-12/$E$23)*(-14/$E$23)*(Y149/$E$23)^-15 - (-6/$E$23)*(-8/$E$23)*(Y149/$E$23)^-9))</f>
        <v>-5.1596517224908835E-6</v>
      </c>
    </row>
    <row r="150" spans="8:27" x14ac:dyDescent="0.4">
      <c r="H150" s="8">
        <v>144</v>
      </c>
      <c r="I150" s="2">
        <v>4.8600000000000003</v>
      </c>
      <c r="J150" s="4">
        <f>$E$15*4*$F$23*$E$23^-2*(132*(I150/$E$23)^-14 - 30*(I150/$E$23)^-8)+4*$F$23*((I150/$E$23)^-12 - (I150/$E$23)^-6)</f>
        <v>-5.7492503015444654E-4</v>
      </c>
      <c r="K150" s="4">
        <f>$E$15*(-4)*$F$23*$E$23^-3*(-1848*(I150/$E$23)^-15 +240*(I150/$E$23)^-9)+(-4)*$F$23*((-12/$E$23)*(I150/$E$23)^-12 - (-6/$E$23)*(I150/$E$23)^-6)</f>
        <v>-1.1002357068017018E-3</v>
      </c>
      <c r="M150" s="24">
        <f t="shared" si="5"/>
        <v>-5.7100296225163767E-4</v>
      </c>
      <c r="N150" s="10">
        <f>T150/$E$23</f>
        <v>1.6418918918918921</v>
      </c>
      <c r="O150" s="3">
        <f>4*$F$23*((T150/$E$23)^-12 - (T150/$E$23)^-6)/$F$23</f>
        <v>-0.1937489538894602</v>
      </c>
      <c r="P150" s="4">
        <f>$E$15*4*$F$23*(((-12/$E$23)*(-13/$E$23)*(T150/$E$23)^-14 - (-6/$E$23)*(-7/$E$23)*(T150/$E$23)^-8)+(2/T150)*((-12/$E$23)*(T150/$E$23)^-13 - (-6/$E$23)*(T150/$E$23)^-7))/$F$23</f>
        <v>-1.3308101769842857E-3</v>
      </c>
      <c r="Q150" s="7">
        <f t="shared" si="6"/>
        <v>-0.19507976406644448</v>
      </c>
      <c r="R150" s="7"/>
      <c r="S150" s="8">
        <v>144</v>
      </c>
      <c r="T150" s="2">
        <v>4.8600000000000003</v>
      </c>
      <c r="U150" s="4">
        <f>$E$15*4*$F$23*$E$23^-2*(132*(T150/$E$23)^-14 - 30*(T150/$E$23)^-8)</f>
        <v>-3.9220679028088986E-6</v>
      </c>
      <c r="V150" s="4">
        <f>$E$15*(-4)*$F$23*$E$23^-3*(-1848*(T150/$E$23)^-15 +240*(T150/$E$23)^-9)</f>
        <v>-5.0536444858984848E-6</v>
      </c>
      <c r="X150" s="8">
        <v>144</v>
      </c>
      <c r="Y150" s="2">
        <v>4.8600000000000003</v>
      </c>
      <c r="Z150" s="4">
        <f>$E$15*4*$F$23*(((-12/$E$23)*(-13/$E$23)*(Y150/$E$23)^-14 - (-6/$E$23)*(-7/$E$23)*(Y150/$E$23)^-8)+(2/Y150)*((-12/$E$23)*(Y150/$E$23)^-13 - (-6/$E$23)*(Y150/$E$23)^-7))</f>
        <v>-3.9220679028088995E-6</v>
      </c>
      <c r="AA150" s="4">
        <f>$E$15*(-4)*$F$23*(((-12/$E$23)*(-13/$E$23)*(-14/$E$23)*(Y150/$E$23)^-15 - (-6/$E$23)*(-7/$E$23)*(-8/$E$23)*(Y150/$E$23)^-9)+(2/$E$23)*((-12/$E$23)*(-14/$E$23)*(Y150/$E$23)^-15 - (-6/$E$23)*(-8/$E$23)*(Y150/$E$23)^-9))</f>
        <v>-5.053644485898484E-6</v>
      </c>
    </row>
    <row r="151" spans="8:27" x14ac:dyDescent="0.4">
      <c r="H151" s="8">
        <v>145</v>
      </c>
      <c r="I151" s="2">
        <v>4.88</v>
      </c>
      <c r="J151" s="4">
        <f>$E$15*4*$F$23*$E$23^-2*(132*(I151/$E$23)^-14 - 30*(I151/$E$23)^-8)+4*$F$23*((I151/$E$23)^-12 - (I151/$E$23)^-6)</f>
        <v>-5.6165639619979064E-4</v>
      </c>
      <c r="K151" s="4">
        <f>$E$15*(-4)*$F$23*$E$23^-3*(-1848*(I151/$E$23)^-15 +240*(I151/$E$23)^-9)+(-4)*$F$23*((-12/$E$23)*(I151/$E$23)^-12 - (-6/$E$23)*(I151/$E$23)^-6)</f>
        <v>-1.0764296315907947E-3</v>
      </c>
      <c r="M151" s="24">
        <f t="shared" si="5"/>
        <v>-5.5783433570985792E-4</v>
      </c>
      <c r="N151" s="10">
        <f>T151/$E$23</f>
        <v>1.6486486486486487</v>
      </c>
      <c r="O151" s="3">
        <f>4*$F$23*((T151/$E$23)^-12 - (T151/$E$23)^-6)/$F$23</f>
        <v>-0.18928066250517417</v>
      </c>
      <c r="P151" s="4">
        <f>$E$15*4*$F$23*(((-12/$E$23)*(-13/$E$23)*(T151/$E$23)^-14 - (-6/$E$23)*(-7/$E$23)*(T151/$E$23)^-8)+(2/T151)*((-12/$E$23)*(T151/$E$23)^-13 - (-6/$E$23)*(T151/$E$23)^-7))/$F$23</f>
        <v>-1.2968763221588415E-3</v>
      </c>
      <c r="Q151" s="7">
        <f t="shared" si="6"/>
        <v>-0.190577538827333</v>
      </c>
      <c r="R151" s="7"/>
      <c r="S151" s="8">
        <v>145</v>
      </c>
      <c r="T151" s="2">
        <v>4.88</v>
      </c>
      <c r="U151" s="4">
        <f>$E$15*4*$F$23*$E$23^-2*(132*(T151/$E$23)^-14 - 30*(T151/$E$23)^-8)</f>
        <v>-3.822060489932748E-6</v>
      </c>
      <c r="V151" s="4">
        <f>$E$15*(-4)*$F$23*$E$23^-3*(-1848*(T151/$E$23)^-15 +240*(T151/$E$23)^-9)</f>
        <v>-4.9470237986709216E-6</v>
      </c>
      <c r="X151" s="8">
        <v>145</v>
      </c>
      <c r="Y151" s="2">
        <v>4.88</v>
      </c>
      <c r="Z151" s="4">
        <f>$E$15*4*$F$23*(((-12/$E$23)*(-13/$E$23)*(Y151/$E$23)^-14 - (-6/$E$23)*(-7/$E$23)*(Y151/$E$23)^-8)+(2/Y151)*((-12/$E$23)*(Y151/$E$23)^-13 - (-6/$E$23)*(Y151/$E$23)^-7))</f>
        <v>-3.822060489932748E-6</v>
      </c>
      <c r="AA151" s="4">
        <f>$E$15*(-4)*$F$23*(((-12/$E$23)*(-13/$E$23)*(-14/$E$23)*(Y151/$E$23)^-15 - (-6/$E$23)*(-7/$E$23)*(-8/$E$23)*(Y151/$E$23)^-9)+(2/$E$23)*((-12/$E$23)*(-14/$E$23)*(Y151/$E$23)^-15 - (-6/$E$23)*(-8/$E$23)*(Y151/$E$23)^-9))</f>
        <v>-4.9470237986709208E-6</v>
      </c>
    </row>
    <row r="152" spans="8:27" x14ac:dyDescent="0.4">
      <c r="H152" s="8">
        <v>146</v>
      </c>
      <c r="I152" s="2">
        <v>4.9000000000000004</v>
      </c>
      <c r="J152" s="4">
        <f>$E$15*4*$F$23*$E$23^-2*(132*(I152/$E$23)^-14 - 30*(I152/$E$23)^-8)+4*$F$23*((I152/$E$23)^-12 - (I152/$E$23)^-6)</f>
        <v>-5.4872746268877341E-4</v>
      </c>
      <c r="K152" s="4">
        <f>$E$15*(-4)*$F$23*$E$23^-3*(-1848*(I152/$E$23)^-15 +240*(I152/$E$23)^-9)+(-4)*$F$23*((-12/$E$23)*(I152/$E$23)^-12 - (-6/$E$23)*(I152/$E$23)^-6)</f>
        <v>-1.0531522029962452E-3</v>
      </c>
      <c r="M152" s="24">
        <f t="shared" si="5"/>
        <v>-5.450032739009506E-4</v>
      </c>
      <c r="N152" s="10">
        <f>T152/$E$23</f>
        <v>1.6554054054054055</v>
      </c>
      <c r="O152" s="3">
        <f>4*$F$23*((T152/$E$23)^-12 - (T152/$E$23)^-6)/$F$23</f>
        <v>-0.18492691135655712</v>
      </c>
      <c r="P152" s="4">
        <f>$E$15*4*$F$23*(((-12/$E$23)*(-13/$E$23)*(T152/$E$23)^-14 - (-6/$E$23)*(-7/$E$23)*(T152/$E$23)^-8)+(2/T152)*((-12/$E$23)*(T152/$E$23)^-13 - (-6/$E$23)*(T152/$E$23)^-7))/$F$23</f>
        <v>-1.2636671426049992E-3</v>
      </c>
      <c r="Q152" s="7">
        <f t="shared" si="6"/>
        <v>-0.18619057849916212</v>
      </c>
      <c r="R152" s="7"/>
      <c r="S152" s="8">
        <v>146</v>
      </c>
      <c r="T152" s="2">
        <v>4.9000000000000004</v>
      </c>
      <c r="U152" s="4">
        <f>$E$15*4*$F$23*$E$23^-2*(132*(T152/$E$23)^-14 - 30*(T152/$E$23)^-8)</f>
        <v>-3.7241887878227637E-6</v>
      </c>
      <c r="V152" s="4">
        <f>$E$15*(-4)*$F$23*$E$23^-3*(-1848*(T152/$E$23)^-15 +240*(T152/$E$23)^-9)</f>
        <v>-4.8401263382638246E-6</v>
      </c>
      <c r="X152" s="8">
        <v>146</v>
      </c>
      <c r="Y152" s="2">
        <v>4.9000000000000004</v>
      </c>
      <c r="Z152" s="4">
        <f>$E$15*4*$F$23*(((-12/$E$23)*(-13/$E$23)*(Y152/$E$23)^-14 - (-6/$E$23)*(-7/$E$23)*(Y152/$E$23)^-8)+(2/Y152)*((-12/$E$23)*(Y152/$E$23)^-13 - (-6/$E$23)*(Y152/$E$23)^-7))</f>
        <v>-3.7241887878227629E-6</v>
      </c>
      <c r="AA152" s="4">
        <f>$E$15*(-4)*$F$23*(((-12/$E$23)*(-13/$E$23)*(-14/$E$23)*(Y152/$E$23)^-15 - (-6/$E$23)*(-7/$E$23)*(-8/$E$23)*(Y152/$E$23)^-9)+(2/$E$23)*((-12/$E$23)*(-14/$E$23)*(Y152/$E$23)^-15 - (-6/$E$23)*(-8/$E$23)*(Y152/$E$23)^-9))</f>
        <v>-4.8401263382638237E-6</v>
      </c>
    </row>
    <row r="153" spans="8:27" x14ac:dyDescent="0.4">
      <c r="H153" s="8">
        <v>147</v>
      </c>
      <c r="I153" s="2">
        <v>4.92</v>
      </c>
      <c r="J153" s="4">
        <f>$E$15*4*$F$23*$E$23^-2*(132*(I153/$E$23)^-14 - 30*(I153/$E$23)^-8)+4*$F$23*((I153/$E$23)^-12 - (I153/$E$23)^-6)</f>
        <v>-5.3612916340001898E-4</v>
      </c>
      <c r="K153" s="4">
        <f>$E$15*(-4)*$F$23*$E$23^-3*(-1848*(I153/$E$23)^-15 +240*(I153/$E$23)^-9)+(-4)*$F$23*((-12/$E$23)*(I153/$E$23)^-12 - (-6/$E$23)*(I153/$E$23)^-6)</f>
        <v>-1.0303939829200918E-3</v>
      </c>
      <c r="M153" s="24">
        <f t="shared" si="5"/>
        <v>-5.3250070812434962E-4</v>
      </c>
      <c r="N153" s="10">
        <f>T153/$E$23</f>
        <v>1.6621621621621621</v>
      </c>
      <c r="O153" s="3">
        <f>4*$F$23*((T153/$E$23)^-12 - (T153/$E$23)^-6)/$F$23</f>
        <v>-0.18068462331202839</v>
      </c>
      <c r="P153" s="4">
        <f>$E$15*4*$F$23*(((-12/$E$23)*(-13/$E$23)*(T153/$E$23)^-14 - (-6/$E$23)*(-7/$E$23)*(T153/$E$23)^-8)+(2/T153)*((-12/$E$23)*(T153/$E$23)^-13 - (-6/$E$23)*(T153/$E$23)^-7))/$F$23</f>
        <v>-1.2311834795452775E-3</v>
      </c>
      <c r="Q153" s="7">
        <f t="shared" si="6"/>
        <v>-0.18191580679157368</v>
      </c>
      <c r="R153" s="7"/>
      <c r="S153" s="8">
        <v>147</v>
      </c>
      <c r="T153" s="2">
        <v>4.92</v>
      </c>
      <c r="U153" s="4">
        <f>$E$15*4*$F$23*$E$23^-2*(132*(T153/$E$23)^-14 - 30*(T153/$E$23)^-8)</f>
        <v>-3.6284552756693607E-6</v>
      </c>
      <c r="V153" s="4">
        <f>$E$15*(-4)*$F$23*$E$23^-3*(-1848*(T153/$E$23)^-15 +240*(T153/$E$23)^-9)</f>
        <v>-4.7332518712142897E-6</v>
      </c>
      <c r="X153" s="8">
        <v>147</v>
      </c>
      <c r="Y153" s="2">
        <v>4.92</v>
      </c>
      <c r="Z153" s="4">
        <f>$E$15*4*$F$23*(((-12/$E$23)*(-13/$E$23)*(Y153/$E$23)^-14 - (-6/$E$23)*(-7/$E$23)*(Y153/$E$23)^-8)+(2/Y153)*((-12/$E$23)*(Y153/$E$23)^-13 - (-6/$E$23)*(Y153/$E$23)^-7))</f>
        <v>-3.6284552756693628E-6</v>
      </c>
      <c r="AA153" s="4">
        <f>$E$15*(-4)*$F$23*(((-12/$E$23)*(-13/$E$23)*(-14/$E$23)*(Y153/$E$23)^-15 - (-6/$E$23)*(-7/$E$23)*(-8/$E$23)*(Y153/$E$23)^-9)+(2/$E$23)*((-12/$E$23)*(-14/$E$23)*(Y153/$E$23)^-15 - (-6/$E$23)*(-8/$E$23)*(Y153/$E$23)^-9))</f>
        <v>-4.7332518712142897E-6</v>
      </c>
    </row>
    <row r="154" spans="8:27" x14ac:dyDescent="0.4">
      <c r="H154" s="8">
        <v>148</v>
      </c>
      <c r="I154" s="2">
        <v>4.9400000000000004</v>
      </c>
      <c r="J154" s="4">
        <f>$E$15*4*$F$23*$E$23^-2*(132*(I154/$E$23)^-14 - 30*(I154/$E$23)^-8)+4*$F$23*((I154/$E$23)^-12 - (I154/$E$23)^-6)</f>
        <v>-5.2385265410091351E-4</v>
      </c>
      <c r="K154" s="4">
        <f>$E$15*(-4)*$F$23*$E$23^-3*(-1848*(I154/$E$23)^-15 +240*(I154/$E$23)^-9)+(-4)*$F$23*((-12/$E$23)*(I154/$E$23)^-12 - (-6/$E$23)*(I154/$E$23)^-6)</f>
        <v>-1.0081454477503268E-3</v>
      </c>
      <c r="M154" s="24">
        <f t="shared" si="5"/>
        <v>-5.2031779732288281E-4</v>
      </c>
      <c r="N154" s="10">
        <f>T154/$E$23</f>
        <v>1.6689189189189191</v>
      </c>
      <c r="O154" s="3">
        <f>4*$F$23*((T154/$E$23)^-12 - (T154/$E$23)^-6)/$F$23</f>
        <v>-0.17655079848246022</v>
      </c>
      <c r="P154" s="4">
        <f>$E$15*4*$F$23*(((-12/$E$23)*(-13/$E$23)*(T154/$E$23)^-14 - (-6/$E$23)*(-7/$E$23)*(T154/$E$23)^-8)+(2/T154)*((-12/$E$23)*(T154/$E$23)^-13 - (-6/$E$23)*(T154/$E$23)^-7))/$F$23</f>
        <v>-1.1994242555097199E-3</v>
      </c>
      <c r="Q154" s="7">
        <f t="shared" si="6"/>
        <v>-0.17775022273796995</v>
      </c>
      <c r="R154" s="7"/>
      <c r="S154" s="8">
        <v>148</v>
      </c>
      <c r="T154" s="2">
        <v>4.9400000000000004</v>
      </c>
      <c r="U154" s="4">
        <f>$E$15*4*$F$23*$E$23^-2*(132*(T154/$E$23)^-14 - 30*(T154/$E$23)^-8)</f>
        <v>-3.5348567780306951E-6</v>
      </c>
      <c r="V154" s="4">
        <f>$E$15*(-4)*$F$23*$E$23^-3*(-1848*(T154/$E$23)^-15 +240*(T154/$E$23)^-9)</f>
        <v>-4.6266666317473726E-6</v>
      </c>
      <c r="X154" s="8">
        <v>148</v>
      </c>
      <c r="Y154" s="2">
        <v>4.9400000000000004</v>
      </c>
      <c r="Z154" s="4">
        <f>$E$15*4*$F$23*(((-12/$E$23)*(-13/$E$23)*(Y154/$E$23)^-14 - (-6/$E$23)*(-7/$E$23)*(Y154/$E$23)^-8)+(2/Y154)*((-12/$E$23)*(Y154/$E$23)^-13 - (-6/$E$23)*(Y154/$E$23)^-7))</f>
        <v>-3.5348567780306956E-6</v>
      </c>
      <c r="AA154" s="4">
        <f>$E$15*(-4)*$F$23*(((-12/$E$23)*(-13/$E$23)*(-14/$E$23)*(Y154/$E$23)^-15 - (-6/$E$23)*(-7/$E$23)*(-8/$E$23)*(Y154/$E$23)^-9)+(2/$E$23)*((-12/$E$23)*(-14/$E$23)*(Y154/$E$23)^-15 - (-6/$E$23)*(-8/$E$23)*(Y154/$E$23)^-9))</f>
        <v>-4.6266666317473735E-6</v>
      </c>
    </row>
    <row r="155" spans="8:27" x14ac:dyDescent="0.4">
      <c r="H155" s="8">
        <v>149</v>
      </c>
      <c r="I155" s="2">
        <v>4.96</v>
      </c>
      <c r="J155" s="4">
        <f>$E$15*4*$F$23*$E$23^-2*(132*(I155/$E$23)^-14 - 30*(I155/$E$23)^-8)+4*$F$23*((I155/$E$23)^-12 - (I155/$E$23)^-6)</f>
        <v>-5.1188930997214915E-4</v>
      </c>
      <c r="K155" s="4">
        <f>$E$15*(-4)*$F$23*$E$23^-3*(-1848*(I155/$E$23)^-15 +240*(I155/$E$23)^-9)+(-4)*$F$23*((-12/$E$23)*(I155/$E$23)^-12 - (-6/$E$23)*(I155/$E$23)^-6)</f>
        <v>-9.8639701732342717E-4</v>
      </c>
      <c r="M155" s="24">
        <f t="shared" si="5"/>
        <v>-5.0844592486796103E-4</v>
      </c>
      <c r="N155" s="10">
        <f>T155/$E$23</f>
        <v>1.6756756756756757</v>
      </c>
      <c r="O155" s="3">
        <f>4*$F$23*((T155/$E$23)^-12 - (T155/$E$23)^-6)/$F$23</f>
        <v>-0.17252251313034936</v>
      </c>
      <c r="P155" s="4">
        <f>$E$15*4*$F$23*(((-12/$E$23)*(-13/$E$23)*(T155/$E$23)^-14 - (-6/$E$23)*(-7/$E$23)*(T155/$E$23)^-8)+(2/T155)*((-12/$E$23)*(T155/$E$23)^-13 - (-6/$E$23)*(T155/$E$23)^-7))/$F$23</f>
        <v>-1.1683866912777746E-3</v>
      </c>
      <c r="Q155" s="7">
        <f t="shared" si="6"/>
        <v>-0.17369089982162714</v>
      </c>
      <c r="R155" s="7"/>
      <c r="S155" s="8">
        <v>149</v>
      </c>
      <c r="T155" s="2">
        <v>4.96</v>
      </c>
      <c r="U155" s="4">
        <f>$E$15*4*$F$23*$E$23^-2*(132*(T155/$E$23)^-14 - 30*(T155/$E$23)^-8)</f>
        <v>-3.4433851041881232E-6</v>
      </c>
      <c r="V155" s="4">
        <f>$E$15*(-4)*$F$23*$E$23^-3*(-1848*(T155/$E$23)^-15 +240*(T155/$E$23)^-9)</f>
        <v>-4.5206064036536435E-6</v>
      </c>
      <c r="X155" s="8">
        <v>149</v>
      </c>
      <c r="Y155" s="2">
        <v>4.96</v>
      </c>
      <c r="Z155" s="4">
        <f>$E$15*4*$F$23*(((-12/$E$23)*(-13/$E$23)*(Y155/$E$23)^-14 - (-6/$E$23)*(-7/$E$23)*(Y155/$E$23)^-8)+(2/Y155)*((-12/$E$23)*(Y155/$E$23)^-13 - (-6/$E$23)*(Y155/$E$23)^-7))</f>
        <v>-3.443385104188124E-6</v>
      </c>
      <c r="AA155" s="4">
        <f>$E$15*(-4)*$F$23*(((-12/$E$23)*(-13/$E$23)*(-14/$E$23)*(Y155/$E$23)^-15 - (-6/$E$23)*(-7/$E$23)*(-8/$E$23)*(Y155/$E$23)^-9)+(2/$E$23)*((-12/$E$23)*(-14/$E$23)*(Y155/$E$23)^-15 - (-6/$E$23)*(-8/$E$23)*(Y155/$E$23)^-9))</f>
        <v>-4.5206064036536435E-6</v>
      </c>
    </row>
    <row r="156" spans="8:27" x14ac:dyDescent="0.4">
      <c r="H156" s="8">
        <v>150</v>
      </c>
      <c r="I156" s="2">
        <v>4.9800000000000004</v>
      </c>
      <c r="J156" s="4">
        <f>$E$15*4*$F$23*$E$23^-2*(132*(I156/$E$23)^-14 - 30*(I156/$E$23)^-8)+4*$F$23*((I156/$E$23)^-12 - (I156/$E$23)^-6)</f>
        <v>-5.0023072274562837E-4</v>
      </c>
      <c r="K156" s="4">
        <f>$E$15*(-4)*$F$23*$E$23^-3*(-1848*(I156/$E$23)^-15 +240*(I156/$E$23)^-9)+(-4)*$F$23*((-12/$E$23)*(I156/$E$23)^-12 - (-6/$E$23)*(I156/$E$23)^-6)</f>
        <v>-9.6513908099110266E-4</v>
      </c>
      <c r="M156" s="24">
        <f t="shared" si="5"/>
        <v>-4.9687669511701651E-4</v>
      </c>
      <c r="N156" s="10">
        <f>T156/$E$23</f>
        <v>1.6824324324324327</v>
      </c>
      <c r="O156" s="3">
        <f>4*$F$23*((T156/$E$23)^-12 - (T156/$E$23)^-6)/$F$23</f>
        <v>-0.16859691850170977</v>
      </c>
      <c r="P156" s="4">
        <f>$E$15*4*$F$23*(((-12/$E$23)*(-13/$E$23)*(T156/$E$23)^-14 - (-6/$E$23)*(-7/$E$23)*(T156/$E$23)^-8)+(2/T156)*((-12/$E$23)*(T156/$E$23)^-13 - (-6/$E$23)*(T156/$E$23)^-7))/$F$23</f>
        <v>-1.1380665028380631E-3</v>
      </c>
      <c r="Q156" s="7">
        <f t="shared" si="6"/>
        <v>-0.16973498500454784</v>
      </c>
      <c r="R156" s="7"/>
      <c r="S156" s="8">
        <v>150</v>
      </c>
      <c r="T156" s="2">
        <v>4.9800000000000004</v>
      </c>
      <c r="U156" s="4">
        <f>$E$15*4*$F$23*$E$23^-2*(132*(T156/$E$23)^-14 - 30*(T156/$E$23)^-8)</f>
        <v>-3.3540276286118651E-6</v>
      </c>
      <c r="V156" s="4">
        <f>$E$15*(-4)*$F$23*$E$23^-3*(-1848*(T156/$E$23)^-15 +240*(T156/$E$23)^-9)</f>
        <v>-4.4152793315271641E-6</v>
      </c>
      <c r="X156" s="8">
        <v>150</v>
      </c>
      <c r="Y156" s="2">
        <v>4.9800000000000004</v>
      </c>
      <c r="Z156" s="4">
        <f>$E$15*4*$F$23*(((-12/$E$23)*(-13/$E$23)*(Y156/$E$23)^-14 - (-6/$E$23)*(-7/$E$23)*(Y156/$E$23)^-8)+(2/Y156)*((-12/$E$23)*(Y156/$E$23)^-13 - (-6/$E$23)*(Y156/$E$23)^-7))</f>
        <v>-3.3540276286118655E-6</v>
      </c>
      <c r="AA156" s="4">
        <f>$E$15*(-4)*$F$23*(((-12/$E$23)*(-13/$E$23)*(-14/$E$23)*(Y156/$E$23)^-15 - (-6/$E$23)*(-7/$E$23)*(-8/$E$23)*(Y156/$E$23)^-9)+(2/$E$23)*((-12/$E$23)*(-14/$E$23)*(Y156/$E$23)^-15 - (-6/$E$23)*(-8/$E$23)*(Y156/$E$23)^-9))</f>
        <v>-4.4152793315271641E-6</v>
      </c>
    </row>
    <row r="157" spans="8:27" x14ac:dyDescent="0.4">
      <c r="H157" s="8">
        <v>151</v>
      </c>
      <c r="I157" s="2">
        <v>5</v>
      </c>
      <c r="J157" s="4">
        <f>$E$15*4*$F$23*$E$23^-2*(132*(I157/$E$23)^-14 - 30*(I157/$E$23)^-8)+4*$F$23*((I157/$E$23)^-12 - (I157/$E$23)^-6)</f>
        <v>-4.8886869759619982E-4</v>
      </c>
      <c r="K157" s="4">
        <f>$E$15*(-4)*$F$23*$E$23^-3*(-1848*(I157/$E$23)^-15 +240*(I157/$E$23)^-9)+(-4)*$F$23*((-12/$E$23)*(I157/$E$23)^-12 - (-6/$E$23)*(I157/$E$23)^-6)</f>
        <v>-9.4436202103895023E-4</v>
      </c>
      <c r="M157" s="24">
        <f t="shared" si="5"/>
        <v>-4.8560192977849123E-4</v>
      </c>
      <c r="N157" s="10">
        <f>T157/$E$23</f>
        <v>1.6891891891891893</v>
      </c>
      <c r="O157" s="3">
        <f>4*$F$23*((T157/$E$23)^-12 - (T157/$E$23)^-6)/$F$23</f>
        <v>-0.16477123959266457</v>
      </c>
      <c r="P157" s="4">
        <f>$E$15*4*$F$23*(((-12/$E$23)*(-13/$E$23)*(T157/$E$23)^-14 - (-6/$E$23)*(-7/$E$23)*(T157/$E$23)^-8)+(2/T157)*((-12/$E$23)*(T157/$E$23)^-13 - (-6/$E$23)*(T157/$E$23)^-7))/$F$23</f>
        <v>-1.1084580801209096E-3</v>
      </c>
      <c r="Q157" s="7">
        <f t="shared" si="6"/>
        <v>-0.16587969767278549</v>
      </c>
      <c r="R157" s="7"/>
      <c r="S157" s="8">
        <v>151</v>
      </c>
      <c r="T157" s="2">
        <v>5</v>
      </c>
      <c r="U157" s="4">
        <f>$E$15*4*$F$23*$E$23^-2*(132*(T157/$E$23)^-14 - 30*(T157/$E$23)^-8)</f>
        <v>-3.266767817708631E-6</v>
      </c>
      <c r="V157" s="4">
        <f>$E$15*(-4)*$F$23*$E$23^-3*(-1848*(T157/$E$23)^-15 +240*(T157/$E$23)^-9)</f>
        <v>-4.3108684851176118E-6</v>
      </c>
      <c r="X157" s="8">
        <v>151</v>
      </c>
      <c r="Y157" s="2">
        <v>5</v>
      </c>
      <c r="Z157" s="4">
        <f>$E$15*4*$F$23*(((-12/$E$23)*(-13/$E$23)*(Y157/$E$23)^-14 - (-6/$E$23)*(-7/$E$23)*(Y157/$E$23)^-8)+(2/Y157)*((-12/$E$23)*(Y157/$E$23)^-13 - (-6/$E$23)*(Y157/$E$23)^-7))</f>
        <v>-3.2667678177086327E-6</v>
      </c>
      <c r="AA157" s="4">
        <f>$E$15*(-4)*$F$23*(((-12/$E$23)*(-13/$E$23)*(-14/$E$23)*(Y157/$E$23)^-15 - (-6/$E$23)*(-7/$E$23)*(-8/$E$23)*(Y157/$E$23)^-9)+(2/$E$23)*((-12/$E$23)*(-14/$E$23)*(Y157/$E$23)^-15 - (-6/$E$23)*(-8/$E$23)*(Y157/$E$23)^-9))</f>
        <v>-4.3108684851176127E-6</v>
      </c>
    </row>
    <row r="158" spans="8:27" x14ac:dyDescent="0.4">
      <c r="H158" s="8">
        <v>152</v>
      </c>
      <c r="I158" s="2">
        <v>5.0199999999999996</v>
      </c>
      <c r="J158" s="4">
        <f>$E$15*4*$F$23*$E$23^-2*(132*(I158/$E$23)^-14 - 30*(I158/$E$23)^-8)+4*$F$23*((I158/$E$23)^-12 - (I158/$E$23)^-6)</f>
        <v>-4.7779524982367253E-4</v>
      </c>
      <c r="K158" s="4">
        <f>$E$15*(-4)*$F$23*$E$23^-3*(-1848*(I158/$E$23)^-15 +240*(I158/$E$23)^-9)+(-4)*$F$23*((-12/$E$23)*(I158/$E$23)^-12 - (-6/$E$23)*(I158/$E$23)^-6)</f>
        <v>-9.2405623368405087E-4</v>
      </c>
      <c r="M158" s="24">
        <f t="shared" si="5"/>
        <v>-4.746136641161035E-4</v>
      </c>
      <c r="N158" s="10">
        <f>T158/$E$23</f>
        <v>1.6959459459459458</v>
      </c>
      <c r="O158" s="3">
        <f>4*$F$23*((T158/$E$23)^-12 - (T158/$E$23)^-6)/$F$23</f>
        <v>-0.16104277386150279</v>
      </c>
      <c r="P158" s="4">
        <f>$E$15*4*$F$23*(((-12/$E$23)*(-13/$E$23)*(T158/$E$23)^-14 - (-6/$E$23)*(-7/$E$23)*(T158/$E$23)^-8)+(2/T158)*((-12/$E$23)*(T158/$E$23)^-13 - (-6/$E$23)*(T158/$E$23)^-7))/$F$23</f>
        <v>-1.0795546491044392E-3</v>
      </c>
      <c r="Q158" s="7">
        <f t="shared" si="6"/>
        <v>-0.16212232851060723</v>
      </c>
      <c r="R158" s="7"/>
      <c r="S158" s="8">
        <v>152</v>
      </c>
      <c r="T158" s="2">
        <v>5.0199999999999996</v>
      </c>
      <c r="U158" s="4">
        <f>$E$15*4*$F$23*$E$23^-2*(132*(T158/$E$23)^-14 - 30*(T158/$E$23)^-8)</f>
        <v>-3.1815857075690517E-6</v>
      </c>
      <c r="V158" s="4">
        <f>$E$15*(-4)*$F$23*$E$23^-3*(-1848*(T158/$E$23)^-15 +240*(T158/$E$23)^-9)</f>
        <v>-4.2075341984284366E-6</v>
      </c>
      <c r="X158" s="8">
        <v>152</v>
      </c>
      <c r="Y158" s="2">
        <v>5.0199999999999996</v>
      </c>
      <c r="Z158" s="4">
        <f>$E$15*4*$F$23*(((-12/$E$23)*(-13/$E$23)*(Y158/$E$23)^-14 - (-6/$E$23)*(-7/$E$23)*(Y158/$E$23)^-8)+(2/Y158)*((-12/$E$23)*(Y158/$E$23)^-13 - (-6/$E$23)*(Y158/$E$23)^-7))</f>
        <v>-3.1815857075690529E-6</v>
      </c>
      <c r="AA158" s="4">
        <f>$E$15*(-4)*$F$23*(((-12/$E$23)*(-13/$E$23)*(-14/$E$23)*(Y158/$E$23)^-15 - (-6/$E$23)*(-7/$E$23)*(-8/$E$23)*(Y158/$E$23)^-9)+(2/$E$23)*((-12/$E$23)*(-14/$E$23)*(Y158/$E$23)^-15 - (-6/$E$23)*(-8/$E$23)*(Y158/$E$23)^-9))</f>
        <v>-4.2075341984284383E-6</v>
      </c>
    </row>
    <row r="159" spans="8:27" x14ac:dyDescent="0.4">
      <c r="H159" s="8">
        <v>153</v>
      </c>
      <c r="I159" s="2">
        <v>5.04</v>
      </c>
      <c r="J159" s="4">
        <f>$E$15*4*$F$23*$E$23^-2*(132*(I159/$E$23)^-14 - 30*(I159/$E$23)^-8)+4*$F$23*((I159/$E$23)^-12 - (I159/$E$23)^-6)</f>
        <v>-4.6700260135798413E-4</v>
      </c>
      <c r="K159" s="4">
        <f>$E$15*(-4)*$F$23*$E$23^-3*(-1848*(I159/$E$23)^-15 +240*(I159/$E$23)^-9)+(-4)*$F$23*((-12/$E$23)*(I159/$E$23)^-12 - (-6/$E$23)*(I159/$E$23)^-6)</f>
        <v>-9.0421214785981071E-4</v>
      </c>
      <c r="M159" s="24">
        <f t="shared" si="5"/>
        <v>-4.6390414302096411E-4</v>
      </c>
      <c r="N159" s="10">
        <f>T159/$E$23</f>
        <v>1.7027027027027026</v>
      </c>
      <c r="O159" s="3">
        <f>4*$F$23*((T159/$E$23)^-12 - (T159/$E$23)^-6)/$F$23</f>
        <v>-0.15740888989589572</v>
      </c>
      <c r="P159" s="4">
        <f>$E$15*4*$F$23*(((-12/$E$23)*(-13/$E$23)*(T159/$E$23)^-14 - (-6/$E$23)*(-7/$E$23)*(T159/$E$23)^-8)+(2/T159)*((-12/$E$23)*(T159/$E$23)^-13 - (-6/$E$23)*(T159/$E$23)^-7))/$F$23</f>
        <v>-1.0513484187550397E-3</v>
      </c>
      <c r="Q159" s="7">
        <f t="shared" si="6"/>
        <v>-0.15846023831465075</v>
      </c>
      <c r="R159" s="7"/>
      <c r="S159" s="8">
        <v>153</v>
      </c>
      <c r="T159" s="2">
        <v>5.04</v>
      </c>
      <c r="U159" s="4">
        <f>$E$15*4*$F$23*$E$23^-2*(132*(T159/$E$23)^-14 - 30*(T159/$E$23)^-8)</f>
        <v>-3.0984583370200057E-6</v>
      </c>
      <c r="V159" s="4">
        <f>$E$15*(-4)*$F$23*$E$23^-3*(-1848*(T159/$E$23)^-15 +240*(T159/$E$23)^-9)</f>
        <v>-4.1054162032663327E-6</v>
      </c>
      <c r="X159" s="8">
        <v>153</v>
      </c>
      <c r="Y159" s="2">
        <v>5.04</v>
      </c>
      <c r="Z159" s="4">
        <f>$E$15*4*$F$23*(((-12/$E$23)*(-13/$E$23)*(Y159/$E$23)^-14 - (-6/$E$23)*(-7/$E$23)*(Y159/$E$23)^-8)+(2/Y159)*((-12/$E$23)*(Y159/$E$23)^-13 - (-6/$E$23)*(Y159/$E$23)^-7))</f>
        <v>-3.0984583370200065E-6</v>
      </c>
      <c r="AA159" s="4">
        <f>$E$15*(-4)*$F$23*(((-12/$E$23)*(-13/$E$23)*(-14/$E$23)*(Y159/$E$23)^-15 - (-6/$E$23)*(-7/$E$23)*(-8/$E$23)*(Y159/$E$23)^-9)+(2/$E$23)*((-12/$E$23)*(-14/$E$23)*(Y159/$E$23)^-15 - (-6/$E$23)*(-8/$E$23)*(Y159/$E$23)^-9))</f>
        <v>-4.1054162032663327E-6</v>
      </c>
    </row>
    <row r="160" spans="8:27" x14ac:dyDescent="0.4">
      <c r="H160" s="8">
        <v>154</v>
      </c>
      <c r="I160" s="2">
        <v>5.0599999999999996</v>
      </c>
      <c r="J160" s="4">
        <f>$E$15*4*$F$23*$E$23^-2*(132*(I160/$E$23)^-14 - 30*(I160/$E$23)^-8)+4*$F$23*((I160/$E$23)^-12 - (I160/$E$23)^-6)</f>
        <v>-4.5648317711708807E-4</v>
      </c>
      <c r="K160" s="4">
        <f>$E$15*(-4)*$F$23*$E$23^-3*(-1848*(I160/$E$23)^-15 +240*(I160/$E$23)^-9)+(-4)*$F$23*((-12/$E$23)*(I160/$E$23)^-12 - (-6/$E$23)*(I160/$E$23)^-6)</f>
        <v>-8.8482024197905054E-4</v>
      </c>
      <c r="M160" s="24">
        <f t="shared" si="5"/>
        <v>-4.534658169771776E-4</v>
      </c>
      <c r="N160" s="10">
        <f>T160/$E$23</f>
        <v>1.7094594594594594</v>
      </c>
      <c r="O160" s="3">
        <f>4*$F$23*((T160/$E$23)^-12 - (T160/$E$23)^-6)/$F$23</f>
        <v>-0.15386702604397146</v>
      </c>
      <c r="P160" s="4">
        <f>$E$15*4*$F$23*(((-12/$E$23)*(-13/$E$23)*(T160/$E$23)^-14 - (-6/$E$23)*(-7/$E$23)*(T160/$E$23)^-8)+(2/T160)*((-12/$E$23)*(T160/$E$23)^-13 - (-6/$E$23)*(T160/$E$23)^-7))/$F$23</f>
        <v>-1.023830714135199E-3</v>
      </c>
      <c r="Q160" s="7">
        <f t="shared" si="6"/>
        <v>-0.15489085675810665</v>
      </c>
      <c r="R160" s="7"/>
      <c r="S160" s="8">
        <v>154</v>
      </c>
      <c r="T160" s="2">
        <v>5.0599999999999996</v>
      </c>
      <c r="U160" s="4">
        <f>$E$15*4*$F$23*$E$23^-2*(132*(T160/$E$23)^-14 - 30*(T160/$E$23)^-8)</f>
        <v>-3.0173601399104669E-6</v>
      </c>
      <c r="V160" s="4">
        <f>$E$15*(-4)*$F$23*$E$23^-3*(-1848*(T160/$E$23)^-15 +240*(T160/$E$23)^-9)</f>
        <v>-4.0046355751959955E-6</v>
      </c>
      <c r="X160" s="8">
        <v>154</v>
      </c>
      <c r="Y160" s="2">
        <v>5.0599999999999996</v>
      </c>
      <c r="Z160" s="4">
        <f>$E$15*4*$F$23*(((-12/$E$23)*(-13/$E$23)*(Y160/$E$23)^-14 - (-6/$E$23)*(-7/$E$23)*(Y160/$E$23)^-8)+(2/Y160)*((-12/$E$23)*(Y160/$E$23)^-13 - (-6/$E$23)*(Y160/$E$23)^-7))</f>
        <v>-3.0173601399104669E-6</v>
      </c>
      <c r="AA160" s="4">
        <f>$E$15*(-4)*$F$23*(((-12/$E$23)*(-13/$E$23)*(-14/$E$23)*(Y160/$E$23)^-15 - (-6/$E$23)*(-7/$E$23)*(-8/$E$23)*(Y160/$E$23)^-9)+(2/$E$23)*((-12/$E$23)*(-14/$E$23)*(Y160/$E$23)^-15 - (-6/$E$23)*(-8/$E$23)*(Y160/$E$23)^-9))</f>
        <v>-4.0046355751959964E-6</v>
      </c>
    </row>
    <row r="161" spans="8:27" x14ac:dyDescent="0.4">
      <c r="H161" s="8">
        <v>155</v>
      </c>
      <c r="I161" s="2">
        <v>5.08</v>
      </c>
      <c r="J161" s="4">
        <f>$E$15*4*$F$23*$E$23^-2*(132*(I161/$E$23)^-14 - 30*(I161/$E$23)^-8)+4*$F$23*((I161/$E$23)^-12 - (I161/$E$23)^-6)</f>
        <v>-4.4622960124413935E-4</v>
      </c>
      <c r="K161" s="4">
        <f>$E$15*(-4)*$F$23*$E$23^-3*(-1848*(I161/$E$23)^-15 +240*(I161/$E$23)^-9)+(-4)*$F$23*((-12/$E$23)*(I161/$E$23)^-12 - (-6/$E$23)*(I161/$E$23)^-6)</f>
        <v>-8.658710588505279E-4</v>
      </c>
      <c r="M161" s="24">
        <f t="shared" si="5"/>
        <v>-4.432913379439228E-4</v>
      </c>
      <c r="N161" s="10">
        <f>T161/$E$23</f>
        <v>1.7162162162162162</v>
      </c>
      <c r="O161" s="3">
        <f>4*$F$23*((T161/$E$23)^-12 - (T161/$E$23)^-6)/$F$23</f>
        <v>-0.15041468901704966</v>
      </c>
      <c r="P161" s="4">
        <f>$E$15*4*$F$23*(((-12/$E$23)*(-13/$E$23)*(T161/$E$23)^-14 - (-6/$E$23)*(-7/$E$23)*(T161/$E$23)^-8)+(2/T161)*((-12/$E$23)*(T161/$E$23)^-13 - (-6/$E$23)*(T161/$E$23)^-7))/$F$23</f>
        <v>-9.9699209689540916E-4</v>
      </c>
      <c r="Q161" s="7">
        <f t="shared" si="6"/>
        <v>-0.15141168111394507</v>
      </c>
      <c r="R161" s="7"/>
      <c r="S161" s="8">
        <v>155</v>
      </c>
      <c r="T161" s="2">
        <v>5.08</v>
      </c>
      <c r="U161" s="4">
        <f>$E$15*4*$F$23*$E$23^-2*(132*(T161/$E$23)^-14 - 30*(T161/$E$23)^-8)</f>
        <v>-2.9382633002165539E-6</v>
      </c>
      <c r="V161" s="4">
        <f>$E$15*(-4)*$F$23*$E$23^-3*(-1848*(T161/$E$23)^-15 +240*(T161/$E$23)^-9)</f>
        <v>-3.9052965082626261E-6</v>
      </c>
      <c r="X161" s="8">
        <v>155</v>
      </c>
      <c r="Y161" s="2">
        <v>5.08</v>
      </c>
      <c r="Z161" s="4">
        <f>$E$15*4*$F$23*(((-12/$E$23)*(-13/$E$23)*(Y161/$E$23)^-14 - (-6/$E$23)*(-7/$E$23)*(Y161/$E$23)^-8)+(2/Y161)*((-12/$E$23)*(Y161/$E$23)^-13 - (-6/$E$23)*(Y161/$E$23)^-7))</f>
        <v>-2.9382633002165543E-6</v>
      </c>
      <c r="AA161" s="4">
        <f>$E$15*(-4)*$F$23*(((-12/$E$23)*(-13/$E$23)*(-14/$E$23)*(Y161/$E$23)^-15 - (-6/$E$23)*(-7/$E$23)*(-8/$E$23)*(Y161/$E$23)^-9)+(2/$E$23)*((-12/$E$23)*(-14/$E$23)*(Y161/$E$23)^-15 - (-6/$E$23)*(-8/$E$23)*(Y161/$E$23)^-9))</f>
        <v>-3.9052965082626261E-6</v>
      </c>
    </row>
    <row r="162" spans="8:27" x14ac:dyDescent="0.4">
      <c r="H162" s="8">
        <v>156</v>
      </c>
      <c r="I162" s="2">
        <v>5.0999999999999996</v>
      </c>
      <c r="J162" s="4">
        <f>$E$15*4*$F$23*$E$23^-2*(132*(I162/$E$23)^-14 - 30*(I162/$E$23)^-8)+4*$F$23*((I162/$E$23)^-12 - (I162/$E$23)^-6)</f>
        <v>-4.3623469324785384E-4</v>
      </c>
      <c r="K162" s="4">
        <f>$E$15*(-4)*$F$23*$E$23^-3*(-1848*(I162/$E$23)^-15 +240*(I162/$E$23)^-9)+(-4)*$F$23*((-12/$E$23)*(I162/$E$23)^-12 - (-6/$E$23)*(I162/$E$23)^-6)</f>
        <v>-8.4735521890961325E-4</v>
      </c>
      <c r="M162" s="24">
        <f t="shared" si="5"/>
        <v>-4.3337355517461475E-4</v>
      </c>
      <c r="N162" s="10">
        <f>T162/$E$23</f>
        <v>1.7229729729729728</v>
      </c>
      <c r="O162" s="3">
        <f>4*$F$23*((T162/$E$23)^-12 - (T162/$E$23)^-6)/$F$23</f>
        <v>-0.1470494524710271</v>
      </c>
      <c r="P162" s="4">
        <f>$E$15*4*$F$23*(((-12/$E$23)*(-13/$E$23)*(T162/$E$23)^-14 - (-6/$E$23)*(-7/$E$23)*(T162/$E$23)^-8)+(2/T162)*((-12/$E$23)*(T162/$E$23)^-13 - (-6/$E$23)*(T162/$E$23)^-7))/$F$23</f>
        <v>-9.7082247426079273E-4</v>
      </c>
      <c r="Q162" s="7">
        <f t="shared" si="6"/>
        <v>-0.14802027494528788</v>
      </c>
      <c r="R162" s="7"/>
      <c r="S162" s="8">
        <v>156</v>
      </c>
      <c r="T162" s="2">
        <v>5.0999999999999996</v>
      </c>
      <c r="U162" s="4">
        <f>$E$15*4*$F$23*$E$23^-2*(132*(T162/$E$23)^-14 - 30*(T162/$E$23)^-8)</f>
        <v>-2.8611380732390763E-6</v>
      </c>
      <c r="V162" s="4">
        <f>$E$15*(-4)*$F$23*$E$23^-3*(-1848*(T162/$E$23)^-15 +240*(T162/$E$23)^-9)</f>
        <v>-3.8074879333976999E-6</v>
      </c>
      <c r="X162" s="8">
        <v>156</v>
      </c>
      <c r="Y162" s="2">
        <v>5.0999999999999996</v>
      </c>
      <c r="Z162" s="4">
        <f>$E$15*4*$F$23*(((-12/$E$23)*(-13/$E$23)*(Y162/$E$23)^-14 - (-6/$E$23)*(-7/$E$23)*(Y162/$E$23)^-8)+(2/Y162)*((-12/$E$23)*(Y162/$E$23)^-13 - (-6/$E$23)*(Y162/$E$23)^-7))</f>
        <v>-2.8611380732390767E-6</v>
      </c>
      <c r="AA162" s="4">
        <f>$E$15*(-4)*$F$23*(((-12/$E$23)*(-13/$E$23)*(-14/$E$23)*(Y162/$E$23)^-15 - (-6/$E$23)*(-7/$E$23)*(-8/$E$23)*(Y162/$E$23)^-9)+(2/$E$23)*((-12/$E$23)*(-14/$E$23)*(Y162/$E$23)^-15 - (-6/$E$23)*(-8/$E$23)*(Y162/$E$23)^-9))</f>
        <v>-3.8074879333977016E-6</v>
      </c>
    </row>
    <row r="163" spans="8:27" x14ac:dyDescent="0.4">
      <c r="H163" s="8">
        <v>157</v>
      </c>
      <c r="I163" s="2">
        <v>5.12</v>
      </c>
      <c r="J163" s="4">
        <f>$E$15*4*$F$23*$E$23^-2*(132*(I163/$E$23)^-14 - 30*(I163/$E$23)^-8)+4*$F$23*((I163/$E$23)^-12 - (I163/$E$23)^-6)</f>
        <v>-4.2649146406743675E-4</v>
      </c>
      <c r="K163" s="4">
        <f>$E$15*(-4)*$F$23*$E$23^-3*(-1848*(I163/$E$23)^-15 +240*(I163/$E$23)^-9)+(-4)*$F$23*((-12/$E$23)*(I163/$E$23)^-12 - (-6/$E$23)*(I163/$E$23)^-6)</f>
        <v>-8.2926343191049967E-4</v>
      </c>
      <c r="M163" s="24">
        <f t="shared" si="5"/>
        <v>-4.2370551099155503E-4</v>
      </c>
      <c r="N163" s="10">
        <f>T163/$E$23</f>
        <v>1.7297297297297298</v>
      </c>
      <c r="O163" s="3">
        <f>4*$F$23*((T163/$E$23)^-12 - (T163/$E$23)^-6)/$F$23</f>
        <v>-0.14376895557266003</v>
      </c>
      <c r="P163" s="4">
        <f>$E$15*4*$F$23*(((-12/$E$23)*(-13/$E$23)*(T163/$E$23)^-14 - (-6/$E$23)*(-7/$E$23)*(T163/$E$23)^-8)+(2/T163)*((-12/$E$23)*(T163/$E$23)^-13 - (-6/$E$23)*(T163/$E$23)^-7))/$F$23</f>
        <v>-9.4531119752638447E-4</v>
      </c>
      <c r="Q163" s="7">
        <f t="shared" si="6"/>
        <v>-0.14471426677018642</v>
      </c>
      <c r="R163" s="7"/>
      <c r="S163" s="8">
        <v>157</v>
      </c>
      <c r="T163" s="2">
        <v>5.12</v>
      </c>
      <c r="U163" s="4">
        <f>$E$15*4*$F$23*$E$23^-2*(132*(T163/$E$23)^-14 - 30*(T163/$E$23)^-8)</f>
        <v>-2.7859530758817251E-6</v>
      </c>
      <c r="V163" s="4">
        <f>$E$15*(-4)*$F$23*$E$23^-3*(-1848*(T163/$E$23)^-15 +240*(T163/$E$23)^-9)</f>
        <v>-3.7112849941073046E-6</v>
      </c>
      <c r="X163" s="8">
        <v>157</v>
      </c>
      <c r="Y163" s="2">
        <v>5.12</v>
      </c>
      <c r="Z163" s="4">
        <f>$E$15*4*$F$23*(((-12/$E$23)*(-13/$E$23)*(Y163/$E$23)^-14 - (-6/$E$23)*(-7/$E$23)*(Y163/$E$23)^-8)+(2/Y163)*((-12/$E$23)*(Y163/$E$23)^-13 - (-6/$E$23)*(Y163/$E$23)^-7))</f>
        <v>-2.7859530758817268E-6</v>
      </c>
      <c r="AA163" s="4">
        <f>$E$15*(-4)*$F$23*(((-12/$E$23)*(-13/$E$23)*(-14/$E$23)*(Y163/$E$23)^-15 - (-6/$E$23)*(-7/$E$23)*(-8/$E$23)*(Y163/$E$23)^-9)+(2/$E$23)*((-12/$E$23)*(-14/$E$23)*(Y163/$E$23)^-15 - (-6/$E$23)*(-8/$E$23)*(Y163/$E$23)^-9))</f>
        <v>-3.7112849941073046E-6</v>
      </c>
    </row>
    <row r="164" spans="8:27" x14ac:dyDescent="0.4">
      <c r="H164" s="8">
        <v>158</v>
      </c>
      <c r="I164" s="2">
        <v>5.14</v>
      </c>
      <c r="J164" s="4">
        <f>$E$15*4*$F$23*$E$23^-2*(132*(I164/$E$23)^-14 - 30*(I164/$E$23)^-8)+4*$F$23*((I164/$E$23)^-12 - (I164/$E$23)^-6)</f>
        <v>-4.1699311208124321E-4</v>
      </c>
      <c r="K164" s="4">
        <f>$E$15*(-4)*$F$23*$E$23^-3*(-1848*(I164/$E$23)^-15 +240*(I164/$E$23)^-9)+(-4)*$F$23*((-12/$E$23)*(I164/$E$23)^-12 - (-6/$E$23)*(I164/$E$23)^-6)</f>
        <v>-8.1158650721516764E-4</v>
      </c>
      <c r="M164" s="24">
        <f t="shared" si="5"/>
        <v>-4.142804365325048E-4</v>
      </c>
      <c r="N164" s="10">
        <f>T164/$E$23</f>
        <v>1.7364864864864864</v>
      </c>
      <c r="O164" s="3">
        <f>4*$F$23*((T164/$E$23)^-12 - (T164/$E$23)^-6)/$F$23</f>
        <v>-0.14057090155631941</v>
      </c>
      <c r="P164" s="4">
        <f>$E$15*4*$F$23*(((-12/$E$23)*(-13/$E$23)*(T164/$E$23)^-14 - (-6/$E$23)*(-7/$E$23)*(T164/$E$23)^-8)+(2/T164)*((-12/$E$23)*(T164/$E$23)^-13 - (-6/$E$23)*(T164/$E$23)^-7))/$F$23</f>
        <v>-9.2044715098687775E-4</v>
      </c>
      <c r="Q164" s="7">
        <f t="shared" si="6"/>
        <v>-0.14149134870730629</v>
      </c>
      <c r="R164" s="7"/>
      <c r="S164" s="8">
        <v>158</v>
      </c>
      <c r="T164" s="2">
        <v>5.14</v>
      </c>
      <c r="U164" s="4">
        <f>$E$15*4*$F$23*$E$23^-2*(132*(T164/$E$23)^-14 - 30*(T164/$E$23)^-8)</f>
        <v>-2.7126755487384265E-6</v>
      </c>
      <c r="V164" s="4">
        <f>$E$15*(-4)*$F$23*$E$23^-3*(-1848*(T164/$E$23)^-15 +240*(T164/$E$23)^-9)</f>
        <v>-3.6167503918453071E-6</v>
      </c>
      <c r="X164" s="8">
        <v>158</v>
      </c>
      <c r="Y164" s="2">
        <v>5.14</v>
      </c>
      <c r="Z164" s="4">
        <f>$E$15*4*$F$23*(((-12/$E$23)*(-13/$E$23)*(Y164/$E$23)^-14 - (-6/$E$23)*(-7/$E$23)*(Y164/$E$23)^-8)+(2/Y164)*((-12/$E$23)*(Y164/$E$23)^-13 - (-6/$E$23)*(Y164/$E$23)^-7))</f>
        <v>-2.7126755487384265E-6</v>
      </c>
      <c r="AA164" s="4">
        <f>$E$15*(-4)*$F$23*(((-12/$E$23)*(-13/$E$23)*(-14/$E$23)*(Y164/$E$23)^-15 - (-6/$E$23)*(-7/$E$23)*(-8/$E$23)*(Y164/$E$23)^-9)+(2/$E$23)*((-12/$E$23)*(-14/$E$23)*(Y164/$E$23)^-15 - (-6/$E$23)*(-8/$E$23)*(Y164/$E$23)^-9))</f>
        <v>-3.6167503918453075E-6</v>
      </c>
    </row>
    <row r="165" spans="8:27" x14ac:dyDescent="0.4">
      <c r="H165" s="8">
        <v>159</v>
      </c>
      <c r="I165" s="2">
        <v>5.16</v>
      </c>
      <c r="J165" s="4">
        <f>$E$15*4*$F$23*$E$23^-2*(132*(I165/$E$23)^-14 - 30*(I165/$E$23)^-8)+4*$F$23*((I165/$E$23)^-12 - (I165/$E$23)^-6)</f>
        <v>-4.0773301907628452E-4</v>
      </c>
      <c r="K165" s="4">
        <f>$E$15*(-4)*$F$23*$E$23^-3*(-1848*(I165/$E$23)^-15 +240*(I165/$E$23)^-9)+(-4)*$F$23*((-12/$E$23)*(I165/$E$23)^-12 - (-6/$E$23)*(I165/$E$23)^-6)</f>
        <v>-7.9431536280310058E-4</v>
      </c>
      <c r="M165" s="24">
        <f t="shared" si="5"/>
        <v>-4.0509174748380332E-4</v>
      </c>
      <c r="N165" s="10">
        <f>T165/$E$23</f>
        <v>1.7432432432432432</v>
      </c>
      <c r="O165" s="3">
        <f>4*$F$23*((T165/$E$23)^-12 - (T165/$E$23)^-6)/$F$23</f>
        <v>-0.13745305627618076</v>
      </c>
      <c r="P165" s="4">
        <f>$E$15*4*$F$23*(((-12/$E$23)*(-13/$E$23)*(T165/$E$23)^-14 - (-6/$E$23)*(-7/$E$23)*(T165/$E$23)^-8)+(2/T165)*((-12/$E$23)*(T165/$E$23)^-13 - (-6/$E$23)*(T165/$E$23)^-7))/$F$23</f>
        <v>-8.9621883214619641E-4</v>
      </c>
      <c r="Q165" s="7">
        <f t="shared" si="6"/>
        <v>-0.13834927510832695</v>
      </c>
      <c r="R165" s="7"/>
      <c r="S165" s="8">
        <v>159</v>
      </c>
      <c r="T165" s="2">
        <v>5.16</v>
      </c>
      <c r="U165" s="4">
        <f>$E$15*4*$F$23*$E$23^-2*(132*(T165/$E$23)^-14 - 30*(T165/$E$23)^-8)</f>
        <v>-2.6412715924812001E-6</v>
      </c>
      <c r="V165" s="4">
        <f>$E$15*(-4)*$F$23*$E$23^-3*(-1848*(T165/$E$23)^-15 +240*(T165/$E$23)^-9)</f>
        <v>-3.5239356123840276E-6</v>
      </c>
      <c r="X165" s="8">
        <v>159</v>
      </c>
      <c r="Y165" s="2">
        <v>5.16</v>
      </c>
      <c r="Z165" s="4">
        <f>$E$15*4*$F$23*(((-12/$E$23)*(-13/$E$23)*(Y165/$E$23)^-14 - (-6/$E$23)*(-7/$E$23)*(Y165/$E$23)^-8)+(2/Y165)*((-12/$E$23)*(Y165/$E$23)^-13 - (-6/$E$23)*(Y165/$E$23)^-7))</f>
        <v>-2.641271592481201E-6</v>
      </c>
      <c r="AA165" s="4">
        <f>$E$15*(-4)*$F$23*(((-12/$E$23)*(-13/$E$23)*(-14/$E$23)*(Y165/$E$23)^-15 - (-6/$E$23)*(-7/$E$23)*(-8/$E$23)*(Y165/$E$23)^-9)+(2/$E$23)*((-12/$E$23)*(-14/$E$23)*(Y165/$E$23)^-15 - (-6/$E$23)*(-8/$E$23)*(Y165/$E$23)^-9))</f>
        <v>-3.5239356123840276E-6</v>
      </c>
    </row>
    <row r="166" spans="8:27" x14ac:dyDescent="0.4">
      <c r="H166" s="8">
        <v>160</v>
      </c>
      <c r="I166" s="2">
        <v>5.18</v>
      </c>
      <c r="J166" s="4">
        <f>$E$15*4*$F$23*$E$23^-2*(132*(I166/$E$23)^-14 - 30*(I166/$E$23)^-8)+4*$F$23*((I166/$E$23)^-12 - (I166/$E$23)^-6)</f>
        <v>-3.9870474619386434E-4</v>
      </c>
      <c r="K166" s="4">
        <f>$E$15*(-4)*$F$23*$E$23^-3*(-1848*(I166/$E$23)^-15 +240*(I166/$E$23)^-9)+(-4)*$F$23*((-12/$E$23)*(I166/$E$23)^-12 - (-6/$E$23)*(I166/$E$23)^-6)</f>
        <v>-7.7744103311552305E-4</v>
      </c>
      <c r="M166" s="24">
        <f t="shared" si="5"/>
        <v>-3.9613303981304046E-4</v>
      </c>
      <c r="N166" s="10">
        <f>T166/$E$23</f>
        <v>1.75</v>
      </c>
      <c r="O166" s="3">
        <f>4*$F$23*((T166/$E$23)^-12 - (T166/$E$23)^-6)/$F$23</f>
        <v>-0.13441324675826297</v>
      </c>
      <c r="P166" s="4">
        <f>$E$15*4*$F$23*(((-12/$E$23)*(-13/$E$23)*(T166/$E$23)^-14 - (-6/$E$23)*(-7/$E$23)*(T166/$E$23)^-8)+(2/T166)*((-12/$E$23)*(T166/$E$23)^-13 - (-6/$E$23)*(T166/$E$23)^-7))/$F$23</f>
        <v>-8.7261442397894079E-4</v>
      </c>
      <c r="Q166" s="7">
        <f t="shared" si="6"/>
        <v>-0.1352858611822419</v>
      </c>
      <c r="R166" s="7"/>
      <c r="S166" s="8">
        <v>160</v>
      </c>
      <c r="T166" s="2">
        <v>5.18</v>
      </c>
      <c r="U166" s="4">
        <f>$E$15*4*$F$23*$E$23^-2*(132*(T166/$E$23)^-14 - 30*(T166/$E$23)^-8)</f>
        <v>-2.5717063808239057E-6</v>
      </c>
      <c r="V166" s="4">
        <f>$E$15*(-4)*$F$23*$E$23^-3*(-1848*(T166/$E$23)^-15 +240*(T166/$E$23)^-9)</f>
        <v>-3.4328820435036525E-6</v>
      </c>
      <c r="X166" s="8">
        <v>160</v>
      </c>
      <c r="Y166" s="2">
        <v>5.18</v>
      </c>
      <c r="Z166" s="4">
        <f>$E$15*4*$F$23*(((-12/$E$23)*(-13/$E$23)*(Y166/$E$23)^-14 - (-6/$E$23)*(-7/$E$23)*(Y166/$E$23)^-8)+(2/Y166)*((-12/$E$23)*(Y166/$E$23)^-13 - (-6/$E$23)*(Y166/$E$23)^-7))</f>
        <v>-2.5717063808239066E-6</v>
      </c>
      <c r="AA166" s="4">
        <f>$E$15*(-4)*$F$23*(((-12/$E$23)*(-13/$E$23)*(-14/$E$23)*(Y166/$E$23)^-15 - (-6/$E$23)*(-7/$E$23)*(-8/$E$23)*(Y166/$E$23)^-9)+(2/$E$23)*((-12/$E$23)*(-14/$E$23)*(Y166/$E$23)^-15 - (-6/$E$23)*(-8/$E$23)*(Y166/$E$23)^-9))</f>
        <v>-3.432882043503653E-6</v>
      </c>
    </row>
    <row r="167" spans="8:27" x14ac:dyDescent="0.4">
      <c r="H167" s="8">
        <v>161</v>
      </c>
      <c r="I167" s="2">
        <v>5.2</v>
      </c>
      <c r="J167" s="4">
        <f>$E$15*4*$F$23*$E$23^-2*(132*(I167/$E$23)^-14 - 30*(I167/$E$23)^-8)+4*$F$23*((I167/$E$23)^-12 - (I167/$E$23)^-6)</f>
        <v>-3.8990202986492897E-4</v>
      </c>
      <c r="K167" s="4">
        <f>$E$15*(-4)*$F$23*$E$23^-3*(-1848*(I167/$E$23)^-15 +240*(I167/$E$23)^-9)+(-4)*$F$23*((-12/$E$23)*(I167/$E$23)^-12 - (-6/$E$23)*(I167/$E$23)^-6)</f>
        <v>-7.6095467583847177E-4</v>
      </c>
      <c r="M167" s="24">
        <f t="shared" si="5"/>
        <v>-3.8739808551278918E-4</v>
      </c>
      <c r="N167" s="10">
        <f>T167/$E$23</f>
        <v>1.7567567567567568</v>
      </c>
      <c r="O167" s="3">
        <f>4*$F$23*((T167/$E$23)^-12 - (T167/$E$23)^-6)/$F$23</f>
        <v>-0.13144935975621952</v>
      </c>
      <c r="P167" s="4">
        <f>$E$15*4*$F$23*(((-12/$E$23)*(-13/$E$23)*(T167/$E$23)^-14 - (-6/$E$23)*(-7/$E$23)*(T167/$E$23)^-8)+(2/T167)*((-12/$E$23)*(T167/$E$23)^-13 - (-6/$E$23)*(T167/$E$23)^-7))/$F$23</f>
        <v>-8.4962185994878292E-4</v>
      </c>
      <c r="Q167" s="7">
        <f t="shared" si="6"/>
        <v>-0.13229898161616829</v>
      </c>
      <c r="R167" s="7"/>
      <c r="S167" s="8">
        <v>161</v>
      </c>
      <c r="T167" s="2">
        <v>5.2</v>
      </c>
      <c r="U167" s="4">
        <f>$E$15*4*$F$23*$E$23^-2*(132*(T167/$E$23)^-14 - 30*(T167/$E$23)^-8)</f>
        <v>-2.5039443521397615E-6</v>
      </c>
      <c r="V167" s="4">
        <f>$E$15*(-4)*$F$23*$E$23^-3*(-1848*(T167/$E$23)^-15 +240*(T167/$E$23)^-9)</f>
        <v>-3.3436219934186351E-6</v>
      </c>
      <c r="X167" s="8">
        <v>161</v>
      </c>
      <c r="Y167" s="2">
        <v>5.2</v>
      </c>
      <c r="Z167" s="4">
        <f>$E$15*4*$F$23*(((-12/$E$23)*(-13/$E$23)*(Y167/$E$23)^-14 - (-6/$E$23)*(-7/$E$23)*(Y167/$E$23)^-8)+(2/Y167)*((-12/$E$23)*(Y167/$E$23)^-13 - (-6/$E$23)*(Y167/$E$23)^-7))</f>
        <v>-2.5039443521397619E-6</v>
      </c>
      <c r="AA167" s="4">
        <f>$E$15*(-4)*$F$23*(((-12/$E$23)*(-13/$E$23)*(-14/$E$23)*(Y167/$E$23)^-15 - (-6/$E$23)*(-7/$E$23)*(-8/$E$23)*(Y167/$E$23)^-9)+(2/$E$23)*((-12/$E$23)*(-14/$E$23)*(Y167/$E$23)^-15 - (-6/$E$23)*(-8/$E$23)*(Y167/$E$23)^-9))</f>
        <v>-3.3436219934186351E-6</v>
      </c>
    </row>
    <row r="168" spans="8:27" x14ac:dyDescent="0.4">
      <c r="H168" s="8">
        <v>162</v>
      </c>
      <c r="I168" s="2">
        <v>5.22</v>
      </c>
      <c r="J168" s="4">
        <f>$E$15*4*$F$23*$E$23^-2*(132*(I168/$E$23)^-14 - 30*(I168/$E$23)^-8)+4*$F$23*((I168/$E$23)^-12 - (I168/$E$23)^-6)</f>
        <v>-3.8131877774720828E-4</v>
      </c>
      <c r="K168" s="4">
        <f>$E$15*(-4)*$F$23*$E$23^-3*(-1848*(I168/$E$23)^-15 +240*(I168/$E$23)^-9)+(-4)*$F$23*((-12/$E$23)*(I168/$E$23)^-12 - (-6/$E$23)*(I168/$E$23)^-6)</f>
        <v>-7.4484757772039559E-4</v>
      </c>
      <c r="M168" s="24">
        <f t="shared" si="5"/>
        <v>-3.7888082836557758E-4</v>
      </c>
      <c r="N168" s="10">
        <f>T168/$E$23</f>
        <v>1.7635135135135134</v>
      </c>
      <c r="O168" s="3">
        <f>4*$F$23*((T168/$E$23)^-12 - (T168/$E$23)^-6)/$F$23</f>
        <v>-0.12855934031433694</v>
      </c>
      <c r="P168" s="4">
        <f>$E$15*4*$F$23*(((-12/$E$23)*(-13/$E$23)*(T168/$E$23)^-14 - (-6/$E$23)*(-7/$E$23)*(T168/$E$23)^-8)+(2/T168)*((-12/$E$23)*(T168/$E$23)^-13 - (-6/$E$23)*(T168/$E$23)^-7))/$F$23</f>
        <v>-8.2722888242784082E-4</v>
      </c>
      <c r="Q168" s="7">
        <f t="shared" si="6"/>
        <v>-0.12938656919676478</v>
      </c>
      <c r="R168" s="7"/>
      <c r="S168" s="8">
        <v>162</v>
      </c>
      <c r="T168" s="2">
        <v>5.22</v>
      </c>
      <c r="U168" s="4">
        <f>$E$15*4*$F$23*$E$23^-2*(132*(T168/$E$23)^-14 - 30*(T168/$E$23)^-8)</f>
        <v>-2.4379493816307218E-6</v>
      </c>
      <c r="V168" s="4">
        <f>$E$15*(-4)*$F$23*$E$23^-3*(-1848*(T168/$E$23)^-15 +240*(T168/$E$23)^-9)</f>
        <v>-3.2561796185372563E-6</v>
      </c>
      <c r="X168" s="8">
        <v>162</v>
      </c>
      <c r="Y168" s="2">
        <v>5.22</v>
      </c>
      <c r="Z168" s="4">
        <f>$E$15*4*$F$23*(((-12/$E$23)*(-13/$E$23)*(Y168/$E$23)^-14 - (-6/$E$23)*(-7/$E$23)*(Y168/$E$23)^-8)+(2/Y168)*((-12/$E$23)*(Y168/$E$23)^-13 - (-6/$E$23)*(Y168/$E$23)^-7))</f>
        <v>-2.4379493816307222E-6</v>
      </c>
      <c r="AA168" s="4">
        <f>$E$15*(-4)*$F$23*(((-12/$E$23)*(-13/$E$23)*(-14/$E$23)*(Y168/$E$23)^-15 - (-6/$E$23)*(-7/$E$23)*(-8/$E$23)*(Y168/$E$23)^-9)+(2/$E$23)*((-12/$E$23)*(-14/$E$23)*(Y168/$E$23)^-15 - (-6/$E$23)*(-8/$E$23)*(Y168/$E$23)^-9))</f>
        <v>-3.2561796185372559E-6</v>
      </c>
    </row>
    <row r="169" spans="8:27" x14ac:dyDescent="0.4">
      <c r="H169" s="8">
        <v>163</v>
      </c>
      <c r="I169" s="2">
        <v>5.24</v>
      </c>
      <c r="J169" s="4">
        <f>$E$15*4*$F$23*$E$23^-2*(132*(I169/$E$23)^-14 - 30*(I169/$E$23)^-8)+4*$F$23*((I169/$E$23)^-12 - (I169/$E$23)^-6)</f>
        <v>-3.7294906467483702E-4</v>
      </c>
      <c r="K169" s="4">
        <f>$E$15*(-4)*$F$23*$E$23^-3*(-1848*(I169/$E$23)^-15 +240*(I169/$E$23)^-9)+(-4)*$F$23*((-12/$E$23)*(I169/$E$23)^-12 - (-6/$E$23)*(I169/$E$23)^-6)</f>
        <v>-7.2911115951202886E-4</v>
      </c>
      <c r="M169" s="24">
        <f t="shared" si="5"/>
        <v>-3.705753797390547E-4</v>
      </c>
      <c r="N169" s="10">
        <f>T169/$E$23</f>
        <v>1.7702702702702704</v>
      </c>
      <c r="O169" s="3">
        <f>4*$F$23*((T169/$E$23)^-12 - (T169/$E$23)^-6)/$F$23</f>
        <v>-0.12574119034077813</v>
      </c>
      <c r="P169" s="4">
        <f>$E$15*4*$F$23*(((-12/$E$23)*(-13/$E$23)*(T169/$E$23)^-14 - (-6/$E$23)*(-7/$E$23)*(T169/$E$23)^-8)+(2/T169)*((-12/$E$23)*(T169/$E$23)^-13 - (-6/$E$23)*(T169/$E$23)^-7))/$F$23</f>
        <v>-8.0542309510527922E-4</v>
      </c>
      <c r="Q169" s="7">
        <f t="shared" si="6"/>
        <v>-0.12654661343588341</v>
      </c>
      <c r="R169" s="7"/>
      <c r="S169" s="8">
        <v>163</v>
      </c>
      <c r="T169" s="2">
        <v>5.24</v>
      </c>
      <c r="U169" s="4">
        <f>$E$15*4*$F$23*$E$23^-2*(132*(T169/$E$23)^-14 - 30*(T169/$E$23)^-8)</f>
        <v>-2.3736849357823293E-6</v>
      </c>
      <c r="V169" s="4">
        <f>$E$15*(-4)*$F$23*$E$23^-3*(-1848*(T169/$E$23)^-15 +240*(T169/$E$23)^-9)</f>
        <v>-3.1705717684015159E-6</v>
      </c>
      <c r="X169" s="8">
        <v>163</v>
      </c>
      <c r="Y169" s="2">
        <v>5.24</v>
      </c>
      <c r="Z169" s="4">
        <f>$E$15*4*$F$23*(((-12/$E$23)*(-13/$E$23)*(Y169/$E$23)^-14 - (-6/$E$23)*(-7/$E$23)*(Y169/$E$23)^-8)+(2/Y169)*((-12/$E$23)*(Y169/$E$23)^-13 - (-6/$E$23)*(Y169/$E$23)^-7))</f>
        <v>-2.3736849357823297E-6</v>
      </c>
      <c r="AA169" s="4">
        <f>$E$15*(-4)*$F$23*(((-12/$E$23)*(-13/$E$23)*(-14/$E$23)*(Y169/$E$23)^-15 - (-6/$E$23)*(-7/$E$23)*(-8/$E$23)*(Y169/$E$23)^-9)+(2/$E$23)*((-12/$E$23)*(-14/$E$23)*(Y169/$E$23)^-15 - (-6/$E$23)*(-8/$E$23)*(Y169/$E$23)^-9))</f>
        <v>-3.1705717684015155E-6</v>
      </c>
    </row>
    <row r="170" spans="8:27" x14ac:dyDescent="0.4">
      <c r="H170" s="8">
        <v>164</v>
      </c>
      <c r="I170" s="2">
        <v>5.26</v>
      </c>
      <c r="J170" s="4">
        <f>$E$15*4*$F$23*$E$23^-2*(132*(I170/$E$23)^-14 - 30*(I170/$E$23)^-8)+4*$F$23*((I170/$E$23)^-12 - (I170/$E$23)^-6)</f>
        <v>-3.6478712862989557E-4</v>
      </c>
      <c r="K170" s="4">
        <f>$E$15*(-4)*$F$23*$E$23^-3*(-1848*(I170/$E$23)^-15 +240*(I170/$E$23)^-9)+(-4)*$F$23*((-12/$E$23)*(I170/$E$23)^-12 - (-6/$E$23)*(I170/$E$23)^-6)</f>
        <v>-7.1373698010900868E-4</v>
      </c>
      <c r="M170" s="24">
        <f t="shared" si="5"/>
        <v>-3.6247601441920783E-4</v>
      </c>
      <c r="N170" s="10">
        <f>T170/$E$23</f>
        <v>1.777027027027027</v>
      </c>
      <c r="O170" s="3">
        <f>4*$F$23*((T170/$E$23)^-12 - (T170/$E$23)^-6)/$F$23</f>
        <v>-0.12299296719373716</v>
      </c>
      <c r="P170" s="4">
        <f>$E$15*4*$F$23*(((-12/$E$23)*(-13/$E$23)*(T170/$E$23)^-14 - (-6/$E$23)*(-7/$E$23)*(T170/$E$23)^-8)+(2/T170)*((-12/$E$23)*(T170/$E$23)^-13 - (-6/$E$23)*(T170/$E$23)^-7))/$F$23</f>
        <v>-7.8419200992250711E-4</v>
      </c>
      <c r="Q170" s="7">
        <f t="shared" si="6"/>
        <v>-0.12377715920365967</v>
      </c>
      <c r="R170" s="7"/>
      <c r="S170" s="8">
        <v>164</v>
      </c>
      <c r="T170" s="2">
        <v>5.26</v>
      </c>
      <c r="U170" s="4">
        <f>$E$15*4*$F$23*$E$23^-2*(132*(T170/$E$23)^-14 - 30*(T170/$E$23)^-8)</f>
        <v>-2.3111142106877504E-6</v>
      </c>
      <c r="V170" s="4">
        <f>$E$15*(-4)*$F$23*$E$23^-3*(-1848*(T170/$E$23)^-15 +240*(T170/$E$23)^-9)</f>
        <v>-3.0868087549721347E-6</v>
      </c>
      <c r="X170" s="8">
        <v>164</v>
      </c>
      <c r="Y170" s="2">
        <v>5.26</v>
      </c>
      <c r="Z170" s="4">
        <f>$E$15*4*$F$23*(((-12/$E$23)*(-13/$E$23)*(Y170/$E$23)^-14 - (-6/$E$23)*(-7/$E$23)*(Y170/$E$23)^-8)+(2/Y170)*((-12/$E$23)*(Y170/$E$23)^-13 - (-6/$E$23)*(Y170/$E$23)^-7))</f>
        <v>-2.3111142106877504E-6</v>
      </c>
      <c r="AA170" s="4">
        <f>$E$15*(-4)*$F$23*(((-12/$E$23)*(-13/$E$23)*(-14/$E$23)*(Y170/$E$23)^-15 - (-6/$E$23)*(-7/$E$23)*(-8/$E$23)*(Y170/$E$23)^-9)+(2/$E$23)*((-12/$E$23)*(-14/$E$23)*(Y170/$E$23)^-15 - (-6/$E$23)*(-8/$E$23)*(Y170/$E$23)^-9))</f>
        <v>-3.0868087549721351E-6</v>
      </c>
    </row>
    <row r="171" spans="8:27" x14ac:dyDescent="0.4">
      <c r="H171" s="8">
        <v>165</v>
      </c>
      <c r="I171" s="2">
        <v>5.28</v>
      </c>
      <c r="J171" s="4">
        <f>$E$15*4*$F$23*$E$23^-2*(132*(I171/$E$23)^-14 - 30*(I171/$E$23)^-8)+4*$F$23*((I171/$E$23)^-12 - (I171/$E$23)^-6)</f>
        <v>-3.5682736674416774E-4</v>
      </c>
      <c r="K171" s="4">
        <f>$E$15*(-4)*$F$23*$E$23^-3*(-1848*(I171/$E$23)^-15 +240*(I171/$E$23)^-9)+(-4)*$F$23*((-12/$E$23)*(I171/$E$23)^-12 - (-6/$E$23)*(I171/$E$23)^-6)</f>
        <v>-6.9871673997100076E-4</v>
      </c>
      <c r="M171" s="24">
        <f t="shared" si="5"/>
        <v>-3.5457716648848014E-4</v>
      </c>
      <c r="N171" s="10">
        <f>T171/$E$23</f>
        <v>1.783783783783784</v>
      </c>
      <c r="O171" s="3">
        <f>4*$F$23*((T171/$E$23)^-12 - (T171/$E$23)^-6)/$F$23</f>
        <v>-0.1203127822828295</v>
      </c>
      <c r="P171" s="4">
        <f>$E$15*4*$F$23*(((-12/$E$23)*(-13/$E$23)*(T171/$E$23)^-14 - (-6/$E$23)*(-7/$E$23)*(T171/$E$23)^-8)+(2/T171)*((-12/$E$23)*(T171/$E$23)^-13 - (-6/$E$23)*(T171/$E$23)^-7))/$F$23</f>
        <v>-7.6352308902582957E-4</v>
      </c>
      <c r="Q171" s="7">
        <f t="shared" si="6"/>
        <v>-0.12107630537185533</v>
      </c>
      <c r="R171" s="7"/>
      <c r="S171" s="8">
        <v>165</v>
      </c>
      <c r="T171" s="2">
        <v>5.28</v>
      </c>
      <c r="U171" s="4">
        <f>$E$15*4*$F$23*$E$23^-2*(132*(T171/$E$23)^-14 - 30*(T171/$E$23)^-8)</f>
        <v>-2.2502002556876055E-6</v>
      </c>
      <c r="V171" s="4">
        <f>$E$15*(-4)*$F$23*$E$23^-3*(-1848*(T171/$E$23)^-15 +240*(T171/$E$23)^-9)</f>
        <v>-3.0048950528013826E-6</v>
      </c>
      <c r="X171" s="8">
        <v>165</v>
      </c>
      <c r="Y171" s="2">
        <v>5.28</v>
      </c>
      <c r="Z171" s="4">
        <f>$E$15*4*$F$23*(((-12/$E$23)*(-13/$E$23)*(Y171/$E$23)^-14 - (-6/$E$23)*(-7/$E$23)*(Y171/$E$23)^-8)+(2/Y171)*((-12/$E$23)*(Y171/$E$23)^-13 - (-6/$E$23)*(Y171/$E$23)^-7))</f>
        <v>-2.2502002556876059E-6</v>
      </c>
      <c r="AA171" s="4">
        <f>$E$15*(-4)*$F$23*(((-12/$E$23)*(-13/$E$23)*(-14/$E$23)*(Y171/$E$23)^-15 - (-6/$E$23)*(-7/$E$23)*(-8/$E$23)*(Y171/$E$23)^-9)+(2/$E$23)*((-12/$E$23)*(-14/$E$23)*(Y171/$E$23)^-15 - (-6/$E$23)*(-8/$E$23)*(Y171/$E$23)^-9))</f>
        <v>-3.0048950528013834E-6</v>
      </c>
    </row>
    <row r="172" spans="8:27" x14ac:dyDescent="0.4">
      <c r="H172" s="8">
        <v>166</v>
      </c>
      <c r="I172" s="2">
        <v>5.3</v>
      </c>
      <c r="J172" s="4">
        <f>$E$15*4*$F$23*$E$23^-2*(132*(I172/$E$23)^-14 - 30*(I172/$E$23)^-8)+4*$F$23*((I172/$E$23)^-12 - (I172/$E$23)^-6)</f>
        <v>-3.4906433133840257E-4</v>
      </c>
      <c r="K172" s="4">
        <f>$E$15*(-4)*$F$23*$E$23^-3*(-1848*(I172/$E$23)^-15 +240*(I172/$E$23)^-9)+(-4)*$F$23*((-12/$E$23)*(I172/$E$23)^-12 - (-6/$E$23)*(I172/$E$23)^-6)</f>
        <v>-6.8404228388498306E-4</v>
      </c>
      <c r="M172" s="24">
        <f t="shared" si="5"/>
        <v>-3.4687342525475533E-4</v>
      </c>
      <c r="N172" s="10">
        <f>T172/$E$23</f>
        <v>1.7905405405405406</v>
      </c>
      <c r="O172" s="3">
        <f>4*$F$23*((T172/$E$23)^-12 - (T172/$E$23)^-6)/$F$23</f>
        <v>-0.11769879968774183</v>
      </c>
      <c r="P172" s="4">
        <f>$E$15*4*$F$23*(((-12/$E$23)*(-13/$E$23)*(T172/$E$23)^-14 - (-6/$E$23)*(-7/$E$23)*(T172/$E$23)^-8)+(2/T172)*((-12/$E$23)*(T172/$E$23)^-13 - (-6/$E$23)*(T172/$E$23)^-7))/$F$23</f>
        <v>-7.4340378218501078E-4</v>
      </c>
      <c r="Q172" s="7">
        <f t="shared" si="6"/>
        <v>-0.11844220346992684</v>
      </c>
      <c r="R172" s="7"/>
      <c r="S172" s="8">
        <v>166</v>
      </c>
      <c r="T172" s="2">
        <v>5.3</v>
      </c>
      <c r="U172" s="4">
        <f>$E$15*4*$F$23*$E$23^-2*(132*(T172/$E$23)^-14 - 30*(T172/$E$23)^-8)</f>
        <v>-2.1909060836472681E-6</v>
      </c>
      <c r="V172" s="4">
        <f>$E$15*(-4)*$F$23*$E$23^-3*(-1848*(T172/$E$23)^-15 +240*(T172/$E$23)^-9)</f>
        <v>-2.9248299360696952E-6</v>
      </c>
      <c r="X172" s="8">
        <v>166</v>
      </c>
      <c r="Y172" s="2">
        <v>5.3</v>
      </c>
      <c r="Z172" s="4">
        <f>$E$15*4*$F$23*(((-12/$E$23)*(-13/$E$23)*(Y172/$E$23)^-14 - (-6/$E$23)*(-7/$E$23)*(Y172/$E$23)^-8)+(2/Y172)*((-12/$E$23)*(Y172/$E$23)^-13 - (-6/$E$23)*(Y172/$E$23)^-7))</f>
        <v>-2.1909060836472681E-6</v>
      </c>
      <c r="AA172" s="4">
        <f>$E$15*(-4)*$F$23*(((-12/$E$23)*(-13/$E$23)*(-14/$E$23)*(Y172/$E$23)^-15 - (-6/$E$23)*(-7/$E$23)*(-8/$E$23)*(Y172/$E$23)^-9)+(2/$E$23)*((-12/$E$23)*(-14/$E$23)*(Y172/$E$23)^-15 - (-6/$E$23)*(-8/$E$23)*(Y172/$E$23)^-9))</f>
        <v>-2.9248299360696957E-6</v>
      </c>
    </row>
    <row r="173" spans="8:27" x14ac:dyDescent="0.4">
      <c r="H173" s="8">
        <v>167</v>
      </c>
      <c r="I173" s="2">
        <v>5.32</v>
      </c>
      <c r="J173" s="4">
        <f>$E$15*4*$F$23*$E$23^-2*(132*(I173/$E$23)^-14 - 30*(I173/$E$23)^-8)+4*$F$23*((I173/$E$23)^-12 - (I173/$E$23)^-6)</f>
        <v>-3.4149272600541501E-4</v>
      </c>
      <c r="K173" s="4">
        <f>$E$15*(-4)*$F$23*$E$23^-3*(-1848*(I173/$E$23)^-15 +240*(I173/$E$23)^-9)+(-4)*$F$23*((-12/$E$23)*(I173/$E$23)^-12 - (-6/$E$23)*(I173/$E$23)^-6)</f>
        <v>-6.6970560313466909E-4</v>
      </c>
      <c r="M173" s="24">
        <f t="shared" si="5"/>
        <v>-3.3935953123633613E-4</v>
      </c>
      <c r="N173" s="10">
        <f>T173/$E$23</f>
        <v>1.7972972972972974</v>
      </c>
      <c r="O173" s="3">
        <f>4*$F$23*((T173/$E$23)^-12 - (T173/$E$23)^-6)/$F$23</f>
        <v>-0.11514923479588156</v>
      </c>
      <c r="P173" s="4">
        <f>$E$15*4*$F$23*(((-12/$E$23)*(-13/$E$23)*(T173/$E$23)^-14 - (-6/$E$23)*(-7/$E$23)*(T173/$E$23)^-8)+(2/T173)*((-12/$E$23)*(T173/$E$23)^-13 - (-6/$E$23)*(T173/$E$23)^-7))/$F$23</f>
        <v>-7.2382156008738265E-4</v>
      </c>
      <c r="Q173" s="7">
        <f t="shared" si="6"/>
        <v>-0.11587305635596894</v>
      </c>
      <c r="R173" s="7"/>
      <c r="S173" s="8">
        <v>167</v>
      </c>
      <c r="T173" s="2">
        <v>5.32</v>
      </c>
      <c r="U173" s="4">
        <f>$E$15*4*$F$23*$E$23^-2*(132*(T173/$E$23)^-14 - 30*(T173/$E$23)^-8)</f>
        <v>-2.1331947690788564E-6</v>
      </c>
      <c r="V173" s="4">
        <f>$E$15*(-4)*$F$23*$E$23^-3*(-1848*(T173/$E$23)^-15 +240*(T173/$E$23)^-9)</f>
        <v>-2.8466080579448058E-6</v>
      </c>
      <c r="X173" s="8">
        <v>167</v>
      </c>
      <c r="Y173" s="2">
        <v>5.32</v>
      </c>
      <c r="Z173" s="4">
        <f>$E$15*4*$F$23*(((-12/$E$23)*(-13/$E$23)*(Y173/$E$23)^-14 - (-6/$E$23)*(-7/$E$23)*(Y173/$E$23)^-8)+(2/Y173)*((-12/$E$23)*(Y173/$E$23)^-13 - (-6/$E$23)*(Y173/$E$23)^-7))</f>
        <v>-2.1331947690788572E-6</v>
      </c>
      <c r="AA173" s="4">
        <f>$E$15*(-4)*$F$23*(((-12/$E$23)*(-13/$E$23)*(-14/$E$23)*(Y173/$E$23)^-15 - (-6/$E$23)*(-7/$E$23)*(-8/$E$23)*(Y173/$E$23)^-9)+(2/$E$23)*((-12/$E$23)*(-14/$E$23)*(Y173/$E$23)^-15 - (-6/$E$23)*(-8/$E$23)*(Y173/$E$23)^-9))</f>
        <v>-2.846608057944805E-6</v>
      </c>
    </row>
    <row r="174" spans="8:27" x14ac:dyDescent="0.4">
      <c r="H174" s="8">
        <v>168</v>
      </c>
      <c r="I174" s="2">
        <v>5.34</v>
      </c>
      <c r="J174" s="4">
        <f>$E$15*4*$F$23*$E$23^-2*(132*(I174/$E$23)^-14 - 30*(I174/$E$23)^-8)+4*$F$23*((I174/$E$23)^-12 - (I174/$E$23)^-6)</f>
        <v>-3.3410740174254113E-4</v>
      </c>
      <c r="K174" s="4">
        <f>$E$15*(-4)*$F$23*$E$23^-3*(-1848*(I174/$E$23)^-15 +240*(I174/$E$23)^-9)+(-4)*$F$23*((-12/$E$23)*(I174/$E$23)^-12 - (-6/$E$23)*(I174/$E$23)^-6)</f>
        <v>-6.5569883713290338E-4</v>
      </c>
      <c r="M174" s="24">
        <f t="shared" si="5"/>
        <v>-3.320303722073302E-4</v>
      </c>
      <c r="N174" s="10">
        <f>T174/$E$23</f>
        <v>1.8040540540540539</v>
      </c>
      <c r="O174" s="3">
        <f>4*$F$23*((T174/$E$23)^-12 - (T174/$E$23)^-6)/$F$23</f>
        <v>-0.11266235296052324</v>
      </c>
      <c r="P174" s="4">
        <f>$E$15*4*$F$23*(((-12/$E$23)*(-13/$E$23)*(T174/$E$23)^-14 - (-6/$E$23)*(-7/$E$23)*(T174/$E$23)^-8)+(2/T174)*((-12/$E$23)*(T174/$E$23)^-13 - (-6/$E$23)*(T174/$E$23)^-7))/$F$23</f>
        <v>-7.0476394388175212E-4</v>
      </c>
      <c r="Q174" s="7">
        <f t="shared" si="6"/>
        <v>-0.11336711690440499</v>
      </c>
      <c r="R174" s="7"/>
      <c r="S174" s="8">
        <v>168</v>
      </c>
      <c r="T174" s="2">
        <v>5.34</v>
      </c>
      <c r="U174" s="4">
        <f>$E$15*4*$F$23*$E$23^-2*(132*(T174/$E$23)^-14 - 30*(T174/$E$23)^-8)</f>
        <v>-2.0770295352109195E-6</v>
      </c>
      <c r="V174" s="4">
        <f>$E$15*(-4)*$F$23*$E$23^-3*(-1848*(T174/$E$23)^-15 +240*(T174/$E$23)^-9)</f>
        <v>-2.7702199772508481E-6</v>
      </c>
      <c r="X174" s="8">
        <v>168</v>
      </c>
      <c r="Y174" s="2">
        <v>5.34</v>
      </c>
      <c r="Z174" s="4">
        <f>$E$15*4*$F$23*(((-12/$E$23)*(-13/$E$23)*(Y174/$E$23)^-14 - (-6/$E$23)*(-7/$E$23)*(Y174/$E$23)^-8)+(2/Y174)*((-12/$E$23)*(Y174/$E$23)^-13 - (-6/$E$23)*(Y174/$E$23)^-7))</f>
        <v>-2.0770295352109195E-6</v>
      </c>
      <c r="AA174" s="4">
        <f>$E$15*(-4)*$F$23*(((-12/$E$23)*(-13/$E$23)*(-14/$E$23)*(Y174/$E$23)^-15 - (-6/$E$23)*(-7/$E$23)*(-8/$E$23)*(Y174/$E$23)^-9)+(2/$E$23)*((-12/$E$23)*(-14/$E$23)*(Y174/$E$23)^-15 - (-6/$E$23)*(-8/$E$23)*(Y174/$E$23)^-9))</f>
        <v>-2.7702199772508481E-6</v>
      </c>
    </row>
    <row r="175" spans="8:27" x14ac:dyDescent="0.4">
      <c r="H175" s="8">
        <v>169</v>
      </c>
      <c r="I175" s="2">
        <v>5.36</v>
      </c>
      <c r="J175" s="4">
        <f>$E$15*4*$F$23*$E$23^-2*(132*(I175/$E$23)^-14 - 30*(I175/$E$23)^-8)+4*$F$23*((I175/$E$23)^-12 - (I175/$E$23)^-6)</f>
        <v>-3.2690335313818463E-4</v>
      </c>
      <c r="K175" s="4">
        <f>$E$15*(-4)*$F$23*$E$23^-3*(-1848*(I175/$E$23)^-15 +240*(I175/$E$23)^-9)+(-4)*$F$23*((-12/$E$23)*(I175/$E$23)^-12 - (-6/$E$23)*(I175/$E$23)^-6)</f>
        <v>-6.4201427456906887E-4</v>
      </c>
      <c r="M175" s="24">
        <f t="shared" si="5"/>
        <v>-3.2488097930717132E-4</v>
      </c>
      <c r="N175" s="10">
        <f>T175/$E$23</f>
        <v>1.810810810810811</v>
      </c>
      <c r="O175" s="3">
        <f>4*$F$23*((T175/$E$23)^-12 - (T175/$E$23)^-6)/$F$23</f>
        <v>-0.11023646818071701</v>
      </c>
      <c r="P175" s="4">
        <f>$E$15*4*$F$23*(((-12/$E$23)*(-13/$E$23)*(T175/$E$23)^-14 - (-6/$E$23)*(-7/$E$23)*(T175/$E$23)^-8)+(2/T175)*((-12/$E$23)*(T175/$E$23)^-13 - (-6/$E$23)*(T175/$E$23)^-7))/$F$23</f>
        <v>-6.8621853131396987E-4</v>
      </c>
      <c r="Q175" s="7">
        <f t="shared" si="6"/>
        <v>-0.11092268671203098</v>
      </c>
      <c r="R175" s="7"/>
      <c r="S175" s="8">
        <v>169</v>
      </c>
      <c r="T175" s="2">
        <v>5.36</v>
      </c>
      <c r="U175" s="4">
        <f>$E$15*4*$F$23*$E$23^-2*(132*(T175/$E$23)^-14 - 30*(T175/$E$23)^-8)</f>
        <v>-2.0223738310132903E-6</v>
      </c>
      <c r="V175" s="4">
        <f>$E$15*(-4)*$F$23*$E$23^-3*(-1848*(T175/$E$23)^-15 +240*(T175/$E$23)^-9)</f>
        <v>-2.6956526370045612E-6</v>
      </c>
      <c r="X175" s="8">
        <v>169</v>
      </c>
      <c r="Y175" s="2">
        <v>5.36</v>
      </c>
      <c r="Z175" s="4">
        <f>$E$15*4*$F$23*(((-12/$E$23)*(-13/$E$23)*(Y175/$E$23)^-14 - (-6/$E$23)*(-7/$E$23)*(Y175/$E$23)^-8)+(2/Y175)*((-12/$E$23)*(Y175/$E$23)^-13 - (-6/$E$23)*(Y175/$E$23)^-7))</f>
        <v>-2.0223738310132903E-6</v>
      </c>
      <c r="AA175" s="4">
        <f>$E$15*(-4)*$F$23*(((-12/$E$23)*(-13/$E$23)*(-14/$E$23)*(Y175/$E$23)^-15 - (-6/$E$23)*(-7/$E$23)*(-8/$E$23)*(Y175/$E$23)^-9)+(2/$E$23)*((-12/$E$23)*(-14/$E$23)*(Y175/$E$23)^-15 - (-6/$E$23)*(-8/$E$23)*(Y175/$E$23)^-9))</f>
        <v>-2.6956526370045612E-6</v>
      </c>
    </row>
    <row r="176" spans="8:27" x14ac:dyDescent="0.4">
      <c r="H176" s="8">
        <v>170</v>
      </c>
      <c r="I176" s="2">
        <v>5.38</v>
      </c>
      <c r="J176" s="4">
        <f>$E$15*4*$F$23*$E$23^-2*(132*(I176/$E$23)^-14 - 30*(I176/$E$23)^-8)+4*$F$23*((I176/$E$23)^-12 - (I176/$E$23)^-6)</f>
        <v>-3.1987571461652406E-4</v>
      </c>
      <c r="K176" s="4">
        <f>$E$15*(-4)*$F$23*$E$23^-3*(-1848*(I176/$E$23)^-15 +240*(I176/$E$23)^-9)+(-4)*$F$23*((-12/$E$23)*(I176/$E$23)^-12 - (-6/$E$23)*(I176/$E$23)^-6)</f>
        <v>-6.2864435411921944E-4</v>
      </c>
      <c r="M176" s="24">
        <f t="shared" si="5"/>
        <v>-3.1790652321742649E-4</v>
      </c>
      <c r="N176" s="10">
        <f>T176/$E$23</f>
        <v>1.8175675675675675</v>
      </c>
      <c r="O176" s="3">
        <f>4*$F$23*((T176/$E$23)^-12 - (T176/$E$23)^-6)/$F$23</f>
        <v>-0.10786994180402804</v>
      </c>
      <c r="P176" s="4">
        <f>$E$15*4*$F$23*(((-12/$E$23)*(-13/$E$23)*(T176/$E$23)^-14 - (-6/$E$23)*(-7/$E$23)*(T176/$E$23)^-8)+(2/T176)*((-12/$E$23)*(T176/$E$23)^-13 - (-6/$E$23)*(T176/$E$23)^-7))/$F$23</f>
        <v>-6.6817301976647219E-4</v>
      </c>
      <c r="Q176" s="7">
        <f t="shared" si="6"/>
        <v>-0.10853811482379451</v>
      </c>
      <c r="R176" s="7"/>
      <c r="S176" s="8">
        <v>170</v>
      </c>
      <c r="T176" s="2">
        <v>5.38</v>
      </c>
      <c r="U176" s="4">
        <f>$E$15*4*$F$23*$E$23^-2*(132*(T176/$E$23)^-14 - 30*(T176/$E$23)^-8)</f>
        <v>-1.9691913990975748E-6</v>
      </c>
      <c r="V176" s="4">
        <f>$E$15*(-4)*$F$23*$E$23^-3*(-1848*(T176/$E$23)^-15 +240*(T176/$E$23)^-9)</f>
        <v>-2.6228897989834594E-6</v>
      </c>
      <c r="X176" s="8">
        <v>170</v>
      </c>
      <c r="Y176" s="2">
        <v>5.38</v>
      </c>
      <c r="Z176" s="4">
        <f>$E$15*4*$F$23*(((-12/$E$23)*(-13/$E$23)*(Y176/$E$23)^-14 - (-6/$E$23)*(-7/$E$23)*(Y176/$E$23)^-8)+(2/Y176)*((-12/$E$23)*(Y176/$E$23)^-13 - (-6/$E$23)*(Y176/$E$23)^-7))</f>
        <v>-1.9691913990975748E-6</v>
      </c>
      <c r="AA176" s="4">
        <f>$E$15*(-4)*$F$23*(((-12/$E$23)*(-13/$E$23)*(-14/$E$23)*(Y176/$E$23)^-15 - (-6/$E$23)*(-7/$E$23)*(-8/$E$23)*(Y176/$E$23)^-9)+(2/$E$23)*((-12/$E$23)*(-14/$E$23)*(Y176/$E$23)^-15 - (-6/$E$23)*(-8/$E$23)*(Y176/$E$23)^-9))</f>
        <v>-2.6228897989834594E-6</v>
      </c>
    </row>
    <row r="177" spans="8:27" x14ac:dyDescent="0.4">
      <c r="H177" s="8">
        <v>171</v>
      </c>
      <c r="I177" s="2">
        <v>5.4</v>
      </c>
      <c r="J177" s="4">
        <f>$E$15*4*$F$23*$E$23^-2*(132*(I177/$E$23)^-14 - 30*(I177/$E$23)^-8)+4*$F$23*((I177/$E$23)^-12 - (I177/$E$23)^-6)</f>
        <v>-3.1301975674381051E-4</v>
      </c>
      <c r="K177" s="4">
        <f>$E$15*(-4)*$F$23*$E$23^-3*(-1848*(I177/$E$23)^-15 +240*(I177/$E$23)^-9)+(-4)*$F$23*((-12/$E$23)*(I177/$E$23)^-12 - (-6/$E$23)*(I177/$E$23)^-6)</f>
        <v>-6.1558166476259179E-4</v>
      </c>
      <c r="M177" s="24">
        <f t="shared" si="5"/>
        <v>-3.111023104084766E-4</v>
      </c>
      <c r="N177" s="10">
        <f>T177/$E$23</f>
        <v>1.8243243243243246</v>
      </c>
      <c r="O177" s="3">
        <f>4*$F$23*((T177/$E$23)^-12 - (T177/$E$23)^-6)/$F$23</f>
        <v>-0.10556118125298498</v>
      </c>
      <c r="P177" s="4">
        <f>$E$15*4*$F$23*(((-12/$E$23)*(-13/$E$23)*(T177/$E$23)^-14 - (-6/$E$23)*(-7/$E$23)*(T177/$E$23)^-8)+(2/T177)*((-12/$E$23)*(T177/$E$23)^-13 - (-6/$E$23)*(T177/$E$23)^-7))/$F$23</f>
        <v>-6.506152264870444E-4</v>
      </c>
      <c r="Q177" s="7">
        <f t="shared" si="6"/>
        <v>-0.10621179647947203</v>
      </c>
      <c r="R177" s="7"/>
      <c r="S177" s="8">
        <v>171</v>
      </c>
      <c r="T177" s="2">
        <v>5.4</v>
      </c>
      <c r="U177" s="4">
        <f>$E$15*4*$F$23*$E$23^-2*(132*(T177/$E$23)^-14 - 30*(T177/$E$23)^-8)</f>
        <v>-1.9174463353339009E-6</v>
      </c>
      <c r="V177" s="4">
        <f>$E$15*(-4)*$F$23*$E$23^-3*(-1848*(T177/$E$23)^-15 +240*(T177/$E$23)^-9)</f>
        <v>-2.5519124381324341E-6</v>
      </c>
      <c r="X177" s="8">
        <v>171</v>
      </c>
      <c r="Y177" s="2">
        <v>5.4</v>
      </c>
      <c r="Z177" s="4">
        <f>$E$15*4*$F$23*(((-12/$E$23)*(-13/$E$23)*(Y177/$E$23)^-14 - (-6/$E$23)*(-7/$E$23)*(Y177/$E$23)^-8)+(2/Y177)*((-12/$E$23)*(Y177/$E$23)^-13 - (-6/$E$23)*(Y177/$E$23)^-7))</f>
        <v>-1.9174463353339013E-6</v>
      </c>
      <c r="AA177" s="4">
        <f>$E$15*(-4)*$F$23*(((-12/$E$23)*(-13/$E$23)*(-14/$E$23)*(Y177/$E$23)^-15 - (-6/$E$23)*(-7/$E$23)*(-8/$E$23)*(Y177/$E$23)^-9)+(2/$E$23)*((-12/$E$23)*(-14/$E$23)*(Y177/$E$23)^-15 - (-6/$E$23)*(-8/$E$23)*(Y177/$E$23)^-9))</f>
        <v>-2.5519124381324345E-6</v>
      </c>
    </row>
    <row r="178" spans="8:27" x14ac:dyDescent="0.4">
      <c r="H178" s="8">
        <v>172</v>
      </c>
      <c r="I178" s="2">
        <v>5.42</v>
      </c>
      <c r="J178" s="4">
        <f>$E$15*4*$F$23*$E$23^-2*(132*(I178/$E$23)^-14 - 30*(I178/$E$23)^-8)+4*$F$23*((I178/$E$23)^-12 - (I178/$E$23)^-6)</f>
        <v>-3.0633088259915018E-4</v>
      </c>
      <c r="K178" s="4">
        <f>$E$15*(-4)*$F$23*$E$23^-3*(-1848*(I178/$E$23)^-15 +240*(I178/$E$23)^-9)+(-4)*$F$23*((-12/$E$23)*(I178/$E$23)^-12 - (-6/$E$23)*(I178/$E$23)^-6)</f>
        <v>-6.0281894574450612E-4</v>
      </c>
      <c r="M178" s="24">
        <f t="shared" si="5"/>
        <v>-3.0446377945819822E-4</v>
      </c>
      <c r="N178" s="10">
        <f>T178/$E$23</f>
        <v>1.8310810810810811</v>
      </c>
      <c r="O178" s="3">
        <f>4*$F$23*((T178/$E$23)^-12 - (T178/$E$23)^-6)/$F$23</f>
        <v>-0.10330863877595943</v>
      </c>
      <c r="P178" s="4">
        <f>$E$15*4*$F$23*(((-12/$E$23)*(-13/$E$23)*(T178/$E$23)^-14 - (-6/$E$23)*(-7/$E$23)*(T178/$E$23)^-8)+(2/T178)*((-12/$E$23)*(T178/$E$23)^-13 - (-6/$E$23)*(T178/$E$23)^-7))/$F$23</f>
        <v>-6.3353310626739878E-4</v>
      </c>
      <c r="Q178" s="7">
        <f t="shared" si="6"/>
        <v>-0.10394217188222683</v>
      </c>
      <c r="R178" s="7"/>
      <c r="S178" s="8">
        <v>172</v>
      </c>
      <c r="T178" s="2">
        <v>5.42</v>
      </c>
      <c r="U178" s="4">
        <f>$E$15*4*$F$23*$E$23^-2*(132*(T178/$E$23)^-14 - 30*(T178/$E$23)^-8)</f>
        <v>-1.8671031409519522E-6</v>
      </c>
      <c r="V178" s="4">
        <f>$E$15*(-4)*$F$23*$E$23^-3*(-1848*(T178/$E$23)^-15 +240*(T178/$E$23)^-9)</f>
        <v>-2.4826991002885478E-6</v>
      </c>
      <c r="X178" s="8">
        <v>172</v>
      </c>
      <c r="Y178" s="2">
        <v>5.42</v>
      </c>
      <c r="Z178" s="4">
        <f>$E$15*4*$F$23*(((-12/$E$23)*(-13/$E$23)*(Y178/$E$23)^-14 - (-6/$E$23)*(-7/$E$23)*(Y178/$E$23)^-8)+(2/Y178)*((-12/$E$23)*(Y178/$E$23)^-13 - (-6/$E$23)*(Y178/$E$23)^-7))</f>
        <v>-1.8671031409519528E-6</v>
      </c>
      <c r="AA178" s="4">
        <f>$E$15*(-4)*$F$23*(((-12/$E$23)*(-13/$E$23)*(-14/$E$23)*(Y178/$E$23)^-15 - (-6/$E$23)*(-7/$E$23)*(-8/$E$23)*(Y178/$E$23)^-9)+(2/$E$23)*((-12/$E$23)*(-14/$E$23)*(Y178/$E$23)^-15 - (-6/$E$23)*(-8/$E$23)*(Y178/$E$23)^-9))</f>
        <v>-2.4826991002885478E-6</v>
      </c>
    </row>
    <row r="179" spans="8:27" x14ac:dyDescent="0.4">
      <c r="H179" s="8">
        <v>173</v>
      </c>
      <c r="I179" s="2">
        <v>5.44</v>
      </c>
      <c r="J179" s="4">
        <f>$E$15*4*$F$23*$E$23^-2*(132*(I179/$E$23)^-14 - 30*(I179/$E$23)^-8)+4*$F$23*((I179/$E$23)^-12 - (I179/$E$23)^-6)</f>
        <v>-2.9980462421214197E-4</v>
      </c>
      <c r="K179" s="4">
        <f>$E$15*(-4)*$F$23*$E$23^-3*(-1848*(I179/$E$23)^-15 +240*(I179/$E$23)^-9)+(-4)*$F$23*((-12/$E$23)*(I179/$E$23)^-12 - (-6/$E$23)*(I179/$E$23)^-6)</f>
        <v>-5.9034908622224288E-4</v>
      </c>
      <c r="M179" s="24">
        <f t="shared" si="5"/>
        <v>-2.9798649744431445E-4</v>
      </c>
      <c r="N179" s="10">
        <f>T179/$E$23</f>
        <v>1.8378378378378379</v>
      </c>
      <c r="O179" s="3">
        <f>4*$F$23*((T179/$E$23)^-12 - (T179/$E$23)^-6)/$F$23</f>
        <v>-0.10111081022304215</v>
      </c>
      <c r="P179" s="4">
        <f>$E$15*4*$F$23*(((-12/$E$23)*(-13/$E$23)*(T179/$E$23)^-14 - (-6/$E$23)*(-7/$E$23)*(T179/$E$23)^-8)+(2/T179)*((-12/$E$23)*(T179/$E$23)^-13 - (-6/$E$23)*(T179/$E$23)^-7))/$F$23</f>
        <v>-6.1691476680951127E-4</v>
      </c>
      <c r="Q179" s="7">
        <f t="shared" si="6"/>
        <v>-0.10172772498985166</v>
      </c>
      <c r="R179" s="7"/>
      <c r="S179" s="8">
        <v>173</v>
      </c>
      <c r="T179" s="2">
        <v>5.44</v>
      </c>
      <c r="U179" s="4">
        <f>$E$15*4*$F$23*$E$23^-2*(132*(T179/$E$23)^-14 - 30*(T179/$E$23)^-8)</f>
        <v>-1.8181267678275285E-6</v>
      </c>
      <c r="V179" s="4">
        <f>$E$15*(-4)*$F$23*$E$23^-3*(-1848*(T179/$E$23)^-15 +240*(T179/$E$23)^-9)</f>
        <v>-2.4152262264049709E-6</v>
      </c>
      <c r="X179" s="8">
        <v>173</v>
      </c>
      <c r="Y179" s="2">
        <v>5.44</v>
      </c>
      <c r="Z179" s="4">
        <f>$E$15*4*$F$23*(((-12/$E$23)*(-13/$E$23)*(Y179/$E$23)^-14 - (-6/$E$23)*(-7/$E$23)*(Y179/$E$23)^-8)+(2/Y179)*((-12/$E$23)*(Y179/$E$23)^-13 - (-6/$E$23)*(Y179/$E$23)^-7))</f>
        <v>-1.8181267678275288E-6</v>
      </c>
      <c r="AA179" s="4">
        <f>$E$15*(-4)*$F$23*(((-12/$E$23)*(-13/$E$23)*(-14/$E$23)*(Y179/$E$23)^-15 - (-6/$E$23)*(-7/$E$23)*(-8/$E$23)*(Y179/$E$23)^-9)+(2/$E$23)*((-12/$E$23)*(-14/$E$23)*(Y179/$E$23)^-15 - (-6/$E$23)*(-8/$E$23)*(Y179/$E$23)^-9))</f>
        <v>-2.4152262264049714E-6</v>
      </c>
    </row>
    <row r="180" spans="8:27" x14ac:dyDescent="0.4">
      <c r="H180" s="8">
        <v>174</v>
      </c>
      <c r="I180" s="2">
        <v>5.46</v>
      </c>
      <c r="J180" s="4">
        <f>$E$15*4*$F$23*$E$23^-2*(132*(I180/$E$23)^-14 - 30*(I180/$E$23)^-8)+4*$F$23*((I180/$E$23)^-12 - (I180/$E$23)^-6)</f>
        <v>-2.9343663906930925E-4</v>
      </c>
      <c r="K180" s="4">
        <f>$E$15*(-4)*$F$23*$E$23^-3*(-1848*(I180/$E$23)^-15 +240*(I180/$E$23)^-9)+(-4)*$F$23*((-12/$E$23)*(I180/$E$23)^-12 - (-6/$E$23)*(I180/$E$23)^-6)</f>
        <v>-5.7816512462739982E-4</v>
      </c>
      <c r="M180" s="24">
        <f t="shared" si="5"/>
        <v>-2.9166615641171403E-4</v>
      </c>
      <c r="N180" s="10">
        <f>T180/$E$23</f>
        <v>1.8445945945945945</v>
      </c>
      <c r="O180" s="3">
        <f>4*$F$23*((T180/$E$23)^-12 - (T180/$E$23)^-6)/$F$23</f>
        <v>-9.8966233847357241E-2</v>
      </c>
      <c r="P180" s="4">
        <f>$E$15*4*$F$23*(((-12/$E$23)*(-13/$E$23)*(T180/$E$23)^-14 - (-6/$E$23)*(-7/$E$23)*(T180/$E$23)^-8)+(2/T180)*((-12/$E$23)*(T180/$E$23)^-13 - (-6/$E$23)*(T180/$E$23)^-7))/$F$23</f>
        <v>-6.0074848199707996E-4</v>
      </c>
      <c r="Q180" s="7">
        <f t="shared" si="6"/>
        <v>-9.956698232935432E-2</v>
      </c>
      <c r="R180" s="7"/>
      <c r="S180" s="8">
        <v>174</v>
      </c>
      <c r="T180" s="2">
        <v>5.46</v>
      </c>
      <c r="U180" s="4">
        <f>$E$15*4*$F$23*$E$23^-2*(132*(T180/$E$23)^-14 - 30*(T180/$E$23)^-8)</f>
        <v>-1.7704826575952303E-6</v>
      </c>
      <c r="V180" s="4">
        <f>$E$15*(-4)*$F$23*$E$23^-3*(-1848*(T180/$E$23)^-15 +240*(T180/$E$23)^-9)</f>
        <v>-2.349468446182704E-6</v>
      </c>
      <c r="X180" s="8">
        <v>174</v>
      </c>
      <c r="Y180" s="2">
        <v>5.46</v>
      </c>
      <c r="Z180" s="4">
        <f>$E$15*4*$F$23*(((-12/$E$23)*(-13/$E$23)*(Y180/$E$23)^-14 - (-6/$E$23)*(-7/$E$23)*(Y180/$E$23)^-8)+(2/Y180)*((-12/$E$23)*(Y180/$E$23)^-13 - (-6/$E$23)*(Y180/$E$23)^-7))</f>
        <v>-1.7704826575952305E-6</v>
      </c>
      <c r="AA180" s="4">
        <f>$E$15*(-4)*$F$23*(((-12/$E$23)*(-13/$E$23)*(-14/$E$23)*(Y180/$E$23)^-15 - (-6/$E$23)*(-7/$E$23)*(-8/$E$23)*(Y180/$E$23)^-9)+(2/$E$23)*((-12/$E$23)*(-14/$E$23)*(Y180/$E$23)^-15 - (-6/$E$23)*(-8/$E$23)*(Y180/$E$23)^-9))</f>
        <v>-2.3494684461827044E-6</v>
      </c>
    </row>
    <row r="181" spans="8:27" x14ac:dyDescent="0.4">
      <c r="H181" s="8">
        <v>175</v>
      </c>
      <c r="I181" s="2">
        <v>5.48</v>
      </c>
      <c r="J181" s="4">
        <f>$E$15*4*$F$23*$E$23^-2*(132*(I181/$E$23)^-14 - 30*(I181/$E$23)^-8)+4*$F$23*((I181/$E$23)^-12 - (I181/$E$23)^-6)</f>
        <v>-2.8722270669084181E-4</v>
      </c>
      <c r="K181" s="4">
        <f>$E$15*(-4)*$F$23*$E$23^-3*(-1848*(I181/$E$23)^-15 +240*(I181/$E$23)^-9)+(-4)*$F$23*((-12/$E$23)*(I181/$E$23)^-12 - (-6/$E$23)*(I181/$E$23)^-6)</f>
        <v>-5.6626024777535044E-4</v>
      </c>
      <c r="M181" s="24">
        <f t="shared" si="5"/>
        <v>-2.854985699156698E-4</v>
      </c>
      <c r="N181" s="10">
        <f>T181/$E$23</f>
        <v>1.8513513513513515</v>
      </c>
      <c r="O181" s="3">
        <f>4*$F$23*((T181/$E$23)^-12 - (T181/$E$23)^-6)/$F$23</f>
        <v>-9.68734891321298E-2</v>
      </c>
      <c r="P181" s="4">
        <f>$E$15*4*$F$23*(((-12/$E$23)*(-13/$E$23)*(T181/$E$23)^-14 - (-6/$E$23)*(-7/$E$23)*(T181/$E$23)^-8)+(2/T181)*((-12/$E$23)*(T181/$E$23)^-13 - (-6/$E$23)*(T181/$E$23)^-7))/$F$23</f>
        <v>-5.8502270327052096E-4</v>
      </c>
      <c r="Q181" s="7">
        <f t="shared" si="6"/>
        <v>-9.7458511835400316E-2</v>
      </c>
      <c r="R181" s="7"/>
      <c r="S181" s="8">
        <v>175</v>
      </c>
      <c r="T181" s="2">
        <v>5.48</v>
      </c>
      <c r="U181" s="4">
        <f>$E$15*4*$F$23*$E$23^-2*(132*(T181/$E$23)^-14 - 30*(T181/$E$23)^-8)</f>
        <v>-1.7241367751720299E-6</v>
      </c>
      <c r="V181" s="4">
        <f>$E$15*(-4)*$F$23*$E$23^-3*(-1848*(T181/$E$23)^-15 +240*(T181/$E$23)^-9)</f>
        <v>-2.2853988437694472E-6</v>
      </c>
      <c r="X181" s="8">
        <v>175</v>
      </c>
      <c r="Y181" s="2">
        <v>5.48</v>
      </c>
      <c r="Z181" s="4">
        <f>$E$15*4*$F$23*(((-12/$E$23)*(-13/$E$23)*(Y181/$E$23)^-14 - (-6/$E$23)*(-7/$E$23)*(Y181/$E$23)^-8)+(2/Y181)*((-12/$E$23)*(Y181/$E$23)^-13 - (-6/$E$23)*(Y181/$E$23)^-7))</f>
        <v>-1.7241367751720301E-6</v>
      </c>
      <c r="AA181" s="4">
        <f>$E$15*(-4)*$F$23*(((-12/$E$23)*(-13/$E$23)*(-14/$E$23)*(Y181/$E$23)^-15 - (-6/$E$23)*(-7/$E$23)*(-8/$E$23)*(Y181/$E$23)^-9)+(2/$E$23)*((-12/$E$23)*(-14/$E$23)*(Y181/$E$23)^-15 - (-6/$E$23)*(-8/$E$23)*(Y181/$E$23)^-9))</f>
        <v>-2.2853988437694472E-6</v>
      </c>
    </row>
    <row r="182" spans="8:27" x14ac:dyDescent="0.4">
      <c r="H182" s="8">
        <v>176</v>
      </c>
      <c r="I182" s="2">
        <v>5.5</v>
      </c>
      <c r="J182" s="4">
        <f>$E$15*4*$F$23*$E$23^-2*(132*(I182/$E$23)^-14 - 30*(I182/$E$23)^-8)+4*$F$23*((I182/$E$23)^-12 - (I182/$E$23)^-6)</f>
        <v>-2.8115872527881676E-4</v>
      </c>
      <c r="K182" s="4">
        <f>$E$15*(-4)*$F$23*$E$23^-3*(-1848*(I182/$E$23)^-15 +240*(I182/$E$23)^-9)+(-4)*$F$23*((-12/$E$23)*(I182/$E$23)^-12 - (-6/$E$23)*(I182/$E$23)^-6)</f>
        <v>-5.5462778974982253E-4</v>
      </c>
      <c r="M182" s="24">
        <f t="shared" si="5"/>
        <v>-2.7947966964159094E-4</v>
      </c>
      <c r="N182" s="10">
        <f>T182/$E$23</f>
        <v>1.8581081081081081</v>
      </c>
      <c r="O182" s="3">
        <f>4*$F$23*((T182/$E$23)^-12 - (T182/$E$23)^-6)/$F$23</f>
        <v>-9.4831195643722555E-2</v>
      </c>
      <c r="P182" s="4">
        <f>$E$15*4*$F$23*(((-12/$E$23)*(-13/$E$23)*(T182/$E$23)^-14 - (-6/$E$23)*(-7/$E$23)*(T182/$E$23)^-8)+(2/T182)*((-12/$E$23)*(T182/$E$23)^-13 - (-6/$E$23)*(T182/$E$23)^-7))/$F$23</f>
        <v>-5.6972606928671981E-4</v>
      </c>
      <c r="Q182" s="7">
        <f t="shared" si="6"/>
        <v>-9.5400921713009276E-2</v>
      </c>
      <c r="R182" s="7"/>
      <c r="S182" s="8">
        <v>176</v>
      </c>
      <c r="T182" s="2">
        <v>5.5</v>
      </c>
      <c r="U182" s="4">
        <f>$E$15*4*$F$23*$E$23^-2*(132*(T182/$E$23)^-14 - 30*(T182/$E$23)^-8)</f>
        <v>-1.6790556372257945E-6</v>
      </c>
      <c r="V182" s="4">
        <f>$E$15*(-4)*$F$23*$E$23^-3*(-1848*(T182/$E$23)^-15 +240*(T182/$E$23)^-9)</f>
        <v>-2.2229891979577484E-6</v>
      </c>
      <c r="X182" s="8">
        <v>176</v>
      </c>
      <c r="Y182" s="2">
        <v>5.5</v>
      </c>
      <c r="Z182" s="4">
        <f>$E$15*4*$F$23*(((-12/$E$23)*(-13/$E$23)*(Y182/$E$23)^-14 - (-6/$E$23)*(-7/$E$23)*(Y182/$E$23)^-8)+(2/Y182)*((-12/$E$23)*(Y182/$E$23)^-13 - (-6/$E$23)*(Y182/$E$23)^-7))</f>
        <v>-1.6790556372257949E-6</v>
      </c>
      <c r="AA182" s="4">
        <f>$E$15*(-4)*$F$23*(((-12/$E$23)*(-13/$E$23)*(-14/$E$23)*(Y182/$E$23)^-15 - (-6/$E$23)*(-7/$E$23)*(-8/$E$23)*(Y182/$E$23)^-9)+(2/$E$23)*((-12/$E$23)*(-14/$E$23)*(Y182/$E$23)^-15 - (-6/$E$23)*(-8/$E$23)*(Y182/$E$23)^-9))</f>
        <v>-2.2229891979577493E-6</v>
      </c>
    </row>
    <row r="183" spans="8:27" x14ac:dyDescent="0.4">
      <c r="H183" s="8">
        <v>177</v>
      </c>
      <c r="I183" s="2">
        <v>5.52</v>
      </c>
      <c r="J183" s="4">
        <f>$E$15*4*$F$23*$E$23^-2*(132*(I183/$E$23)^-14 - 30*(I183/$E$23)^-8)+4*$F$23*((I183/$E$23)^-12 - (I183/$E$23)^-6)</f>
        <v>-2.7524070843772461E-4</v>
      </c>
      <c r="K183" s="4">
        <f>$E$15*(-4)*$F$23*$E$23^-3*(-1848*(I183/$E$23)^-15 +240*(I183/$E$23)^-9)+(-4)*$F$23*((-12/$E$23)*(I183/$E$23)^-12 - (-6/$E$23)*(I183/$E$23)^-6)</f>
        <v>-5.4326123058817438E-4</v>
      </c>
      <c r="M183" s="24">
        <f t="shared" si="5"/>
        <v>-2.7360550210164851E-4</v>
      </c>
      <c r="N183" s="10">
        <f>T183/$E$23</f>
        <v>1.8648648648648647</v>
      </c>
      <c r="O183" s="3">
        <f>4*$F$23*((T183/$E$23)^-12 - (T183/$E$23)^-6)/$F$23</f>
        <v>-9.2838011910756718E-2</v>
      </c>
      <c r="P183" s="4">
        <f>$E$15*4*$F$23*(((-12/$E$23)*(-13/$E$23)*(T183/$E$23)^-14 - (-6/$E$23)*(-7/$E$23)*(T183/$E$23)^-8)+(2/T183)*((-12/$E$23)*(T183/$E$23)^-13 - (-6/$E$23)*(T183/$E$23)^-7))/$F$23</f>
        <v>-5.5484741402890049E-4</v>
      </c>
      <c r="Q183" s="7">
        <f t="shared" si="6"/>
        <v>-9.3392859324785624E-2</v>
      </c>
      <c r="R183" s="7"/>
      <c r="S183" s="8">
        <v>177</v>
      </c>
      <c r="T183" s="2">
        <v>5.52</v>
      </c>
      <c r="U183" s="4">
        <f>$E$15*4*$F$23*$E$23^-2*(132*(T183/$E$23)^-14 - 30*(T183/$E$23)^-8)</f>
        <v>-1.635206336076108E-6</v>
      </c>
      <c r="V183" s="4">
        <f>$E$15*(-4)*$F$23*$E$23^-3*(-1848*(T183/$E$23)^-15 +240*(T183/$E$23)^-9)</f>
        <v>-2.1622101991064891E-6</v>
      </c>
      <c r="X183" s="8">
        <v>177</v>
      </c>
      <c r="Y183" s="2">
        <v>5.52</v>
      </c>
      <c r="Z183" s="4">
        <f>$E$15*4*$F$23*(((-12/$E$23)*(-13/$E$23)*(Y183/$E$23)^-14 - (-6/$E$23)*(-7/$E$23)*(Y183/$E$23)^-8)+(2/Y183)*((-12/$E$23)*(Y183/$E$23)^-13 - (-6/$E$23)*(Y183/$E$23)^-7))</f>
        <v>-1.6352063360761082E-6</v>
      </c>
      <c r="AA183" s="4">
        <f>$E$15*(-4)*$F$23*(((-12/$E$23)*(-13/$E$23)*(-14/$E$23)*(Y183/$E$23)^-15 - (-6/$E$23)*(-7/$E$23)*(-8/$E$23)*(Y183/$E$23)^-9)+(2/$E$23)*((-12/$E$23)*(-14/$E$23)*(Y183/$E$23)^-15 - (-6/$E$23)*(-8/$E$23)*(Y183/$E$23)^-9))</f>
        <v>-2.1622101991064891E-6</v>
      </c>
    </row>
    <row r="184" spans="8:27" x14ac:dyDescent="0.4">
      <c r="H184" s="8">
        <v>178</v>
      </c>
      <c r="I184" s="2">
        <v>5.54</v>
      </c>
      <c r="J184" s="4">
        <f>$E$15*4*$F$23*$E$23^-2*(132*(I184/$E$23)^-14 - 30*(I184/$E$23)^-8)+4*$F$23*((I184/$E$23)^-12 - (I184/$E$23)^-6)</f>
        <v>-2.6946478196785469E-4</v>
      </c>
      <c r="K184" s="4">
        <f>$E$15*(-4)*$F$23*$E$23^-3*(-1848*(I184/$E$23)^-15 +240*(I184/$E$23)^-9)+(-4)*$F$23*((-12/$E$23)*(I184/$E$23)^-12 - (-6/$E$23)*(I184/$E$23)^-6)</f>
        <v>-5.3215419479076085E-4</v>
      </c>
      <c r="M184" s="24">
        <f t="shared" si="5"/>
        <v>-2.6787222540838233E-4</v>
      </c>
      <c r="N184" s="10">
        <f>T184/$E$23</f>
        <v>1.8716216216216217</v>
      </c>
      <c r="O184" s="3">
        <f>4*$F$23*((T184/$E$23)^-12 - (T184/$E$23)^-6)/$F$23</f>
        <v>-9.089263432935353E-2</v>
      </c>
      <c r="P184" s="4">
        <f>$E$15*4*$F$23*(((-12/$E$23)*(-13/$E$23)*(T184/$E$23)^-14 - (-6/$E$23)*(-7/$E$23)*(T184/$E$23)^-8)+(2/T184)*((-12/$E$23)*(T184/$E$23)^-13 - (-6/$E$23)*(T184/$E$23)^-7))/$F$23</f>
        <v>-5.4037577351759541E-4</v>
      </c>
      <c r="Q184" s="7">
        <f t="shared" si="6"/>
        <v>-9.1433010102871123E-2</v>
      </c>
      <c r="R184" s="7"/>
      <c r="S184" s="8">
        <v>178</v>
      </c>
      <c r="T184" s="2">
        <v>5.54</v>
      </c>
      <c r="U184" s="4">
        <f>$E$15*4*$F$23*$E$23^-2*(132*(T184/$E$23)^-14 - 30*(T184/$E$23)^-8)</f>
        <v>-1.5925565594723571E-6</v>
      </c>
      <c r="V184" s="4">
        <f>$E$15*(-4)*$F$23*$E$23^-3*(-1848*(T184/$E$23)^-15 +240*(T184/$E$23)^-9)</f>
        <v>-2.1030316448200105E-6</v>
      </c>
      <c r="X184" s="8">
        <v>178</v>
      </c>
      <c r="Y184" s="2">
        <v>5.54</v>
      </c>
      <c r="Z184" s="4">
        <f>$E$15*4*$F$23*(((-12/$E$23)*(-13/$E$23)*(Y184/$E$23)^-14 - (-6/$E$23)*(-7/$E$23)*(Y184/$E$23)^-8)+(2/Y184)*((-12/$E$23)*(Y184/$E$23)^-13 - (-6/$E$23)*(Y184/$E$23)^-7))</f>
        <v>-1.5925565594723567E-6</v>
      </c>
      <c r="AA184" s="4">
        <f>$E$15*(-4)*$F$23*(((-12/$E$23)*(-13/$E$23)*(-14/$E$23)*(Y184/$E$23)^-15 - (-6/$E$23)*(-7/$E$23)*(-8/$E$23)*(Y184/$E$23)^-9)+(2/$E$23)*((-12/$E$23)*(-14/$E$23)*(Y184/$E$23)^-15 - (-6/$E$23)*(-8/$E$23)*(Y184/$E$23)^-9))</f>
        <v>-2.1030316448200114E-6</v>
      </c>
    </row>
    <row r="185" spans="8:27" x14ac:dyDescent="0.4">
      <c r="H185" s="8">
        <v>179</v>
      </c>
      <c r="I185" s="2">
        <v>5.56</v>
      </c>
      <c r="J185" s="4">
        <f>$E$15*4*$F$23*$E$23^-2*(132*(I185/$E$23)^-14 - 30*(I185/$E$23)^-8)+4*$F$23*((I185/$E$23)^-12 - (I185/$E$23)^-6)</f>
        <v>-2.6382718073182198E-4</v>
      </c>
      <c r="K185" s="4">
        <f>$E$15*(-4)*$F$23*$E$23^-3*(-1848*(I185/$E$23)^-15 +240*(I185/$E$23)^-9)+(-4)*$F$23*((-12/$E$23)*(I185/$E$23)^-12 - (-6/$E$23)*(I185/$E$23)^-6)</f>
        <v>-5.2130044967572552E-4</v>
      </c>
      <c r="M185" s="24">
        <f t="shared" si="5"/>
        <v>-2.6227610612516696E-4</v>
      </c>
      <c r="N185" s="10">
        <f>T185/$E$23</f>
        <v>1.8783783783783783</v>
      </c>
      <c r="O185" s="3">
        <f>4*$F$23*((T185/$E$23)^-12 - (T185/$E$23)^-6)/$F$23</f>
        <v>-8.8993796094455208E-2</v>
      </c>
      <c r="P185" s="4">
        <f>$E$15*4*$F$23*(((-12/$E$23)*(-13/$E$23)*(T185/$E$23)^-14 - (-6/$E$23)*(-7/$E$23)*(T185/$E$23)^-8)+(2/T185)*((-12/$E$23)*(T185/$E$23)^-13 - (-6/$E$23)*(T185/$E$23)^-7))/$F$23</f>
        <v>-5.2630039126045649E-4</v>
      </c>
      <c r="Q185" s="7">
        <f t="shared" si="6"/>
        <v>-8.9520096485715669E-2</v>
      </c>
      <c r="R185" s="7"/>
      <c r="S185" s="8">
        <v>179</v>
      </c>
      <c r="T185" s="2">
        <v>5.56</v>
      </c>
      <c r="U185" s="4">
        <f>$E$15*4*$F$23*$E$23^-2*(132*(T185/$E$23)^-14 - 30*(T185/$E$23)^-8)</f>
        <v>-1.5510746066550223E-6</v>
      </c>
      <c r="V185" s="4">
        <f>$E$15*(-4)*$F$23*$E$23^-3*(-1848*(T185/$E$23)^-15 +240*(T185/$E$23)^-9)</f>
        <v>-2.0454226162454539E-6</v>
      </c>
      <c r="X185" s="8">
        <v>179</v>
      </c>
      <c r="Y185" s="2">
        <v>5.56</v>
      </c>
      <c r="Z185" s="4">
        <f>$E$15*4*$F$23*(((-12/$E$23)*(-13/$E$23)*(Y185/$E$23)^-14 - (-6/$E$23)*(-7/$E$23)*(Y185/$E$23)^-8)+(2/Y185)*((-12/$E$23)*(Y185/$E$23)^-13 - (-6/$E$23)*(Y185/$E$23)^-7))</f>
        <v>-1.5510746066550225E-6</v>
      </c>
      <c r="AA185" s="4">
        <f>$E$15*(-4)*$F$23*(((-12/$E$23)*(-13/$E$23)*(-14/$E$23)*(Y185/$E$23)^-15 - (-6/$E$23)*(-7/$E$23)*(-8/$E$23)*(Y185/$E$23)^-9)+(2/$E$23)*((-12/$E$23)*(-14/$E$23)*(Y185/$E$23)^-15 - (-6/$E$23)*(-8/$E$23)*(Y185/$E$23)^-9))</f>
        <v>-2.0454226162454539E-6</v>
      </c>
    </row>
    <row r="186" spans="8:27" x14ac:dyDescent="0.4">
      <c r="H186" s="8">
        <v>180</v>
      </c>
      <c r="I186" s="2">
        <v>5.58</v>
      </c>
      <c r="J186" s="4">
        <f>$E$15*4*$F$23*$E$23^-2*(132*(I186/$E$23)^-14 - 30*(I186/$E$23)^-8)+4*$F$23*((I186/$E$23)^-12 - (I186/$E$23)^-6)</f>
        <v>-2.5832424559428725E-4</v>
      </c>
      <c r="K186" s="4">
        <f>$E$15*(-4)*$F$23*$E$23^-3*(-1848*(I186/$E$23)^-15 +240*(I186/$E$23)^-9)+(-4)*$F$23*((-12/$E$23)*(I186/$E$23)^-12 - (-6/$E$23)*(I186/$E$23)^-6)</f>
        <v>-5.1069390359867841E-4</v>
      </c>
      <c r="M186" s="24">
        <f t="shared" si="5"/>
        <v>-2.5681351619321675E-4</v>
      </c>
      <c r="N186" s="10">
        <f>T186/$E$23</f>
        <v>1.8851351351351351</v>
      </c>
      <c r="O186" s="3">
        <f>4*$F$23*((T186/$E$23)^-12 - (T186/$E$23)^-6)/$F$23</f>
        <v>-8.7140266157116578E-2</v>
      </c>
      <c r="P186" s="4">
        <f>$E$15*4*$F$23*(((-12/$E$23)*(-13/$E$23)*(T186/$E$23)^-14 - (-6/$E$23)*(-7/$E$23)*(T186/$E$23)^-8)+(2/T186)*((-12/$E$23)*(T186/$E$23)^-13 - (-6/$E$23)*(T186/$E$23)^-7))/$F$23</f>
        <v>-5.1261072256656381E-4</v>
      </c>
      <c r="Q186" s="7">
        <f t="shared" si="6"/>
        <v>-8.7652876879683136E-2</v>
      </c>
      <c r="R186" s="7"/>
      <c r="S186" s="8">
        <v>180</v>
      </c>
      <c r="T186" s="2">
        <v>5.58</v>
      </c>
      <c r="U186" s="4">
        <f>$E$15*4*$F$23*$E$23^-2*(132*(T186/$E$23)^-14 - 30*(T186/$E$23)^-8)</f>
        <v>-1.5107294010705011E-6</v>
      </c>
      <c r="V186" s="4">
        <f>$E$15*(-4)*$F$23*$E$23^-3*(-1848*(T186/$E$23)^-15 +240*(T186/$E$23)^-9)</f>
        <v>-1.9893516366901216E-6</v>
      </c>
      <c r="X186" s="8">
        <v>180</v>
      </c>
      <c r="Y186" s="2">
        <v>5.58</v>
      </c>
      <c r="Z186" s="4">
        <f>$E$15*4*$F$23*(((-12/$E$23)*(-13/$E$23)*(Y186/$E$23)^-14 - (-6/$E$23)*(-7/$E$23)*(Y186/$E$23)^-8)+(2/Y186)*((-12/$E$23)*(Y186/$E$23)^-13 - (-6/$E$23)*(Y186/$E$23)^-7))</f>
        <v>-1.5107294010705011E-6</v>
      </c>
      <c r="AA186" s="4">
        <f>$E$15*(-4)*$F$23*(((-12/$E$23)*(-13/$E$23)*(-14/$E$23)*(Y186/$E$23)^-15 - (-6/$E$23)*(-7/$E$23)*(-8/$E$23)*(Y186/$E$23)^-9)+(2/$E$23)*((-12/$E$23)*(-14/$E$23)*(Y186/$E$23)^-15 - (-6/$E$23)*(-8/$E$23)*(Y186/$E$23)^-9))</f>
        <v>-1.9893516366901216E-6</v>
      </c>
    </row>
    <row r="187" spans="8:27" x14ac:dyDescent="0.4">
      <c r="H187" s="8">
        <v>181</v>
      </c>
      <c r="I187" s="2">
        <v>5.6</v>
      </c>
      <c r="J187" s="4">
        <f>$E$15*4*$F$23*$E$23^-2*(132*(I187/$E$23)^-14 - 30*(I187/$E$23)^-8)+4*$F$23*((I187/$E$23)^-12 - (I187/$E$23)^-6)</f>
        <v>-2.5295242043472997E-4</v>
      </c>
      <c r="K187" s="4">
        <f>$E$15*(-4)*$F$23*$E$23^-3*(-1848*(I187/$E$23)^-15 +240*(I187/$E$23)^-9)+(-4)*$F$23*((-12/$E$23)*(I187/$E$23)^-12 - (-6/$E$23)*(I187/$E$23)^-6)</f>
        <v>-5.0032860405503025E-4</v>
      </c>
      <c r="M187" s="24">
        <f t="shared" si="5"/>
        <v>-2.5148092993465266E-4</v>
      </c>
      <c r="N187" s="10">
        <f>T187/$E$23</f>
        <v>1.8918918918918919</v>
      </c>
      <c r="O187" s="3">
        <f>4*$F$23*((T187/$E$23)^-12 - (T187/$E$23)^-6)/$F$23</f>
        <v>-8.5330848207605517E-2</v>
      </c>
      <c r="P187" s="4">
        <f>$E$15*4*$F$23*(((-12/$E$23)*(-13/$E$23)*(T187/$E$23)^-14 - (-6/$E$23)*(-7/$E$23)*(T187/$E$23)^-8)+(2/T187)*((-12/$E$23)*(T187/$E$23)^-13 - (-6/$E$23)*(T187/$E$23)^-7))/$F$23</f>
        <v>-4.9929643783987935E-4</v>
      </c>
      <c r="Q187" s="7">
        <f t="shared" si="6"/>
        <v>-8.5830144645445403E-2</v>
      </c>
      <c r="R187" s="7"/>
      <c r="S187" s="8">
        <v>181</v>
      </c>
      <c r="T187" s="2">
        <v>5.6</v>
      </c>
      <c r="U187" s="4">
        <f>$E$15*4*$F$23*$E$23^-2*(132*(T187/$E$23)^-14 - 30*(T187/$E$23)^-8)</f>
        <v>-1.4714905000773316E-6</v>
      </c>
      <c r="V187" s="4">
        <f>$E$15*(-4)*$F$23*$E$23^-3*(-1848*(T187/$E$23)^-15 +240*(T187/$E$23)^-9)</f>
        <v>-1.9347868141156906E-6</v>
      </c>
      <c r="X187" s="8">
        <v>181</v>
      </c>
      <c r="Y187" s="2">
        <v>5.6</v>
      </c>
      <c r="Z187" s="4">
        <f>$E$15*4*$F$23*(((-12/$E$23)*(-13/$E$23)*(Y187/$E$23)^-14 - (-6/$E$23)*(-7/$E$23)*(Y187/$E$23)^-8)+(2/Y187)*((-12/$E$23)*(Y187/$E$23)^-13 - (-6/$E$23)*(Y187/$E$23)^-7))</f>
        <v>-1.4714905000773321E-6</v>
      </c>
      <c r="AA187" s="4">
        <f>$E$15*(-4)*$F$23*(((-12/$E$23)*(-13/$E$23)*(-14/$E$23)*(Y187/$E$23)^-15 - (-6/$E$23)*(-7/$E$23)*(-8/$E$23)*(Y187/$E$23)^-9)+(2/$E$23)*((-12/$E$23)*(-14/$E$23)*(Y187/$E$23)^-15 - (-6/$E$23)*(-8/$E$23)*(Y187/$E$23)^-9))</f>
        <v>-1.9347868141156906E-6</v>
      </c>
    </row>
    <row r="188" spans="8:27" x14ac:dyDescent="0.4">
      <c r="H188" s="8">
        <v>182</v>
      </c>
      <c r="I188" s="2">
        <v>5.62</v>
      </c>
      <c r="J188" s="4">
        <f>$E$15*4*$F$23*$E$23^-2*(132*(I188/$E$23)^-14 - 30*(I188/$E$23)^-8)+4*$F$23*((I188/$E$23)^-12 - (I188/$E$23)^-6)</f>
        <v>-2.4770824923293672E-4</v>
      </c>
      <c r="K188" s="4">
        <f>$E$15*(-4)*$F$23*$E$23^-3*(-1848*(I188/$E$23)^-15 +240*(I188/$E$23)^-9)+(-4)*$F$23*((-12/$E$23)*(I188/$E$23)^-12 - (-6/$E$23)*(I188/$E$23)^-6)</f>
        <v>-4.9019873568114086E-4</v>
      </c>
      <c r="M188" s="24">
        <f t="shared" si="5"/>
        <v>-2.4627492113098496E-4</v>
      </c>
      <c r="N188" s="10">
        <f>T188/$E$23</f>
        <v>1.8986486486486487</v>
      </c>
      <c r="O188" s="3">
        <f>4*$F$23*((T188/$E$23)^-12 - (T188/$E$23)^-6)/$F$23</f>
        <v>-8.3564379684092971E-2</v>
      </c>
      <c r="P188" s="4">
        <f>$E$15*4*$F$23*(((-12/$E$23)*(-13/$E$23)*(T188/$E$23)^-14 - (-6/$E$23)*(-7/$E$23)*(T188/$E$23)^-8)+(2/T188)*((-12/$E$23)*(T188/$E$23)^-13 - (-6/$E$23)*(T188/$E$23)^-7))/$F$23</f>
        <v>-4.8634742495633134E-4</v>
      </c>
      <c r="Q188" s="7">
        <f t="shared" si="6"/>
        <v>-8.4050727109049303E-2</v>
      </c>
      <c r="R188" s="7"/>
      <c r="S188" s="8">
        <v>182</v>
      </c>
      <c r="T188" s="2">
        <v>5.62</v>
      </c>
      <c r="U188" s="4">
        <f>$E$15*4*$F$23*$E$23^-2*(132*(T188/$E$23)^-14 - 30*(T188/$E$23)^-8)</f>
        <v>-1.4333281019517708E-6</v>
      </c>
      <c r="V188" s="4">
        <f>$E$15*(-4)*$F$23*$E$23^-3*(-1848*(T188/$E$23)^-15 +240*(T188/$E$23)^-9)</f>
        <v>-1.8816959689332121E-6</v>
      </c>
      <c r="X188" s="8">
        <v>182</v>
      </c>
      <c r="Y188" s="2">
        <v>5.62</v>
      </c>
      <c r="Z188" s="4">
        <f>$E$15*4*$F$23*(((-12/$E$23)*(-13/$E$23)*(Y188/$E$23)^-14 - (-6/$E$23)*(-7/$E$23)*(Y188/$E$23)^-8)+(2/Y188)*((-12/$E$23)*(Y188/$E$23)^-13 - (-6/$E$23)*(Y188/$E$23)^-7))</f>
        <v>-1.4333281019517712E-6</v>
      </c>
      <c r="AA188" s="4">
        <f>$E$15*(-4)*$F$23*(((-12/$E$23)*(-13/$E$23)*(-14/$E$23)*(Y188/$E$23)^-15 - (-6/$E$23)*(-7/$E$23)*(-8/$E$23)*(Y188/$E$23)^-9)+(2/$E$23)*((-12/$E$23)*(-14/$E$23)*(Y188/$E$23)^-15 - (-6/$E$23)*(-8/$E$23)*(Y188/$E$23)^-9))</f>
        <v>-1.8816959689332127E-6</v>
      </c>
    </row>
    <row r="189" spans="8:27" x14ac:dyDescent="0.4">
      <c r="H189" s="8">
        <v>183</v>
      </c>
      <c r="I189" s="2">
        <v>5.64</v>
      </c>
      <c r="J189" s="4">
        <f>$E$15*4*$F$23*$E$23^-2*(132*(I189/$E$23)^-14 - 30*(I189/$E$23)^-8)+4*$F$23*((I189/$E$23)^-12 - (I189/$E$23)^-6)</f>
        <v>-2.4258837322672049E-4</v>
      </c>
      <c r="K189" s="4">
        <f>$E$15*(-4)*$F$23*$E$23^-3*(-1848*(I189/$E$23)^-15 +240*(I189/$E$23)^-9)+(-4)*$F$23*((-12/$E$23)*(I189/$E$23)^-12 - (-6/$E$23)*(I189/$E$23)^-6)</f>
        <v>-4.8029861816901591E-4</v>
      </c>
      <c r="M189" s="24">
        <f t="shared" si="5"/>
        <v>-2.4119216017624696E-4</v>
      </c>
      <c r="N189" s="10">
        <f>T189/$E$23</f>
        <v>1.9054054054054053</v>
      </c>
      <c r="O189" s="3">
        <f>4*$F$23*((T189/$E$23)^-12 - (T189/$E$23)^-6)/$F$23</f>
        <v>-8.1839730806673144E-2</v>
      </c>
      <c r="P189" s="4">
        <f>$E$15*4*$F$23*(((-12/$E$23)*(-13/$E$23)*(T189/$E$23)^-14 - (-6/$E$23)*(-7/$E$23)*(T189/$E$23)^-8)+(2/T189)*((-12/$E$23)*(T189/$E$23)^-13 - (-6/$E$23)*(T189/$E$23)^-7))/$F$23</f>
        <v>-4.737537908198156E-4</v>
      </c>
      <c r="Q189" s="7">
        <f t="shared" si="6"/>
        <v>-8.2313484597492964E-2</v>
      </c>
      <c r="R189" s="7"/>
      <c r="S189" s="8">
        <v>183</v>
      </c>
      <c r="T189" s="2">
        <v>5.64</v>
      </c>
      <c r="U189" s="4">
        <f>$E$15*4*$F$23*$E$23^-2*(132*(T189/$E$23)^-14 - 30*(T189/$E$23)^-8)</f>
        <v>-1.3962130504735236E-6</v>
      </c>
      <c r="V189" s="4">
        <f>$E$15*(-4)*$F$23*$E$23^-3*(-1848*(T189/$E$23)^-15 +240*(T189/$E$23)^-9)</f>
        <v>-1.8300467484015709E-6</v>
      </c>
      <c r="X189" s="8">
        <v>183</v>
      </c>
      <c r="Y189" s="2">
        <v>5.64</v>
      </c>
      <c r="Z189" s="4">
        <f>$E$15*4*$F$23*(((-12/$E$23)*(-13/$E$23)*(Y189/$E$23)^-14 - (-6/$E$23)*(-7/$E$23)*(Y189/$E$23)^-8)+(2/Y189)*((-12/$E$23)*(Y189/$E$23)^-13 - (-6/$E$23)*(Y189/$E$23)^-7))</f>
        <v>-1.3962130504735242E-6</v>
      </c>
      <c r="AA189" s="4">
        <f>$E$15*(-4)*$F$23*(((-12/$E$23)*(-13/$E$23)*(-14/$E$23)*(Y189/$E$23)^-15 - (-6/$E$23)*(-7/$E$23)*(-8/$E$23)*(Y189/$E$23)^-9)+(2/$E$23)*((-12/$E$23)*(-14/$E$23)*(Y189/$E$23)^-15 - (-6/$E$23)*(-8/$E$23)*(Y189/$E$23)^-9))</f>
        <v>-1.8300467484015707E-6</v>
      </c>
    </row>
    <row r="190" spans="8:27" x14ac:dyDescent="0.4">
      <c r="H190" s="8">
        <v>184</v>
      </c>
      <c r="I190" s="2">
        <v>5.66</v>
      </c>
      <c r="J190" s="4">
        <f>$E$15*4*$F$23*$E$23^-2*(132*(I190/$E$23)^-14 - 30*(I190/$E$23)^-8)+4*$F$23*((I190/$E$23)^-12 - (I190/$E$23)^-6)</f>
        <v>-2.3758952814123918E-4</v>
      </c>
      <c r="K190" s="4">
        <f>$E$15*(-4)*$F$23*$E$23^-3*(-1848*(I190/$E$23)^-15 +240*(I190/$E$23)^-9)+(-4)*$F$23*((-12/$E$23)*(I190/$E$23)^-12 - (-6/$E$23)*(I190/$E$23)^-6)</f>
        <v>-4.7062270410794032E-4</v>
      </c>
      <c r="M190" s="24">
        <f t="shared" si="5"/>
        <v>-2.3622941130389173E-4</v>
      </c>
      <c r="N190" s="10">
        <f>T190/$E$23</f>
        <v>1.9121621621621623</v>
      </c>
      <c r="O190" s="3">
        <f>4*$F$23*((T190/$E$23)^-12 - (T190/$E$23)^-6)/$F$23</f>
        <v>-8.0155803636412365E-2</v>
      </c>
      <c r="P190" s="4">
        <f>$E$15*4*$F$23*(((-12/$E$23)*(-13/$E$23)*(T190/$E$23)^-14 - (-6/$E$23)*(-7/$E$23)*(T190/$E$23)^-8)+(2/T190)*((-12/$E$23)*(T190/$E$23)^-13 - (-6/$E$23)*(T190/$E$23)^-7))/$F$23</f>
        <v>-4.61505862183908E-4</v>
      </c>
      <c r="Q190" s="7">
        <f t="shared" si="6"/>
        <v>-8.0617309498596273E-2</v>
      </c>
      <c r="R190" s="7"/>
      <c r="S190" s="8">
        <v>184</v>
      </c>
      <c r="T190" s="2">
        <v>5.66</v>
      </c>
      <c r="U190" s="4">
        <f>$E$15*4*$F$23*$E$23^-2*(132*(T190/$E$23)^-14 - 30*(T190/$E$23)^-8)</f>
        <v>-1.3601168373474392E-6</v>
      </c>
      <c r="V190" s="4">
        <f>$E$15*(-4)*$F$23*$E$23^-3*(-1848*(T190/$E$23)^-15 +240*(T190/$E$23)^-9)</f>
        <v>-1.7798067288209638E-6</v>
      </c>
      <c r="X190" s="8">
        <v>184</v>
      </c>
      <c r="Y190" s="2">
        <v>5.66</v>
      </c>
      <c r="Z190" s="4">
        <f>$E$15*4*$F$23*(((-12/$E$23)*(-13/$E$23)*(Y190/$E$23)^-14 - (-6/$E$23)*(-7/$E$23)*(Y190/$E$23)^-8)+(2/Y190)*((-12/$E$23)*(Y190/$E$23)^-13 - (-6/$E$23)*(Y190/$E$23)^-7))</f>
        <v>-1.3601168373474395E-6</v>
      </c>
      <c r="AA190" s="4">
        <f>$E$15*(-4)*$F$23*(((-12/$E$23)*(-13/$E$23)*(-14/$E$23)*(Y190/$E$23)^-15 - (-6/$E$23)*(-7/$E$23)*(-8/$E$23)*(Y190/$E$23)^-9)+(2/$E$23)*((-12/$E$23)*(-14/$E$23)*(Y190/$E$23)^-15 - (-6/$E$23)*(-8/$E$23)*(Y190/$E$23)^-9))</f>
        <v>-1.7798067288209635E-6</v>
      </c>
    </row>
    <row r="191" spans="8:27" x14ac:dyDescent="0.4">
      <c r="H191" s="8">
        <v>185</v>
      </c>
      <c r="I191" s="2">
        <v>5.68</v>
      </c>
      <c r="J191" s="4">
        <f>$E$15*4*$F$23*$E$23^-2*(132*(I191/$E$23)^-14 - 30*(I191/$E$23)^-8)+4*$F$23*((I191/$E$23)^-12 - (I191/$E$23)^-6)</f>
        <v>-2.3270854148916591E-4</v>
      </c>
      <c r="K191" s="4">
        <f>$E$15*(-4)*$F$23*$E$23^-3*(-1848*(I191/$E$23)^-15 +240*(I191/$E$23)^-9)+(-4)*$F$23*((-12/$E$23)*(I191/$E$23)^-12 - (-6/$E$23)*(I191/$E$23)^-6)</f>
        <v>-4.6116557676522795E-4</v>
      </c>
      <c r="M191" s="24">
        <f t="shared" si="5"/>
        <v>-2.3138352988647166E-4</v>
      </c>
      <c r="N191" s="10">
        <f>T191/$E$23</f>
        <v>1.9189189189189189</v>
      </c>
      <c r="O191" s="3">
        <f>4*$F$23*((T191/$E$23)^-12 - (T191/$E$23)^-6)/$F$23</f>
        <v>-7.8511531159094192E-2</v>
      </c>
      <c r="P191" s="4">
        <f>$E$15*4*$F$23*(((-12/$E$23)*(-13/$E$23)*(T191/$E$23)^-14 - (-6/$E$23)*(-7/$E$23)*(T191/$E$23)^-8)+(2/T191)*((-12/$E$23)*(T191/$E$23)^-13 - (-6/$E$23)*(T191/$E$23)^-7))/$F$23</f>
        <v>-4.4959418581837961E-4</v>
      </c>
      <c r="Q191" s="7">
        <f t="shared" si="6"/>
        <v>-7.8961125344912578E-2</v>
      </c>
      <c r="R191" s="7"/>
      <c r="S191" s="8">
        <v>185</v>
      </c>
      <c r="T191" s="2">
        <v>5.68</v>
      </c>
      <c r="U191" s="4">
        <f>$E$15*4*$F$23*$E$23^-2*(132*(T191/$E$23)^-14 - 30*(T191/$E$23)^-8)</f>
        <v>-1.3250116026942496E-6</v>
      </c>
      <c r="V191" s="4">
        <f>$E$15*(-4)*$F$23*$E$23^-3*(-1848*(T191/$E$23)^-15 +240*(T191/$E$23)^-9)</f>
        <v>-1.7309435066114399E-6</v>
      </c>
      <c r="X191" s="8">
        <v>185</v>
      </c>
      <c r="Y191" s="2">
        <v>5.68</v>
      </c>
      <c r="Z191" s="4">
        <f>$E$15*4*$F$23*(((-12/$E$23)*(-13/$E$23)*(Y191/$E$23)^-14 - (-6/$E$23)*(-7/$E$23)*(Y191/$E$23)^-8)+(2/Y191)*((-12/$E$23)*(Y191/$E$23)^-13 - (-6/$E$23)*(Y191/$E$23)^-7))</f>
        <v>-1.3250116026942498E-6</v>
      </c>
      <c r="AA191" s="4">
        <f>$E$15*(-4)*$F$23*(((-12/$E$23)*(-13/$E$23)*(-14/$E$23)*(Y191/$E$23)^-15 - (-6/$E$23)*(-7/$E$23)*(-8/$E$23)*(Y191/$E$23)^-9)+(2/$E$23)*((-12/$E$23)*(-14/$E$23)*(Y191/$E$23)^-15 - (-6/$E$23)*(-8/$E$23)*(Y191/$E$23)^-9))</f>
        <v>-1.7309435066114401E-6</v>
      </c>
    </row>
    <row r="192" spans="8:27" x14ac:dyDescent="0.4">
      <c r="H192" s="8">
        <v>186</v>
      </c>
      <c r="I192" s="2">
        <v>5.7</v>
      </c>
      <c r="J192" s="4">
        <f>$E$15*4*$F$23*$E$23^-2*(132*(I192/$E$23)^-14 - 30*(I192/$E$23)^-8)+4*$F$23*((I192/$E$23)^-12 - (I192/$E$23)^-6)</f>
        <v>-2.2794232994084582E-4</v>
      </c>
      <c r="K192" s="4">
        <f>$E$15*(-4)*$F$23*$E$23^-3*(-1848*(I192/$E$23)^-15 +240*(I192/$E$23)^-9)+(-4)*$F$23*((-12/$E$23)*(I192/$E$23)^-12 - (-6/$E$23)*(I192/$E$23)^-6)</f>
        <v>-4.5192194781712566E-4</v>
      </c>
      <c r="M192" s="24">
        <f t="shared" si="5"/>
        <v>-2.2665145980702334E-4</v>
      </c>
      <c r="N192" s="10">
        <f>T192/$E$23</f>
        <v>1.9256756756756757</v>
      </c>
      <c r="O192" s="3">
        <f>4*$F$23*((T192/$E$23)^-12 - (T192/$E$23)^-6)/$F$23</f>
        <v>-7.6905876393295131E-2</v>
      </c>
      <c r="P192" s="4">
        <f>$E$15*4*$F$23*(((-12/$E$23)*(-13/$E$23)*(T192/$E$23)^-14 - (-6/$E$23)*(-7/$E$23)*(T192/$E$23)^-8)+(2/T192)*((-12/$E$23)*(T192/$E$23)^-13 - (-6/$E$23)*(T192/$E$23)^-7))/$F$23</f>
        <v>-4.3800952809248462E-4</v>
      </c>
      <c r="Q192" s="7">
        <f t="shared" si="6"/>
        <v>-7.734388592138762E-2</v>
      </c>
      <c r="R192" s="7"/>
      <c r="S192" s="8">
        <v>186</v>
      </c>
      <c r="T192" s="2">
        <v>5.7</v>
      </c>
      <c r="U192" s="4">
        <f>$E$15*4*$F$23*$E$23^-2*(132*(T192/$E$23)^-14 - 30*(T192/$E$23)^-8)</f>
        <v>-1.2908701338224673E-6</v>
      </c>
      <c r="V192" s="4">
        <f>$E$15*(-4)*$F$23*$E$23^-3*(-1848*(T192/$E$23)^-15 +240*(T192/$E$23)^-9)</f>
        <v>-1.6834247792734848E-6</v>
      </c>
      <c r="X192" s="8">
        <v>186</v>
      </c>
      <c r="Y192" s="2">
        <v>5.7</v>
      </c>
      <c r="Z192" s="4">
        <f>$E$15*4*$F$23*(((-12/$E$23)*(-13/$E$23)*(Y192/$E$23)^-14 - (-6/$E$23)*(-7/$E$23)*(Y192/$E$23)^-8)+(2/Y192)*((-12/$E$23)*(Y192/$E$23)^-13 - (-6/$E$23)*(Y192/$E$23)^-7))</f>
        <v>-1.2908701338224677E-6</v>
      </c>
      <c r="AA192" s="4">
        <f>$E$15*(-4)*$F$23*(((-12/$E$23)*(-13/$E$23)*(-14/$E$23)*(Y192/$E$23)^-15 - (-6/$E$23)*(-7/$E$23)*(-8/$E$23)*(Y192/$E$23)^-9)+(2/$E$23)*((-12/$E$23)*(-14/$E$23)*(Y192/$E$23)^-15 - (-6/$E$23)*(-8/$E$23)*(Y192/$E$23)^-9))</f>
        <v>-1.6834247792734848E-6</v>
      </c>
    </row>
    <row r="193" spans="8:27" x14ac:dyDescent="0.4">
      <c r="H193" s="8">
        <v>187</v>
      </c>
      <c r="I193" s="2">
        <v>5.72</v>
      </c>
      <c r="J193" s="4">
        <f>$E$15*4*$F$23*$E$23^-2*(132*(I193/$E$23)^-14 - 30*(I193/$E$23)^-8)+4*$F$23*((I193/$E$23)^-12 - (I193/$E$23)^-6)</f>
        <v>-2.2328789676349833E-4</v>
      </c>
      <c r="K193" s="4">
        <f>$E$15*(-4)*$F$23*$E$23^-3*(-1848*(I193/$E$23)^-15 +240*(I193/$E$23)^-9)+(-4)*$F$23*((-12/$E$23)*(I193/$E$23)^-12 - (-6/$E$23)*(I193/$E$23)^-6)</f>
        <v>-4.4288665503990733E-4</v>
      </c>
      <c r="M193" s="24">
        <f t="shared" si="5"/>
        <v>-2.2203023090102371E-4</v>
      </c>
      <c r="N193" s="10">
        <f>T193/$E$23</f>
        <v>1.9324324324324325</v>
      </c>
      <c r="O193" s="3">
        <f>4*$F$23*((T193/$E$23)^-12 - (T193/$E$23)^-6)/$F$23</f>
        <v>-7.5337831522406029E-2</v>
      </c>
      <c r="P193" s="4">
        <f>$E$15*4*$F$23*(((-12/$E$23)*(-13/$E$23)*(T193/$E$23)^-14 - (-6/$E$23)*(-7/$E$23)*(T193/$E$23)^-8)+(2/T193)*((-12/$E$23)*(T193/$E$23)^-13 - (-6/$E$23)*(T193/$E$23)^-7))/$F$23</f>
        <v>-4.267428740405715E-4</v>
      </c>
      <c r="Q193" s="7">
        <f t="shared" si="6"/>
        <v>-7.5764574396446599E-2</v>
      </c>
      <c r="R193" s="7"/>
      <c r="S193" s="8">
        <v>187</v>
      </c>
      <c r="T193" s="2">
        <v>5.72</v>
      </c>
      <c r="U193" s="4">
        <f>$E$15*4*$F$23*$E$23^-2*(132*(T193/$E$23)^-14 - 30*(T193/$E$23)^-8)</f>
        <v>-1.2576658624746221E-6</v>
      </c>
      <c r="V193" s="4">
        <f>$E$15*(-4)*$F$23*$E$23^-3*(-1848*(T193/$E$23)^-15 +240*(T193/$E$23)^-9)</f>
        <v>-1.6372184171427197E-6</v>
      </c>
      <c r="X193" s="8">
        <v>187</v>
      </c>
      <c r="Y193" s="2">
        <v>5.72</v>
      </c>
      <c r="Z193" s="4">
        <f>$E$15*4*$F$23*(((-12/$E$23)*(-13/$E$23)*(Y193/$E$23)^-14 - (-6/$E$23)*(-7/$E$23)*(Y193/$E$23)^-8)+(2/Y193)*((-12/$E$23)*(Y193/$E$23)^-13 - (-6/$E$23)*(Y193/$E$23)^-7))</f>
        <v>-1.2576658624746223E-6</v>
      </c>
      <c r="AA193" s="4">
        <f>$E$15*(-4)*$F$23*(((-12/$E$23)*(-13/$E$23)*(-14/$E$23)*(Y193/$E$23)^-15 - (-6/$E$23)*(-7/$E$23)*(-8/$E$23)*(Y193/$E$23)^-9)+(2/$E$23)*((-12/$E$23)*(-14/$E$23)*(Y193/$E$23)^-15 - (-6/$E$23)*(-8/$E$23)*(Y193/$E$23)^-9))</f>
        <v>-1.6372184171427197E-6</v>
      </c>
    </row>
    <row r="194" spans="8:27" x14ac:dyDescent="0.4">
      <c r="H194" s="8">
        <v>188</v>
      </c>
      <c r="I194" s="2">
        <v>5.74</v>
      </c>
      <c r="J194" s="4">
        <f>$E$15*4*$F$23*$E$23^-2*(132*(I194/$E$23)^-14 - 30*(I194/$E$23)^-8)+4*$F$23*((I194/$E$23)^-12 - (I194/$E$23)^-6)</f>
        <v>-2.1874232932842796E-4</v>
      </c>
      <c r="K194" s="4">
        <f>$E$15*(-4)*$F$23*$E$23^-3*(-1848*(I194/$E$23)^-15 +240*(I194/$E$23)^-9)+(-4)*$F$23*((-12/$E$23)*(I194/$E$23)^-12 - (-6/$E$23)*(I194/$E$23)^-6)</f>
        <v>-4.3405465997022107E-4</v>
      </c>
      <c r="M194" s="24">
        <f t="shared" si="5"/>
        <v>-2.1751695646770453E-4</v>
      </c>
      <c r="N194" s="10">
        <f>T194/$E$23</f>
        <v>1.9391891891891893</v>
      </c>
      <c r="O194" s="3">
        <f>4*$F$23*((T194/$E$23)^-12 - (T194/$E$23)^-6)/$F$23</f>
        <v>-7.3806417050187798E-2</v>
      </c>
      <c r="P194" s="4">
        <f>$E$15*4*$F$23*(((-12/$E$23)*(-13/$E$23)*(T194/$E$23)^-14 - (-6/$E$23)*(-7/$E$23)*(T194/$E$23)^-8)+(2/T194)*((-12/$E$23)*(T194/$E$23)^-13 - (-6/$E$23)*(T194/$E$23)^-7))/$F$23</f>
        <v>-4.1578542596959586E-4</v>
      </c>
      <c r="Q194" s="7">
        <f t="shared" si="6"/>
        <v>-7.4222202476157392E-2</v>
      </c>
      <c r="R194" s="7"/>
      <c r="S194" s="8">
        <v>188</v>
      </c>
      <c r="T194" s="2">
        <v>5.74</v>
      </c>
      <c r="U194" s="4">
        <f>$E$15*4*$F$23*$E$23^-2*(132*(T194/$E$23)^-14 - 30*(T194/$E$23)^-8)</f>
        <v>-1.225372860723422E-6</v>
      </c>
      <c r="V194" s="4">
        <f>$E$15*(-4)*$F$23*$E$23^-3*(-1848*(T194/$E$23)^-15 +240*(T194/$E$23)^-9)</f>
        <v>-1.5922925267727977E-6</v>
      </c>
      <c r="X194" s="8">
        <v>188</v>
      </c>
      <c r="Y194" s="2">
        <v>5.74</v>
      </c>
      <c r="Z194" s="4">
        <f>$E$15*4*$F$23*(((-12/$E$23)*(-13/$E$23)*(Y194/$E$23)^-14 - (-6/$E$23)*(-7/$E$23)*(Y194/$E$23)^-8)+(2/Y194)*((-12/$E$23)*(Y194/$E$23)^-13 - (-6/$E$23)*(Y194/$E$23)^-7))</f>
        <v>-1.225372860723422E-6</v>
      </c>
      <c r="AA194" s="4">
        <f>$E$15*(-4)*$F$23*(((-12/$E$23)*(-13/$E$23)*(-14/$E$23)*(Y194/$E$23)^-15 - (-6/$E$23)*(-7/$E$23)*(-8/$E$23)*(Y194/$E$23)^-9)+(2/$E$23)*((-12/$E$23)*(-14/$E$23)*(Y194/$E$23)^-15 - (-6/$E$23)*(-8/$E$23)*(Y194/$E$23)^-9))</f>
        <v>-1.5922925267727979E-6</v>
      </c>
    </row>
    <row r="195" spans="8:27" x14ac:dyDescent="0.4">
      <c r="H195" s="8">
        <v>189</v>
      </c>
      <c r="I195" s="2">
        <v>5.76</v>
      </c>
      <c r="J195" s="4">
        <f>$E$15*4*$F$23*$E$23^-2*(132*(I195/$E$23)^-14 - 30*(I195/$E$23)^-8)+4*$F$23*((I195/$E$23)^-12 - (I195/$E$23)^-6)</f>
        <v>-2.1430279668515199E-4</v>
      </c>
      <c r="K195" s="4">
        <f>$E$15*(-4)*$F$23*$E$23^-3*(-1848*(I195/$E$23)^-15 +240*(I195/$E$23)^-9)+(-4)*$F$23*((-12/$E$23)*(I195/$E$23)^-12 - (-6/$E$23)*(I195/$E$23)^-6)</f>
        <v>-4.2542104554290668E-4</v>
      </c>
      <c r="M195" s="24">
        <f t="shared" si="5"/>
        <v>-2.1310883084947442E-4</v>
      </c>
      <c r="N195" s="10">
        <f>T195/$E$23</f>
        <v>1.9459459459459458</v>
      </c>
      <c r="O195" s="3">
        <f>4*$F$23*((T195/$E$23)^-12 - (T195/$E$23)^-6)/$F$23</f>
        <v>-7.2310680979436853E-2</v>
      </c>
      <c r="P195" s="4">
        <f>$E$15*4*$F$23*(((-12/$E$23)*(-13/$E$23)*(T195/$E$23)^-14 - (-6/$E$23)*(-7/$E$23)*(T195/$E$23)^-8)+(2/T195)*((-12/$E$23)*(T195/$E$23)^-13 - (-6/$E$23)*(T195/$E$23)^-7))/$F$23</f>
        <v>-4.0512860166273611E-4</v>
      </c>
      <c r="Q195" s="7">
        <f t="shared" si="6"/>
        <v>-7.2715809581099591E-2</v>
      </c>
      <c r="R195" s="7"/>
      <c r="S195" s="8">
        <v>189</v>
      </c>
      <c r="T195" s="2">
        <v>5.76</v>
      </c>
      <c r="U195" s="4">
        <f>$E$15*4*$F$23*$E$23^-2*(132*(T195/$E$23)^-14 - 30*(T195/$E$23)^-8)</f>
        <v>-1.1939658356775789E-6</v>
      </c>
      <c r="V195" s="4">
        <f>$E$15*(-4)*$F$23*$E$23^-3*(-1848*(T195/$E$23)^-15 +240*(T195/$E$23)^-9)</f>
        <v>-1.548615506709425E-6</v>
      </c>
      <c r="X195" s="8">
        <v>189</v>
      </c>
      <c r="Y195" s="2">
        <v>5.76</v>
      </c>
      <c r="Z195" s="4">
        <f>$E$15*4*$F$23*(((-12/$E$23)*(-13/$E$23)*(Y195/$E$23)^-14 - (-6/$E$23)*(-7/$E$23)*(Y195/$E$23)^-8)+(2/Y195)*((-12/$E$23)*(Y195/$E$23)^-13 - (-6/$E$23)*(Y195/$E$23)^-7))</f>
        <v>-1.1939658356775789E-6</v>
      </c>
      <c r="AA195" s="4">
        <f>$E$15*(-4)*$F$23*(((-12/$E$23)*(-13/$E$23)*(-14/$E$23)*(Y195/$E$23)^-15 - (-6/$E$23)*(-7/$E$23)*(-8/$E$23)*(Y195/$E$23)^-9)+(2/$E$23)*((-12/$E$23)*(-14/$E$23)*(Y195/$E$23)^-15 - (-6/$E$23)*(-8/$E$23)*(Y195/$E$23)^-9))</f>
        <v>-1.5486155067094253E-6</v>
      </c>
    </row>
    <row r="196" spans="8:27" x14ac:dyDescent="0.4">
      <c r="H196" s="8">
        <v>190</v>
      </c>
      <c r="I196" s="2">
        <v>5.78</v>
      </c>
      <c r="J196" s="4">
        <f>$E$15*4*$F$23*$E$23^-2*(132*(I196/$E$23)^-14 - 30*(I196/$E$23)^-8)+4*$F$23*((I196/$E$23)^-12 - (I196/$E$23)^-6)</f>
        <v>-2.0996654720128828E-4</v>
      </c>
      <c r="K196" s="4">
        <f>$E$15*(-4)*$F$23*$E$23^-3*(-1848*(I196/$E$23)^-15 +240*(I196/$E$23)^-9)+(-4)*$F$23*((-12/$E$23)*(I196/$E$23)^-12 - (-6/$E$23)*(I196/$E$23)^-6)</f>
        <v>-4.169810137136915E-4</v>
      </c>
      <c r="M196" s="24">
        <f t="shared" si="5"/>
        <v>-2.0880312707814594E-4</v>
      </c>
      <c r="N196" s="10">
        <f>T196/$E$23</f>
        <v>1.9527027027027029</v>
      </c>
      <c r="O196" s="3">
        <f>4*$F$23*((T196/$E$23)^-12 - (T196/$E$23)^-6)/$F$23</f>
        <v>-7.0849698013318446E-2</v>
      </c>
      <c r="P196" s="4">
        <f>$E$15*4*$F$23*(((-12/$E$23)*(-13/$E$23)*(T196/$E$23)^-14 - (-6/$E$23)*(-7/$E$23)*(T196/$E$23)^-8)+(2/T196)*((-12/$E$23)*(T196/$E$23)^-13 - (-6/$E$23)*(T196/$E$23)^-7))/$F$23</f>
        <v>-3.9476403222833272E-4</v>
      </c>
      <c r="Q196" s="7">
        <f t="shared" si="6"/>
        <v>-7.1244462045546783E-2</v>
      </c>
      <c r="R196" s="7"/>
      <c r="S196" s="8">
        <v>190</v>
      </c>
      <c r="T196" s="2">
        <v>5.78</v>
      </c>
      <c r="U196" s="4">
        <f>$E$15*4*$F$23*$E$23^-2*(132*(T196/$E$23)^-14 - 30*(T196/$E$23)^-8)</f>
        <v>-1.1634201231423581E-6</v>
      </c>
      <c r="V196" s="4">
        <f>$E$15*(-4)*$F$23*$E$23^-3*(-1848*(T196/$E$23)^-15 +240*(T196/$E$23)^-9)</f>
        <v>-1.5061560963531575E-6</v>
      </c>
      <c r="X196" s="8">
        <v>190</v>
      </c>
      <c r="Y196" s="2">
        <v>5.78</v>
      </c>
      <c r="Z196" s="4">
        <f>$E$15*4*$F$23*(((-12/$E$23)*(-13/$E$23)*(Y196/$E$23)^-14 - (-6/$E$23)*(-7/$E$23)*(Y196/$E$23)^-8)+(2/Y196)*((-12/$E$23)*(Y196/$E$23)^-13 - (-6/$E$23)*(Y196/$E$23)^-7))</f>
        <v>-1.1634201231423585E-6</v>
      </c>
      <c r="AA196" s="4">
        <f>$E$15*(-4)*$F$23*(((-12/$E$23)*(-13/$E$23)*(-14/$E$23)*(Y196/$E$23)^-15 - (-6/$E$23)*(-7/$E$23)*(-8/$E$23)*(Y196/$E$23)^-9)+(2/$E$23)*((-12/$E$23)*(-14/$E$23)*(Y196/$E$23)^-15 - (-6/$E$23)*(-8/$E$23)*(Y196/$E$23)^-9))</f>
        <v>-1.506156096353158E-6</v>
      </c>
    </row>
    <row r="197" spans="8:27" x14ac:dyDescent="0.4">
      <c r="H197" s="8">
        <v>191</v>
      </c>
      <c r="I197" s="2">
        <v>5.8</v>
      </c>
      <c r="J197" s="4">
        <f>$E$15*4*$F$23*$E$23^-2*(132*(I197/$E$23)^-14 - 30*(I197/$E$23)^-8)+4*$F$23*((I197/$E$23)^-12 - (I197/$E$23)^-6)</f>
        <v>-2.0573090626700805E-4</v>
      </c>
      <c r="K197" s="4">
        <f>$E$15*(-4)*$F$23*$E$23^-3*(-1848*(I197/$E$23)^-15 +240*(I197/$E$23)^-9)+(-4)*$F$23*((-12/$E$23)*(I197/$E$23)^-12 - (-6/$E$23)*(I197/$E$23)^-6)</f>
        <v>-4.0872988307345766E-4</v>
      </c>
      <c r="M197" s="24">
        <f t="shared" si="5"/>
        <v>-2.0459719458664139E-4</v>
      </c>
      <c r="N197" s="10">
        <f>T197/$E$23</f>
        <v>1.9594594594594594</v>
      </c>
      <c r="O197" s="3">
        <f>4*$F$23*((T197/$E$23)^-12 - (T197/$E$23)^-6)/$F$23</f>
        <v>-6.9422568778917768E-2</v>
      </c>
      <c r="P197" s="4">
        <f>$E$15*4*$F$23*(((-12/$E$23)*(-13/$E$23)*(T197/$E$23)^-14 - (-6/$E$23)*(-7/$E$23)*(T197/$E$23)^-8)+(2/T197)*((-12/$E$23)*(T197/$E$23)^-13 - (-6/$E$23)*(T197/$E$23)^-7))/$F$23</f>
        <v>-3.8468355963887244E-4</v>
      </c>
      <c r="Q197" s="7">
        <f t="shared" si="6"/>
        <v>-6.9807252338556641E-2</v>
      </c>
      <c r="R197" s="7"/>
      <c r="S197" s="8">
        <v>191</v>
      </c>
      <c r="T197" s="2">
        <v>5.8</v>
      </c>
      <c r="U197" s="4">
        <f>$E$15*4*$F$23*$E$23^-2*(132*(T197/$E$23)^-14 - 30*(T197/$E$23)^-8)</f>
        <v>-1.1337116803666503E-6</v>
      </c>
      <c r="V197" s="4">
        <f>$E$15*(-4)*$F$23*$E$23^-3*(-1848*(T197/$E$23)^-15 +240*(T197/$E$23)^-9)</f>
        <v>-1.4648834185489652E-6</v>
      </c>
      <c r="X197" s="8">
        <v>191</v>
      </c>
      <c r="Y197" s="2">
        <v>5.8</v>
      </c>
      <c r="Z197" s="4">
        <f>$E$15*4*$F$23*(((-12/$E$23)*(-13/$E$23)*(Y197/$E$23)^-14 - (-6/$E$23)*(-7/$E$23)*(Y197/$E$23)^-8)+(2/Y197)*((-12/$E$23)*(Y197/$E$23)^-13 - (-6/$E$23)*(Y197/$E$23)^-7))</f>
        <v>-1.1337116803666508E-6</v>
      </c>
      <c r="AA197" s="4">
        <f>$E$15*(-4)*$F$23*(((-12/$E$23)*(-13/$E$23)*(-14/$E$23)*(Y197/$E$23)^-15 - (-6/$E$23)*(-7/$E$23)*(-8/$E$23)*(Y197/$E$23)^-9)+(2/$E$23)*((-12/$E$23)*(-14/$E$23)*(Y197/$E$23)^-15 - (-6/$E$23)*(-8/$E$23)*(Y197/$E$23)^-9))</f>
        <v>-1.4648834185489652E-6</v>
      </c>
    </row>
    <row r="198" spans="8:27" x14ac:dyDescent="0.4">
      <c r="H198" s="8">
        <v>192</v>
      </c>
      <c r="I198" s="2">
        <v>5.82</v>
      </c>
      <c r="J198" s="4">
        <f>$E$15*4*$F$23*$E$23^-2*(132*(I198/$E$23)^-14 - 30*(I198/$E$23)^-8)+4*$F$23*((I198/$E$23)^-12 - (I198/$E$23)^-6)</f>
        <v>-2.0159327406280665E-4</v>
      </c>
      <c r="K198" s="4">
        <f>$E$15*(-4)*$F$23*$E$23^-3*(-1848*(I198/$E$23)^-15 +240*(I198/$E$23)^-9)+(-4)*$F$23*((-12/$E$23)*(I198/$E$23)^-12 - (-6/$E$23)*(I198/$E$23)^-6)</f>
        <v>-4.0066308646008523E-4</v>
      </c>
      <c r="M198" s="24">
        <f t="shared" si="5"/>
        <v>-2.0048845698481061E-4</v>
      </c>
      <c r="N198" s="10">
        <f>T198/$E$23</f>
        <v>1.9662162162162162</v>
      </c>
      <c r="O198" s="3">
        <f>4*$F$23*((T198/$E$23)^-12 - (T198/$E$23)^-6)/$F$23</f>
        <v>-6.8028419072545171E-2</v>
      </c>
      <c r="P198" s="4">
        <f>$E$15*4*$F$23*(((-12/$E$23)*(-13/$E$23)*(T198/$E$23)^-14 - (-6/$E$23)*(-7/$E$23)*(T198/$E$23)^-8)+(2/T198)*((-12/$E$23)*(T198/$E$23)^-13 - (-6/$E$23)*(T198/$E$23)^-7))/$F$23</f>
        <v>-3.7487923400055938E-4</v>
      </c>
      <c r="Q198" s="7">
        <f t="shared" si="6"/>
        <v>-6.8403298306545735E-2</v>
      </c>
      <c r="R198" s="7"/>
      <c r="S198" s="8">
        <v>192</v>
      </c>
      <c r="T198" s="2">
        <v>5.82</v>
      </c>
      <c r="U198" s="4">
        <f>$E$15*4*$F$23*$E$23^-2*(132*(T198/$E$23)^-14 - 30*(T198/$E$23)^-8)</f>
        <v>-1.1048170779960468E-6</v>
      </c>
      <c r="V198" s="4">
        <f>$E$15*(-4)*$F$23*$E$23^-3*(-1848*(T198/$E$23)^-15 +240*(T198/$E$23)^-9)</f>
        <v>-1.4247670164857978E-6</v>
      </c>
      <c r="X198" s="8">
        <v>192</v>
      </c>
      <c r="Y198" s="2">
        <v>5.82</v>
      </c>
      <c r="Z198" s="4">
        <f>$E$15*4*$F$23*(((-12/$E$23)*(-13/$E$23)*(Y198/$E$23)^-14 - (-6/$E$23)*(-7/$E$23)*(Y198/$E$23)^-8)+(2/Y198)*((-12/$E$23)*(Y198/$E$23)^-13 - (-6/$E$23)*(Y198/$E$23)^-7))</f>
        <v>-1.1048170779960468E-6</v>
      </c>
      <c r="AA198" s="4">
        <f>$E$15*(-4)*$F$23*(((-12/$E$23)*(-13/$E$23)*(-14/$E$23)*(Y198/$E$23)^-15 - (-6/$E$23)*(-7/$E$23)*(-8/$E$23)*(Y198/$E$23)^-9)+(2/$E$23)*((-12/$E$23)*(-14/$E$23)*(Y198/$E$23)^-15 - (-6/$E$23)*(-8/$E$23)*(Y198/$E$23)^-9))</f>
        <v>-1.4247670164857978E-6</v>
      </c>
    </row>
    <row r="199" spans="8:27" x14ac:dyDescent="0.4">
      <c r="H199" s="8">
        <v>193</v>
      </c>
      <c r="I199" s="2">
        <v>5.84</v>
      </c>
      <c r="J199" s="4">
        <f>$E$15*4*$F$23*$E$23^-2*(132*(I199/$E$23)^-14 - 30*(I199/$E$23)^-8)+4*$F$23*((I199/$E$23)^-12 - (I199/$E$23)^-6)</f>
        <v>-1.97551123389331E-4</v>
      </c>
      <c r="K199" s="4">
        <f>$E$15*(-4)*$F$23*$E$23^-3*(-1848*(I199/$E$23)^-15 +240*(I199/$E$23)^-9)+(-4)*$F$23*((-12/$E$23)*(I199/$E$23)^-12 - (-6/$E$23)*(I199/$E$23)^-6)</f>
        <v>-3.9277616857328636E-4</v>
      </c>
      <c r="M199" s="24">
        <f t="shared" si="5"/>
        <v>-1.9647440989799063E-4</v>
      </c>
      <c r="N199" s="10">
        <f>T199/$E$23</f>
        <v>1.972972972972973</v>
      </c>
      <c r="O199" s="3">
        <f>4*$F$23*((T199/$E$23)^-12 - (T199/$E$23)^-6)/$F$23</f>
        <v>-6.6666399126330475E-2</v>
      </c>
      <c r="P199" s="4">
        <f>$E$15*4*$F$23*(((-12/$E$23)*(-13/$E$23)*(T199/$E$23)^-14 - (-6/$E$23)*(-7/$E$23)*(T199/$E$23)^-8)+(2/T199)*((-12/$E$23)*(T199/$E$23)^-13 - (-6/$E$23)*(T199/$E$23)^-7))/$F$23</f>
        <v>-3.6534331059026939E-4</v>
      </c>
      <c r="Q199" s="7">
        <f t="shared" si="6"/>
        <v>-6.7031742436920741E-2</v>
      </c>
      <c r="R199" s="7"/>
      <c r="S199" s="8">
        <v>193</v>
      </c>
      <c r="T199" s="2">
        <v>5.84</v>
      </c>
      <c r="U199" s="4">
        <f>$E$15*4*$F$23*$E$23^-2*(132*(T199/$E$23)^-14 - 30*(T199/$E$23)^-8)</f>
        <v>-1.0767134913403644E-6</v>
      </c>
      <c r="V199" s="4">
        <f>$E$15*(-4)*$F$23*$E$23^-3*(-1848*(T199/$E$23)^-15 +240*(T199/$E$23)^-9)</f>
        <v>-1.3857768854394515E-6</v>
      </c>
      <c r="X199" s="8">
        <v>193</v>
      </c>
      <c r="Y199" s="2">
        <v>5.84</v>
      </c>
      <c r="Z199" s="4">
        <f>$E$15*4*$F$23*(((-12/$E$23)*(-13/$E$23)*(Y199/$E$23)^-14 - (-6/$E$23)*(-7/$E$23)*(Y199/$E$23)^-8)+(2/Y199)*((-12/$E$23)*(Y199/$E$23)^-13 - (-6/$E$23)*(Y199/$E$23)^-7))</f>
        <v>-1.0767134913403642E-6</v>
      </c>
      <c r="AA199" s="4">
        <f>$E$15*(-4)*$F$23*(((-12/$E$23)*(-13/$E$23)*(-14/$E$23)*(Y199/$E$23)^-15 - (-6/$E$23)*(-7/$E$23)*(-8/$E$23)*(Y199/$E$23)^-9)+(2/$E$23)*((-12/$E$23)*(-14/$E$23)*(Y199/$E$23)^-15 - (-6/$E$23)*(-8/$E$23)*(Y199/$E$23)^-9))</f>
        <v>-1.3857768854394513E-6</v>
      </c>
    </row>
    <row r="200" spans="8:27" x14ac:dyDescent="0.4">
      <c r="H200" s="8">
        <v>194</v>
      </c>
      <c r="I200" s="2">
        <v>5.86</v>
      </c>
      <c r="J200" s="4">
        <f>$E$15*4*$F$23*$E$23^-2*(132*(I200/$E$23)^-14 - 30*(I200/$E$23)^-8)+4*$F$23*((I200/$E$23)^-12 - (I200/$E$23)^-6)</f>
        <v>-1.9360199755796481E-4</v>
      </c>
      <c r="K200" s="4">
        <f>$E$15*(-4)*$F$23*$E$23^-3*(-1848*(I200/$E$23)^-15 +240*(I200/$E$23)^-9)+(-4)*$F$23*((-12/$E$23)*(I200/$E$23)^-12 - (-6/$E$23)*(I200/$E$23)^-6)</f>
        <v>-3.8506478359726646E-4</v>
      </c>
      <c r="M200" s="24">
        <f t="shared" ref="M200:M263" si="7">4*$F$23*((I200/$E$23)^-12 - (I200/$E$23)^-6)</f>
        <v>-1.9255261886691103E-4</v>
      </c>
      <c r="N200" s="10">
        <f>T200/$E$23</f>
        <v>1.9797297297297298</v>
      </c>
      <c r="O200" s="3">
        <f>4*$F$23*((T200/$E$23)^-12 - (T200/$E$23)^-6)/$F$23</f>
        <v>-6.5335682895632741E-2</v>
      </c>
      <c r="P200" s="4">
        <f>$E$15*4*$F$23*(((-12/$E$23)*(-13/$E$23)*(T200/$E$23)^-14 - (-6/$E$23)*(-7/$E$23)*(T200/$E$23)^-8)+(2/T200)*((-12/$E$23)*(T200/$E$23)^-13 - (-6/$E$23)*(T200/$E$23)^-7))/$F$23</f>
        <v>-3.5606824669319232E-4</v>
      </c>
      <c r="Q200" s="7">
        <f t="shared" ref="Q200:Q263" si="8">O200+P200</f>
        <v>-6.5691751142325935E-2</v>
      </c>
      <c r="R200" s="7"/>
      <c r="S200" s="8">
        <v>194</v>
      </c>
      <c r="T200" s="2">
        <v>5.86</v>
      </c>
      <c r="U200" s="4">
        <f>$E$15*4*$F$23*$E$23^-2*(132*(T200/$E$23)^-14 - 30*(T200/$E$23)^-8)</f>
        <v>-1.0493786910537736E-6</v>
      </c>
      <c r="V200" s="4">
        <f>$E$15*(-4)*$F$23*$E$23^-3*(-1848*(T200/$E$23)^-15 +240*(T200/$E$23)^-9)</f>
        <v>-1.3478834998461042E-6</v>
      </c>
      <c r="X200" s="8">
        <v>194</v>
      </c>
      <c r="Y200" s="2">
        <v>5.86</v>
      </c>
      <c r="Z200" s="4">
        <f>$E$15*4*$F$23*(((-12/$E$23)*(-13/$E$23)*(Y200/$E$23)^-14 - (-6/$E$23)*(-7/$E$23)*(Y200/$E$23)^-8)+(2/Y200)*((-12/$E$23)*(Y200/$E$23)^-13 - (-6/$E$23)*(Y200/$E$23)^-7))</f>
        <v>-1.0493786910537736E-6</v>
      </c>
      <c r="AA200" s="4">
        <f>$E$15*(-4)*$F$23*(((-12/$E$23)*(-13/$E$23)*(-14/$E$23)*(Y200/$E$23)^-15 - (-6/$E$23)*(-7/$E$23)*(-8/$E$23)*(Y200/$E$23)^-9)+(2/$E$23)*((-12/$E$23)*(-14/$E$23)*(Y200/$E$23)^-15 - (-6/$E$23)*(-8/$E$23)*(Y200/$E$23)^-9))</f>
        <v>-1.3478834998461046E-6</v>
      </c>
    </row>
    <row r="201" spans="8:27" x14ac:dyDescent="0.4">
      <c r="H201" s="8">
        <v>195</v>
      </c>
      <c r="I201" s="2">
        <v>5.88</v>
      </c>
      <c r="J201" s="4">
        <f>$E$15*4*$F$23*$E$23^-2*(132*(I201/$E$23)^-14 - 30*(I201/$E$23)^-8)+4*$F$23*((I201/$E$23)^-12 - (I201/$E$23)^-6)</f>
        <v>-1.8974350834086157E-4</v>
      </c>
      <c r="K201" s="4">
        <f>$E$15*(-4)*$F$23*$E$23^-3*(-1848*(I201/$E$23)^-15 +240*(I201/$E$23)^-9)+(-4)*$F$23*((-12/$E$23)*(I201/$E$23)^-12 - (-6/$E$23)*(I201/$E$23)^-6)</f>
        <v>-3.7752469283554156E-4</v>
      </c>
      <c r="M201" s="24">
        <f t="shared" si="7"/>
        <v>-1.8872071730754517E-4</v>
      </c>
      <c r="N201" s="10">
        <f>T201/$E$23</f>
        <v>1.9864864864864864</v>
      </c>
      <c r="O201" s="3">
        <f>4*$F$23*((T201/$E$23)^-12 - (T201/$E$23)^-6)/$F$23</f>
        <v>-6.4035467366790458E-2</v>
      </c>
      <c r="P201" s="4">
        <f>$E$15*4*$F$23*(((-12/$E$23)*(-13/$E$23)*(T201/$E$23)^-14 - (-6/$E$23)*(-7/$E$23)*(T201/$E$23)^-8)+(2/T201)*((-12/$E$23)*(T201/$E$23)^-13 - (-6/$E$23)*(T201/$E$23)^-7))/$F$23</f>
        <v>-3.4704669827131907E-4</v>
      </c>
      <c r="Q201" s="7">
        <f t="shared" si="8"/>
        <v>-6.4382514065061777E-2</v>
      </c>
      <c r="R201" s="7"/>
      <c r="S201" s="8">
        <v>195</v>
      </c>
      <c r="T201" s="2">
        <v>5.88</v>
      </c>
      <c r="U201" s="4">
        <f>$E$15*4*$F$23*$E$23^-2*(132*(T201/$E$23)^-14 - 30*(T201/$E$23)^-8)</f>
        <v>-1.0227910333164049E-6</v>
      </c>
      <c r="V201" s="4">
        <f>$E$15*(-4)*$F$23*$E$23^-3*(-1848*(T201/$E$23)^-15 +240*(T201/$E$23)^-9)</f>
        <v>-1.3110578361519562E-6</v>
      </c>
      <c r="X201" s="8">
        <v>195</v>
      </c>
      <c r="Y201" s="2">
        <v>5.88</v>
      </c>
      <c r="Z201" s="4">
        <f>$E$15*4*$F$23*(((-12/$E$23)*(-13/$E$23)*(Y201/$E$23)^-14 - (-6/$E$23)*(-7/$E$23)*(Y201/$E$23)^-8)+(2/Y201)*((-12/$E$23)*(Y201/$E$23)^-13 - (-6/$E$23)*(Y201/$E$23)^-7))</f>
        <v>-1.0227910333164049E-6</v>
      </c>
      <c r="AA201" s="4">
        <f>$E$15*(-4)*$F$23*(((-12/$E$23)*(-13/$E$23)*(-14/$E$23)*(Y201/$E$23)^-15 - (-6/$E$23)*(-7/$E$23)*(-8/$E$23)*(Y201/$E$23)^-9)+(2/$E$23)*((-12/$E$23)*(-14/$E$23)*(Y201/$E$23)^-15 - (-6/$E$23)*(-8/$E$23)*(Y201/$E$23)^-9))</f>
        <v>-1.3110578361519562E-6</v>
      </c>
    </row>
    <row r="202" spans="8:27" x14ac:dyDescent="0.4">
      <c r="H202" s="8">
        <v>196</v>
      </c>
      <c r="I202" s="2">
        <v>5.9</v>
      </c>
      <c r="J202" s="4">
        <f>$E$15*4*$F$23*$E$23^-2*(132*(I202/$E$23)^-14 - 30*(I202/$E$23)^-8)+4*$F$23*((I202/$E$23)^-12 - (I202/$E$23)^-6)</f>
        <v>-1.8597333397910219E-4</v>
      </c>
      <c r="K202" s="4">
        <f>$E$15*(-4)*$F$23*$E$23^-3*(-1848*(I202/$E$23)^-15 +240*(I202/$E$23)^-9)+(-4)*$F$23*((-12/$E$23)*(I202/$E$23)^-12 - (-6/$E$23)*(I202/$E$23)^-6)</f>
        <v>-3.7015176236176978E-4</v>
      </c>
      <c r="M202" s="24">
        <f t="shared" si="7"/>
        <v>-1.849764045295044E-4</v>
      </c>
      <c r="N202" s="10">
        <f>T202/$E$23</f>
        <v>1.9932432432432434</v>
      </c>
      <c r="O202" s="3">
        <f>4*$F$23*((T202/$E$23)^-12 - (T202/$E$23)^-6)/$F$23</f>
        <v>-6.2764971884736134E-2</v>
      </c>
      <c r="P202" s="4">
        <f>$E$15*4*$F$23*(((-12/$E$23)*(-13/$E$23)*(T202/$E$23)^-14 - (-6/$E$23)*(-7/$E$23)*(T202/$E$23)^-8)+(2/T202)*((-12/$E$23)*(T202/$E$23)^-13 - (-6/$E$23)*(T202/$E$23)^-7))/$F$23</f>
        <v>-3.3827151649003565E-4</v>
      </c>
      <c r="Q202" s="7">
        <f t="shared" si="8"/>
        <v>-6.3103243401226167E-2</v>
      </c>
      <c r="R202" s="7"/>
      <c r="S202" s="8">
        <v>196</v>
      </c>
      <c r="T202" s="2">
        <v>5.9</v>
      </c>
      <c r="U202" s="4">
        <f>$E$15*4*$F$23*$E$23^-2*(132*(T202/$E$23)^-14 - 30*(T202/$E$23)^-8)</f>
        <v>-9.9692944959777395E-7</v>
      </c>
      <c r="V202" s="4">
        <f>$E$15*(-4)*$F$23*$E$23^-3*(-1848*(T202/$E$23)^-15 +240*(T202/$E$23)^-9)</f>
        <v>-1.2752713918459703E-6</v>
      </c>
      <c r="X202" s="8">
        <v>196</v>
      </c>
      <c r="Y202" s="2">
        <v>5.9</v>
      </c>
      <c r="Z202" s="4">
        <f>$E$15*4*$F$23*(((-12/$E$23)*(-13/$E$23)*(Y202/$E$23)^-14 - (-6/$E$23)*(-7/$E$23)*(Y202/$E$23)^-8)+(2/Y202)*((-12/$E$23)*(Y202/$E$23)^-13 - (-6/$E$23)*(Y202/$E$23)^-7))</f>
        <v>-9.9692944959777395E-7</v>
      </c>
      <c r="AA202" s="4">
        <f>$E$15*(-4)*$F$23*(((-12/$E$23)*(-13/$E$23)*(-14/$E$23)*(Y202/$E$23)^-15 - (-6/$E$23)*(-7/$E$23)*(-8/$E$23)*(Y202/$E$23)^-9)+(2/$E$23)*((-12/$E$23)*(-14/$E$23)*(Y202/$E$23)^-15 - (-6/$E$23)*(-8/$E$23)*(Y202/$E$23)^-9))</f>
        <v>-1.2752713918459707E-6</v>
      </c>
    </row>
    <row r="203" spans="8:27" x14ac:dyDescent="0.4">
      <c r="H203" s="8">
        <v>197</v>
      </c>
      <c r="I203" s="2">
        <v>5.92</v>
      </c>
      <c r="J203" s="4">
        <f>$E$15*4*$F$23*$E$23^-2*(132*(I203/$E$23)^-14 - 30*(I203/$E$23)^-8)+4*$F$23*((I203/$E$23)^-12 - (I203/$E$23)^-6)</f>
        <v>-1.8228921724764883E-4</v>
      </c>
      <c r="K203" s="4">
        <f>$E$15*(-4)*$F$23*$E$23^-3*(-1848*(I203/$E$23)^-15 +240*(I203/$E$23)^-9)+(-4)*$F$23*((-12/$E$23)*(I203/$E$23)^-12 - (-6/$E$23)*(I203/$E$23)^-6)</f>
        <v>-3.6294196069003092E-4</v>
      </c>
      <c r="M203" s="24">
        <f t="shared" si="7"/>
        <v>-1.8131744381157423E-4</v>
      </c>
      <c r="N203" s="10">
        <f>T203/$E$23</f>
        <v>2</v>
      </c>
      <c r="O203" s="3">
        <f>4*$F$23*((T203/$E$23)^-12 - (T203/$E$23)^-6)/$F$23</f>
        <v>-6.15234375E-2</v>
      </c>
      <c r="P203" s="4">
        <f>$E$15*4*$F$23*(((-12/$E$23)*(-13/$E$23)*(T203/$E$23)^-14 - (-6/$E$23)*(-7/$E$23)*(T203/$E$23)^-8)+(2/T203)*((-12/$E$23)*(T203/$E$23)^-13 - (-6/$E$23)*(T203/$E$23)^-7))/$F$23</f>
        <v>-3.2973574412745123E-4</v>
      </c>
      <c r="Q203" s="7">
        <f t="shared" si="8"/>
        <v>-6.1853173244127452E-2</v>
      </c>
      <c r="R203" s="7"/>
      <c r="S203" s="8">
        <v>197</v>
      </c>
      <c r="T203" s="2">
        <v>5.92</v>
      </c>
      <c r="U203" s="4">
        <f>$E$15*4*$F$23*$E$23^-2*(132*(T203/$E$23)^-14 - 30*(T203/$E$23)^-8)</f>
        <v>-9.717734360746138E-7</v>
      </c>
      <c r="V203" s="4">
        <f>$E$15*(-4)*$F$23*$E$23^-3*(-1848*(T203/$E$23)^-15 +240*(T203/$E$23)^-9)</f>
        <v>-1.2404962010475413E-6</v>
      </c>
      <c r="X203" s="8">
        <v>197</v>
      </c>
      <c r="Y203" s="2">
        <v>5.92</v>
      </c>
      <c r="Z203" s="4">
        <f>$E$15*4*$F$23*(((-12/$E$23)*(-13/$E$23)*(Y203/$E$23)^-14 - (-6/$E$23)*(-7/$E$23)*(Y203/$E$23)^-8)+(2/Y203)*((-12/$E$23)*(Y203/$E$23)^-13 - (-6/$E$23)*(Y203/$E$23)^-7))</f>
        <v>-9.7177343607461402E-7</v>
      </c>
      <c r="AA203" s="4">
        <f>$E$15*(-4)*$F$23*(((-12/$E$23)*(-13/$E$23)*(-14/$E$23)*(Y203/$E$23)^-15 - (-6/$E$23)*(-7/$E$23)*(-8/$E$23)*(Y203/$E$23)^-9)+(2/$E$23)*((-12/$E$23)*(-14/$E$23)*(Y203/$E$23)^-15 - (-6/$E$23)*(-8/$E$23)*(Y203/$E$23)^-9))</f>
        <v>-1.2404962010475415E-6</v>
      </c>
    </row>
    <row r="204" spans="8:27" x14ac:dyDescent="0.4">
      <c r="H204" s="8">
        <v>198</v>
      </c>
      <c r="I204" s="2">
        <v>5.94</v>
      </c>
      <c r="J204" s="4">
        <f>$E$15*4*$F$23*$E$23^-2*(132*(I204/$E$23)^-14 - 30*(I204/$E$23)^-8)+4*$F$23*((I204/$E$23)^-12 - (I204/$E$23)^-6)</f>
        <v>-1.7868896357575679E-4</v>
      </c>
      <c r="K204" s="4">
        <f>$E$15*(-4)*$F$23*$E$23^-3*(-1848*(I204/$E$23)^-15 +240*(I204/$E$23)^-9)+(-4)*$F$23*((-12/$E$23)*(I204/$E$23)^-12 - (-6/$E$23)*(I204/$E$23)^-6)</f>
        <v>-3.5589135646757231E-4</v>
      </c>
      <c r="M204" s="24">
        <f t="shared" si="7"/>
        <v>-1.7774166053298828E-4</v>
      </c>
      <c r="N204" s="10">
        <f>T204/$E$23</f>
        <v>2.006756756756757</v>
      </c>
      <c r="O204" s="3">
        <f>4*$F$23*((T204/$E$23)^-12 - (T204/$E$23)^-6)/$F$23</f>
        <v>-6.0310126334626152E-2</v>
      </c>
      <c r="P204" s="4">
        <f>$E$15*4*$F$23*(((-12/$E$23)*(-13/$E$23)*(T204/$E$23)^-14 - (-6/$E$23)*(-7/$E$23)*(T204/$E$23)^-8)+(2/T204)*((-12/$E$23)*(T204/$E$23)^-13 - (-6/$E$23)*(T204/$E$23)^-7))/$F$23</f>
        <v>-3.2143261188865571E-4</v>
      </c>
      <c r="Q204" s="7">
        <f t="shared" si="8"/>
        <v>-6.0631558946514806E-2</v>
      </c>
      <c r="R204" s="7"/>
      <c r="S204" s="8">
        <v>198</v>
      </c>
      <c r="T204" s="2">
        <v>5.94</v>
      </c>
      <c r="U204" s="4">
        <f>$E$15*4*$F$23*$E$23^-2*(132*(T204/$E$23)^-14 - 30*(T204/$E$23)^-8)</f>
        <v>-9.4730304276852013E-7</v>
      </c>
      <c r="V204" s="4">
        <f>$E$15*(-4)*$F$23*$E$23^-3*(-1848*(T204/$E$23)^-15 +240*(T204/$E$23)^-9)</f>
        <v>-1.2067048469885796E-6</v>
      </c>
      <c r="X204" s="8">
        <v>198</v>
      </c>
      <c r="Y204" s="2">
        <v>5.94</v>
      </c>
      <c r="Z204" s="4">
        <f>$E$15*4*$F$23*(((-12/$E$23)*(-13/$E$23)*(Y204/$E$23)^-14 - (-6/$E$23)*(-7/$E$23)*(Y204/$E$23)^-8)+(2/Y204)*((-12/$E$23)*(Y204/$E$23)^-13 - (-6/$E$23)*(Y204/$E$23)^-7))</f>
        <v>-9.4730304276852024E-7</v>
      </c>
      <c r="AA204" s="4">
        <f>$E$15*(-4)*$F$23*(((-12/$E$23)*(-13/$E$23)*(-14/$E$23)*(Y204/$E$23)^-15 - (-6/$E$23)*(-7/$E$23)*(-8/$E$23)*(Y204/$E$23)^-9)+(2/$E$23)*((-12/$E$23)*(-14/$E$23)*(Y204/$E$23)^-15 - (-6/$E$23)*(-8/$E$23)*(Y204/$E$23)^-9))</f>
        <v>-1.2067048469885798E-6</v>
      </c>
    </row>
    <row r="205" spans="8:27" x14ac:dyDescent="0.4">
      <c r="H205" s="8">
        <v>199</v>
      </c>
      <c r="I205" s="2">
        <v>5.96</v>
      </c>
      <c r="J205" s="4">
        <f>$E$15*4*$F$23*$E$23^-2*(132*(I205/$E$23)^-14 - 30*(I205/$E$23)^-8)+4*$F$23*((I205/$E$23)^-12 - (I205/$E$23)^-6)</f>
        <v>-1.751704392215189E-4</v>
      </c>
      <c r="K205" s="4">
        <f>$E$15*(-4)*$F$23*$E$23^-3*(-1848*(I205/$E$23)^-15 +240*(I205/$E$23)^-9)+(-4)*$F$23*((-12/$E$23)*(I205/$E$23)^-12 - (-6/$E$23)*(I205/$E$23)^-6)</f>
        <v>-3.4899611619271465E-4</v>
      </c>
      <c r="M205" s="24">
        <f t="shared" si="7"/>
        <v>-1.7424694035905646E-4</v>
      </c>
      <c r="N205" s="10">
        <f>T205/$E$23</f>
        <v>2.0135135135135136</v>
      </c>
      <c r="O205" s="3">
        <f>4*$F$23*((T205/$E$23)^-12 - (T205/$E$23)^-6)/$F$23</f>
        <v>-5.9124320966531953E-2</v>
      </c>
      <c r="P205" s="4">
        <f>$E$15*4*$F$23*(((-12/$E$23)*(-13/$E$23)*(T205/$E$23)^-14 - (-6/$E$23)*(-7/$E$23)*(T205/$E$23)^-8)+(2/T205)*((-12/$E$23)*(T205/$E$23)^-13 - (-6/$E$23)*(T205/$E$23)^-7))/$F$23</f>
        <v>-3.1335553464493338E-4</v>
      </c>
      <c r="Q205" s="7">
        <f t="shared" si="8"/>
        <v>-5.9437676501176887E-2</v>
      </c>
      <c r="R205" s="7"/>
      <c r="S205" s="8">
        <v>199</v>
      </c>
      <c r="T205" s="2">
        <v>5.96</v>
      </c>
      <c r="U205" s="4">
        <f>$E$15*4*$F$23*$E$23^-2*(132*(T205/$E$23)^-14 - 30*(T205/$E$23)^-8)</f>
        <v>-9.2349886246243132E-7</v>
      </c>
      <c r="V205" s="4">
        <f>$E$15*(-4)*$F$23*$E$23^-3*(-1848*(T205/$E$23)^-15 +240*(T205/$E$23)^-9)</f>
        <v>-1.1738704717001299E-6</v>
      </c>
      <c r="X205" s="8">
        <v>199</v>
      </c>
      <c r="Y205" s="2">
        <v>5.96</v>
      </c>
      <c r="Z205" s="4">
        <f>$E$15*4*$F$23*(((-12/$E$23)*(-13/$E$23)*(Y205/$E$23)^-14 - (-6/$E$23)*(-7/$E$23)*(Y205/$E$23)^-8)+(2/Y205)*((-12/$E$23)*(Y205/$E$23)^-13 - (-6/$E$23)*(Y205/$E$23)^-7))</f>
        <v>-9.2349886246243163E-7</v>
      </c>
      <c r="AA205" s="4">
        <f>$E$15*(-4)*$F$23*(((-12/$E$23)*(-13/$E$23)*(-14/$E$23)*(Y205/$E$23)^-15 - (-6/$E$23)*(-7/$E$23)*(-8/$E$23)*(Y205/$E$23)^-9)+(2/$E$23)*((-12/$E$23)*(-14/$E$23)*(Y205/$E$23)^-15 - (-6/$E$23)*(-8/$E$23)*(Y205/$E$23)^-9))</f>
        <v>-1.1738704717001301E-6</v>
      </c>
    </row>
    <row r="206" spans="8:27" x14ac:dyDescent="0.4">
      <c r="H206" s="8">
        <v>200</v>
      </c>
      <c r="I206" s="2">
        <v>5.98</v>
      </c>
      <c r="J206" s="4">
        <f>$E$15*4*$F$23*$E$23^-2*(132*(I206/$E$23)^-14 - 30*(I206/$E$23)^-8)+4*$F$23*((I206/$E$23)^-12 - (I206/$E$23)^-6)</f>
        <v>-1.7173156949921021E-4</v>
      </c>
      <c r="K206" s="4">
        <f>$E$15*(-4)*$F$23*$E$23^-3*(-1848*(I206/$E$23)^-15 +240*(I206/$E$23)^-9)+(-4)*$F$23*((-12/$E$23)*(I206/$E$23)^-12 - (-6/$E$23)*(I206/$E$23)^-6)</f>
        <v>-3.4225250196024602E-4</v>
      </c>
      <c r="M206" s="24">
        <f t="shared" si="7"/>
        <v>-1.7083122747976127E-4</v>
      </c>
      <c r="N206" s="10">
        <f>T206/$E$23</f>
        <v>2.0202702702702706</v>
      </c>
      <c r="O206" s="3">
        <f>4*$F$23*((T206/$E$23)^-12 - (T206/$E$23)^-6)/$F$23</f>
        <v>-5.7965323831840117E-2</v>
      </c>
      <c r="P206" s="4">
        <f>$E$15*4*$F$23*(((-12/$E$23)*(-13/$E$23)*(T206/$E$23)^-14 - (-6/$E$23)*(-7/$E$23)*(T206/$E$23)^-8)+(2/T206)*((-12/$E$23)*(T206/$E$23)^-13 - (-6/$E$23)*(T206/$E$23)^-7))/$F$23</f>
        <v>-3.0549810761591132E-4</v>
      </c>
      <c r="Q206" s="7">
        <f t="shared" si="8"/>
        <v>-5.8270821939456027E-2</v>
      </c>
      <c r="R206" s="7"/>
      <c r="S206" s="8">
        <v>200</v>
      </c>
      <c r="T206" s="2">
        <v>5.98</v>
      </c>
      <c r="U206" s="4">
        <f>$E$15*4*$F$23*$E$23^-2*(132*(T206/$E$23)^-14 - 30*(T206/$E$23)^-8)</f>
        <v>-9.0034201944893386E-7</v>
      </c>
      <c r="V206" s="4">
        <f>$E$15*(-4)*$F$23*$E$23^-3*(-1848*(T206/$E$23)^-15 +240*(T206/$E$23)^-9)</f>
        <v>-1.1419667831864435E-6</v>
      </c>
      <c r="X206" s="8">
        <v>200</v>
      </c>
      <c r="Y206" s="2">
        <v>5.98</v>
      </c>
      <c r="Z206" s="4">
        <f>$E$15*4*$F$23*(((-12/$E$23)*(-13/$E$23)*(Y206/$E$23)^-14 - (-6/$E$23)*(-7/$E$23)*(Y206/$E$23)^-8)+(2/Y206)*((-12/$E$23)*(Y206/$E$23)^-13 - (-6/$E$23)*(Y206/$E$23)^-7))</f>
        <v>-9.0034201944893375E-7</v>
      </c>
      <c r="AA206" s="4">
        <f>$E$15*(-4)*$F$23*(((-12/$E$23)*(-13/$E$23)*(-14/$E$23)*(Y206/$E$23)^-15 - (-6/$E$23)*(-7/$E$23)*(-8/$E$23)*(Y206/$E$23)^-9)+(2/$E$23)*((-12/$E$23)*(-14/$E$23)*(Y206/$E$23)^-15 - (-6/$E$23)*(-8/$E$23)*(Y206/$E$23)^-9))</f>
        <v>-1.1419667831864435E-6</v>
      </c>
    </row>
    <row r="207" spans="8:27" x14ac:dyDescent="0.4">
      <c r="H207" s="8">
        <v>201</v>
      </c>
      <c r="I207" s="2">
        <v>6</v>
      </c>
      <c r="J207" s="4">
        <f>$E$15*4*$F$23*$E$23^-2*(132*(I207/$E$23)^-14 - 30*(I207/$E$23)^-8)+4*$F$23*((I207/$E$23)^-12 - (I207/$E$23)^-6)</f>
        <v>-1.6837033705811781E-4</v>
      </c>
      <c r="K207" s="4">
        <f>$E$15*(-4)*$F$23*$E$23^-3*(-1848*(I207/$E$23)^-15 +240*(I207/$E$23)^-9)+(-4)*$F$23*((-12/$E$23)*(I207/$E$23)^-12 - (-6/$E$23)*(I207/$E$23)^-6)</f>
        <v>-3.3565686923636121E-4</v>
      </c>
      <c r="M207" s="24">
        <f t="shared" si="7"/>
        <v>-1.6749252289995976E-4</v>
      </c>
      <c r="N207" s="10">
        <f>T207/$E$23</f>
        <v>2.0270270270270272</v>
      </c>
      <c r="O207" s="3">
        <f>4*$F$23*((T207/$E$23)^-12 - (T207/$E$23)^-6)/$F$23</f>
        <v>-5.6832456644721356E-2</v>
      </c>
      <c r="P207" s="4">
        <f>$E$15*4*$F$23*(((-12/$E$23)*(-13/$E$23)*(T207/$E$23)^-14 - (-6/$E$23)*(-7/$E$23)*(T207/$E$23)^-8)+(2/T207)*((-12/$E$23)*(T207/$E$23)^-13 - (-6/$E$23)*(T207/$E$23)^-7))/$F$23</f>
        <v>-2.9785410251081717E-4</v>
      </c>
      <c r="Q207" s="7">
        <f t="shared" si="8"/>
        <v>-5.7130310747232176E-2</v>
      </c>
      <c r="R207" s="7"/>
      <c r="S207" s="8">
        <v>201</v>
      </c>
      <c r="T207" s="2">
        <v>6</v>
      </c>
      <c r="U207" s="4">
        <f>$E$15*4*$F$23*$E$23^-2*(132*(T207/$E$23)^-14 - 30*(T207/$E$23)^-8)</f>
        <v>-8.7781415815805094E-7</v>
      </c>
      <c r="V207" s="4">
        <f>$E$15*(-4)*$F$23*$E$23^-3*(-1848*(T207/$E$23)^-15 +240*(T207/$E$23)^-9)</f>
        <v>-1.1109680603447812E-6</v>
      </c>
      <c r="X207" s="8">
        <v>201</v>
      </c>
      <c r="Y207" s="2">
        <v>6</v>
      </c>
      <c r="Z207" s="4">
        <f>$E$15*4*$F$23*(((-12/$E$23)*(-13/$E$23)*(Y207/$E$23)^-14 - (-6/$E$23)*(-7/$E$23)*(Y207/$E$23)^-8)+(2/Y207)*((-12/$E$23)*(Y207/$E$23)^-13 - (-6/$E$23)*(Y207/$E$23)^-7))</f>
        <v>-8.7781415815805094E-7</v>
      </c>
      <c r="AA207" s="4">
        <f>$E$15*(-4)*$F$23*(((-12/$E$23)*(-13/$E$23)*(-14/$E$23)*(Y207/$E$23)^-15 - (-6/$E$23)*(-7/$E$23)*(-8/$E$23)*(Y207/$E$23)^-9)+(2/$E$23)*((-12/$E$23)*(-14/$E$23)*(Y207/$E$23)^-15 - (-6/$E$23)*(-8/$E$23)*(Y207/$E$23)^-9))</f>
        <v>-1.1109680603447814E-6</v>
      </c>
    </row>
    <row r="208" spans="8:27" x14ac:dyDescent="0.4">
      <c r="H208" s="8">
        <v>202</v>
      </c>
      <c r="I208" s="2">
        <v>6.02</v>
      </c>
      <c r="J208" s="4">
        <f>$E$15*4*$F$23*$E$23^-2*(132*(I208/$E$23)^-14 - 30*(I208/$E$23)^-8)+4*$F$23*((I208/$E$23)^-12 - (I208/$E$23)^-6)</f>
        <v>-1.6508478021154302E-4</v>
      </c>
      <c r="K208" s="4">
        <f>$E$15*(-4)*$F$23*$E$23^-3*(-1848*(I208/$E$23)^-15 +240*(I208/$E$23)^-9)+(-4)*$F$23*((-12/$E$23)*(I208/$E$23)^-12 - (-6/$E$23)*(I208/$E$23)^-6)</f>
        <v>-3.2920566466490802E-4</v>
      </c>
      <c r="M208" s="24">
        <f t="shared" si="7"/>
        <v>-1.6422888277983584E-4</v>
      </c>
      <c r="N208" s="10">
        <f>T208/$E$23</f>
        <v>2.0337837837837838</v>
      </c>
      <c r="O208" s="3">
        <f>4*$F$23*((T208/$E$23)^-12 - (T208/$E$23)^-6)/$F$23</f>
        <v>-5.5725059834287612E-2</v>
      </c>
      <c r="P208" s="4">
        <f>$E$15*4*$F$23*(((-12/$E$23)*(-13/$E$23)*(T208/$E$23)^-14 - (-6/$E$23)*(-7/$E$23)*(T208/$E$23)^-8)+(2/T208)*((-12/$E$23)*(T208/$E$23)^-13 - (-6/$E$23)*(T208/$E$23)^-7))/$F$23</f>
        <v>-2.9041746364331949E-4</v>
      </c>
      <c r="Q208" s="7">
        <f t="shared" si="8"/>
        <v>-5.6015477297930931E-2</v>
      </c>
      <c r="R208" s="7"/>
      <c r="S208" s="8">
        <v>202</v>
      </c>
      <c r="T208" s="2">
        <v>6.02</v>
      </c>
      <c r="U208" s="4">
        <f>$E$15*4*$F$23*$E$23^-2*(132*(T208/$E$23)^-14 - 30*(T208/$E$23)^-8)</f>
        <v>-8.5589743170718445E-7</v>
      </c>
      <c r="V208" s="4">
        <f>$E$15*(-4)*$F$23*$E$23^-3*(-1848*(T208/$E$23)^-15 +240*(T208/$E$23)^-9)</f>
        <v>-1.0808491558664544E-6</v>
      </c>
      <c r="X208" s="8">
        <v>202</v>
      </c>
      <c r="Y208" s="2">
        <v>6.02</v>
      </c>
      <c r="Z208" s="4">
        <f>$E$15*4*$F$23*(((-12/$E$23)*(-13/$E$23)*(Y208/$E$23)^-14 - (-6/$E$23)*(-7/$E$23)*(Y208/$E$23)^-8)+(2/Y208)*((-12/$E$23)*(Y208/$E$23)^-13 - (-6/$E$23)*(Y208/$E$23)^-7))</f>
        <v>-8.5589743170718456E-7</v>
      </c>
      <c r="AA208" s="4">
        <f>$E$15*(-4)*$F$23*(((-12/$E$23)*(-13/$E$23)*(-14/$E$23)*(Y208/$E$23)^-15 - (-6/$E$23)*(-7/$E$23)*(-8/$E$23)*(Y208/$E$23)^-9)+(2/$E$23)*((-12/$E$23)*(-14/$E$23)*(Y208/$E$23)^-15 - (-6/$E$23)*(-8/$E$23)*(Y208/$E$23)^-9))</f>
        <v>-1.0808491558664544E-6</v>
      </c>
    </row>
    <row r="209" spans="8:27" x14ac:dyDescent="0.4">
      <c r="H209" s="8">
        <v>203</v>
      </c>
      <c r="I209" s="2">
        <v>6.04</v>
      </c>
      <c r="J209" s="4">
        <f>$E$15*4*$F$23*$E$23^-2*(132*(I209/$E$23)^-14 - 30*(I209/$E$23)^-8)+4*$F$23*((I209/$E$23)^-12 - (I209/$E$23)^-6)</f>
        <v>-1.6187299131468488E-4</v>
      </c>
      <c r="K209" s="4">
        <f>$E$15*(-4)*$F$23*$E$23^-3*(-1848*(I209/$E$23)^-15 +240*(I209/$E$23)^-9)+(-4)*$F$23*((-12/$E$23)*(I209/$E$23)^-12 - (-6/$E$23)*(I209/$E$23)^-6)</f>
        <v>-3.2289542390647206E-4</v>
      </c>
      <c r="M209" s="24">
        <f t="shared" si="7"/>
        <v>-1.6103841682427346E-4</v>
      </c>
      <c r="N209" s="10">
        <f>T209/$E$23</f>
        <v>2.0405405405405408</v>
      </c>
      <c r="O209" s="3">
        <f>4*$F$23*((T209/$E$23)^-12 - (T209/$E$23)^-6)/$F$23</f>
        <v>-5.4642491998084804E-2</v>
      </c>
      <c r="P209" s="4">
        <f>$E$15*4*$F$23*(((-12/$E$23)*(-13/$E$23)*(T209/$E$23)^-14 - (-6/$E$23)*(-7/$E$23)*(T209/$E$23)^-8)+(2/T209)*((-12/$E$23)*(T209/$E$23)^-13 - (-6/$E$23)*(T209/$E$23)^-7))/$F$23</f>
        <v>-2.831823040329255E-4</v>
      </c>
      <c r="Q209" s="7">
        <f t="shared" si="8"/>
        <v>-5.4925674302117727E-2</v>
      </c>
      <c r="R209" s="7"/>
      <c r="S209" s="8">
        <v>203</v>
      </c>
      <c r="T209" s="2">
        <v>6.04</v>
      </c>
      <c r="U209" s="4">
        <f>$E$15*4*$F$23*$E$23^-2*(132*(T209/$E$23)^-14 - 30*(T209/$E$23)^-8)</f>
        <v>-8.3457449041143188E-7</v>
      </c>
      <c r="V209" s="4">
        <f>$E$15*(-4)*$F$23*$E$23^-3*(-1848*(T209/$E$23)^-15 +240*(T209/$E$23)^-9)</f>
        <v>-1.0515854973339091E-6</v>
      </c>
      <c r="X209" s="8">
        <v>203</v>
      </c>
      <c r="Y209" s="2">
        <v>6.04</v>
      </c>
      <c r="Z209" s="4">
        <f>$E$15*4*$F$23*(((-12/$E$23)*(-13/$E$23)*(Y209/$E$23)^-14 - (-6/$E$23)*(-7/$E$23)*(Y209/$E$23)^-8)+(2/Y209)*((-12/$E$23)*(Y209/$E$23)^-13 - (-6/$E$23)*(Y209/$E$23)^-7))</f>
        <v>-8.345744904114322E-7</v>
      </c>
      <c r="AA209" s="4">
        <f>$E$15*(-4)*$F$23*(((-12/$E$23)*(-13/$E$23)*(-14/$E$23)*(Y209/$E$23)^-15 - (-6/$E$23)*(-7/$E$23)*(-8/$E$23)*(Y209/$E$23)^-9)+(2/$E$23)*((-12/$E$23)*(-14/$E$23)*(Y209/$E$23)^-15 - (-6/$E$23)*(-8/$E$23)*(Y209/$E$23)^-9))</f>
        <v>-1.0515854973339089E-6</v>
      </c>
    </row>
    <row r="210" spans="8:27" x14ac:dyDescent="0.4">
      <c r="H210" s="8">
        <v>204</v>
      </c>
      <c r="I210" s="2">
        <v>6.06</v>
      </c>
      <c r="J210" s="4">
        <f>$E$15*4*$F$23*$E$23^-2*(132*(I210/$E$23)^-14 - 30*(I210/$E$23)^-8)+4*$F$23*((I210/$E$23)^-12 - (I210/$E$23)^-6)</f>
        <v>-1.5873311519012088E-4</v>
      </c>
      <c r="K210" s="4">
        <f>$E$15*(-4)*$F$23*$E$23^-3*(-1848*(I210/$E$23)^-15 +240*(I210/$E$23)^-9)+(-4)*$F$23*((-12/$E$23)*(I210/$E$23)^-12 - (-6/$E$23)*(I210/$E$23)^-6)</f>
        <v>-3.1672276951158701E-4</v>
      </c>
      <c r="M210" s="24">
        <f t="shared" si="7"/>
        <v>-1.5791928671983255E-4</v>
      </c>
      <c r="N210" s="10">
        <f>T210/$E$23</f>
        <v>2.0472972972972974</v>
      </c>
      <c r="O210" s="3">
        <f>4*$F$23*((T210/$E$23)^-12 - (T210/$E$23)^-6)/$F$23</f>
        <v>-5.3584129371737822E-2</v>
      </c>
      <c r="P210" s="4">
        <f>$E$15*4*$F$23*(((-12/$E$23)*(-13/$E$23)*(T210/$E$23)^-14 - (-6/$E$23)*(-7/$E$23)*(T210/$E$23)^-8)+(2/T210)*((-12/$E$23)*(T210/$E$23)^-13 - (-6/$E$23)*(T210/$E$23)^-7))/$F$23</f>
        <v>-2.7614290150449204E-4</v>
      </c>
      <c r="Q210" s="7">
        <f t="shared" si="8"/>
        <v>-5.3860272273242311E-2</v>
      </c>
      <c r="R210" s="7"/>
      <c r="S210" s="8">
        <v>204</v>
      </c>
      <c r="T210" s="2">
        <v>6.06</v>
      </c>
      <c r="U210" s="4">
        <f>$E$15*4*$F$23*$E$23^-2*(132*(T210/$E$23)^-14 - 30*(T210/$E$23)^-8)</f>
        <v>-8.1382847028834853E-7</v>
      </c>
      <c r="V210" s="4">
        <f>$E$15*(-4)*$F$23*$E$23^-3*(-1848*(T210/$E$23)^-15 +240*(T210/$E$23)^-9)</f>
        <v>-1.0231530867095848E-6</v>
      </c>
      <c r="X210" s="8">
        <v>204</v>
      </c>
      <c r="Y210" s="2">
        <v>6.06</v>
      </c>
      <c r="Z210" s="4">
        <f>$E$15*4*$F$23*(((-12/$E$23)*(-13/$E$23)*(Y210/$E$23)^-14 - (-6/$E$23)*(-7/$E$23)*(Y210/$E$23)^-8)+(2/Y210)*((-12/$E$23)*(Y210/$E$23)^-13 - (-6/$E$23)*(Y210/$E$23)^-7))</f>
        <v>-8.1382847028834853E-7</v>
      </c>
      <c r="AA210" s="4">
        <f>$E$15*(-4)*$F$23*(((-12/$E$23)*(-13/$E$23)*(-14/$E$23)*(Y210/$E$23)^-15 - (-6/$E$23)*(-7/$E$23)*(-8/$E$23)*(Y210/$E$23)^-9)+(2/$E$23)*((-12/$E$23)*(-14/$E$23)*(Y210/$E$23)^-15 - (-6/$E$23)*(-8/$E$23)*(Y210/$E$23)^-9))</f>
        <v>-1.023153086709585E-6</v>
      </c>
    </row>
    <row r="211" spans="8:27" x14ac:dyDescent="0.4">
      <c r="H211" s="8">
        <v>205</v>
      </c>
      <c r="I211" s="2">
        <v>6.08</v>
      </c>
      <c r="J211" s="4">
        <f>$E$15*4*$F$23*$E$23^-2*(132*(I211/$E$23)^-14 - 30*(I211/$E$23)^-8)+4*$F$23*((I211/$E$23)^-12 - (I211/$E$23)^-6)</f>
        <v>-1.5566334759962183E-4</v>
      </c>
      <c r="K211" s="4">
        <f>$E$15*(-4)*$F$23*$E$23^-3*(-1848*(I211/$E$23)^-15 +240*(I211/$E$23)^-9)+(-4)*$F$23*((-12/$E$23)*(I211/$E$23)^-12 - (-6/$E$23)*(I211/$E$23)^-6)</f>
        <v>-3.1068440882916164E-4</v>
      </c>
      <c r="M211" s="24">
        <f t="shared" si="7"/>
        <v>-1.5486970461803433E-4</v>
      </c>
      <c r="N211" s="10">
        <f>T211/$E$23</f>
        <v>2.0540540540540539</v>
      </c>
      <c r="O211" s="3">
        <f>4*$F$23*((T211/$E$23)^-12 - (T211/$E$23)^-6)/$F$23</f>
        <v>-5.2549365314308927E-2</v>
      </c>
      <c r="P211" s="4">
        <f>$E$15*4*$F$23*(((-12/$E$23)*(-13/$E$23)*(T211/$E$23)^-14 - (-6/$E$23)*(-7/$E$23)*(T211/$E$23)^-8)+(2/T211)*((-12/$E$23)*(T211/$E$23)^-13 - (-6/$E$23)*(T211/$E$23)^-7))/$F$23</f>
        <v>-2.6929369479615397E-4</v>
      </c>
      <c r="Q211" s="7">
        <f t="shared" si="8"/>
        <v>-5.2818659009105082E-2</v>
      </c>
      <c r="R211" s="7"/>
      <c r="S211" s="8">
        <v>205</v>
      </c>
      <c r="T211" s="2">
        <v>6.08</v>
      </c>
      <c r="U211" s="4">
        <f>$E$15*4*$F$23*$E$23^-2*(132*(T211/$E$23)^-14 - 30*(T211/$E$23)^-8)</f>
        <v>-7.936429815875107E-7</v>
      </c>
      <c r="V211" s="4">
        <f>$E$15*(-4)*$F$23*$E$23^-3*(-1848*(T211/$E$23)^-15 +240*(T211/$E$23)^-9)</f>
        <v>-9.9552849839487074E-7</v>
      </c>
      <c r="X211" s="8">
        <v>205</v>
      </c>
      <c r="Y211" s="2">
        <v>6.08</v>
      </c>
      <c r="Z211" s="4">
        <f>$E$15*4*$F$23*(((-12/$E$23)*(-13/$E$23)*(Y211/$E$23)^-14 - (-6/$E$23)*(-7/$E$23)*(Y211/$E$23)^-8)+(2/Y211)*((-12/$E$23)*(Y211/$E$23)^-13 - (-6/$E$23)*(Y211/$E$23)^-7))</f>
        <v>-7.936429815875107E-7</v>
      </c>
      <c r="AA211" s="4">
        <f>$E$15*(-4)*$F$23*(((-12/$E$23)*(-13/$E$23)*(-14/$E$23)*(Y211/$E$23)^-15 - (-6/$E$23)*(-7/$E$23)*(-8/$E$23)*(Y211/$E$23)^-9)+(2/$E$23)*((-12/$E$23)*(-14/$E$23)*(Y211/$E$23)^-15 - (-6/$E$23)*(-8/$E$23)*(Y211/$E$23)^-9))</f>
        <v>-9.9552849839487074E-7</v>
      </c>
    </row>
    <row r="212" spans="8:27" x14ac:dyDescent="0.4">
      <c r="H212" s="8">
        <v>206</v>
      </c>
      <c r="I212" s="2">
        <v>6.1</v>
      </c>
      <c r="J212" s="4">
        <f>$E$15*4*$F$23*$E$23^-2*(132*(I212/$E$23)^-14 - 30*(I212/$E$23)^-8)+4*$F$23*((I212/$E$23)^-12 - (I212/$E$23)^-6)</f>
        <v>-1.5266193376105592E-4</v>
      </c>
      <c r="K212" s="4">
        <f>$E$15*(-4)*$F$23*$E$23^-3*(-1848*(I212/$E$23)^-15 +240*(I212/$E$23)^-9)+(-4)*$F$23*((-12/$E$23)*(I212/$E$23)^-12 - (-6/$E$23)*(I212/$E$23)^-6)</f>
        <v>-3.047771319510221E-4</v>
      </c>
      <c r="M212" s="24">
        <f t="shared" si="7"/>
        <v>-1.518879316636841E-4</v>
      </c>
      <c r="N212" s="10">
        <f>T212/$E$23</f>
        <v>2.0608108108108105</v>
      </c>
      <c r="O212" s="3">
        <f>4*$F$23*((T212/$E$23)^-12 - (T212/$E$23)^-6)/$F$23</f>
        <v>-5.1537609808937929E-2</v>
      </c>
      <c r="P212" s="4">
        <f>$E$15*4*$F$23*(((-12/$E$23)*(-13/$E$23)*(T212/$E$23)^-14 - (-6/$E$23)*(-7/$E$23)*(T212/$E$23)^-8)+(2/T212)*((-12/$E$23)*(T212/$E$23)^-13 - (-6/$E$23)*(T212/$E$23)^-7))/$F$23</f>
        <v>-2.626292796848127E-4</v>
      </c>
      <c r="Q212" s="7">
        <f t="shared" si="8"/>
        <v>-5.1800239088622739E-2</v>
      </c>
      <c r="R212" s="7"/>
      <c r="S212" s="8">
        <v>206</v>
      </c>
      <c r="T212" s="2">
        <v>6.1</v>
      </c>
      <c r="U212" s="4">
        <f>$E$15*4*$F$23*$E$23^-2*(132*(T212/$E$23)^-14 - 30*(T212/$E$23)^-8)</f>
        <v>-7.7400209737183868E-7</v>
      </c>
      <c r="V212" s="4">
        <f>$E$15*(-4)*$F$23*$E$23^-3*(-1848*(T212/$E$23)^-15 +240*(T212/$E$23)^-9)</f>
        <v>-9.6868887602155426E-7</v>
      </c>
      <c r="X212" s="8">
        <v>206</v>
      </c>
      <c r="Y212" s="2">
        <v>6.1</v>
      </c>
      <c r="Z212" s="4">
        <f>$E$15*4*$F$23*(((-12/$E$23)*(-13/$E$23)*(Y212/$E$23)^-14 - (-6/$E$23)*(-7/$E$23)*(Y212/$E$23)^-8)+(2/Y212)*((-12/$E$23)*(Y212/$E$23)^-13 - (-6/$E$23)*(Y212/$E$23)^-7))</f>
        <v>-7.7400209737183879E-7</v>
      </c>
      <c r="AA212" s="4">
        <f>$E$15*(-4)*$F$23*(((-12/$E$23)*(-13/$E$23)*(-14/$E$23)*(Y212/$E$23)^-15 - (-6/$E$23)*(-7/$E$23)*(-8/$E$23)*(Y212/$E$23)^-9)+(2/$E$23)*((-12/$E$23)*(-14/$E$23)*(Y212/$E$23)^-15 - (-6/$E$23)*(-8/$E$23)*(Y212/$E$23)^-9))</f>
        <v>-9.6868887602155447E-7</v>
      </c>
    </row>
    <row r="213" spans="8:27" x14ac:dyDescent="0.4">
      <c r="H213" s="8">
        <v>207</v>
      </c>
      <c r="I213" s="2">
        <v>6.12</v>
      </c>
      <c r="J213" s="4">
        <f>$E$15*4*$F$23*$E$23^-2*(132*(I213/$E$23)^-14 - 30*(I213/$E$23)^-8)+4*$F$23*((I213/$E$23)^-12 - (I213/$E$23)^-6)</f>
        <v>-1.4972716690915652E-4</v>
      </c>
      <c r="K213" s="4">
        <f>$E$15*(-4)*$F$23*$E$23^-3*(-1848*(I213/$E$23)^-15 +240*(I213/$E$23)^-9)+(-4)*$F$23*((-12/$E$23)*(I213/$E$23)^-12 - (-6/$E$23)*(I213/$E$23)^-6)</f>
        <v>-2.9899780969330097E-4</v>
      </c>
      <c r="M213" s="24">
        <f t="shared" si="7"/>
        <v>-1.48972276566982E-4</v>
      </c>
      <c r="N213" s="10">
        <f>T213/$E$23</f>
        <v>2.0675675675675675</v>
      </c>
      <c r="O213" s="3">
        <f>4*$F$23*((T213/$E$23)^-12 - (T213/$E$23)^-6)/$F$23</f>
        <v>-5.0548288978340281E-2</v>
      </c>
      <c r="P213" s="4">
        <f>$E$15*4*$F$23*(((-12/$E$23)*(-13/$E$23)*(T213/$E$23)^-14 - (-6/$E$23)*(-7/$E$23)*(T213/$E$23)^-8)+(2/T213)*((-12/$E$23)*(T213/$E$23)^-13 - (-6/$E$23)*(T213/$E$23)^-7))/$F$23</f>
        <v>-2.5614440513727982E-4</v>
      </c>
      <c r="Q213" s="7">
        <f t="shared" si="8"/>
        <v>-5.0804433383477558E-2</v>
      </c>
      <c r="R213" s="7"/>
      <c r="S213" s="8">
        <v>207</v>
      </c>
      <c r="T213" s="2">
        <v>6.12</v>
      </c>
      <c r="U213" s="4">
        <f>$E$15*4*$F$23*$E$23^-2*(132*(T213/$E$23)^-14 - 30*(T213/$E$23)^-8)</f>
        <v>-7.5489034217452222E-7</v>
      </c>
      <c r="V213" s="4">
        <f>$E$15*(-4)*$F$23*$E$23^-3*(-1848*(T213/$E$23)^-15 +240*(T213/$E$23)^-9)</f>
        <v>-9.4261192812352244E-7</v>
      </c>
      <c r="X213" s="8">
        <v>207</v>
      </c>
      <c r="Y213" s="2">
        <v>6.12</v>
      </c>
      <c r="Z213" s="4">
        <f>$E$15*4*$F$23*(((-12/$E$23)*(-13/$E$23)*(Y213/$E$23)^-14 - (-6/$E$23)*(-7/$E$23)*(Y213/$E$23)^-8)+(2/Y213)*((-12/$E$23)*(Y213/$E$23)^-13 - (-6/$E$23)*(Y213/$E$23)^-7))</f>
        <v>-7.5489034217452243E-7</v>
      </c>
      <c r="AA213" s="4">
        <f>$E$15*(-4)*$F$23*(((-12/$E$23)*(-13/$E$23)*(-14/$E$23)*(Y213/$E$23)^-15 - (-6/$E$23)*(-7/$E$23)*(-8/$E$23)*(Y213/$E$23)^-9)+(2/$E$23)*((-12/$E$23)*(-14/$E$23)*(Y213/$E$23)^-15 - (-6/$E$23)*(-8/$E$23)*(Y213/$E$23)^-9))</f>
        <v>-9.4261192812352287E-7</v>
      </c>
    </row>
    <row r="214" spans="8:27" x14ac:dyDescent="0.4">
      <c r="H214" s="8">
        <v>208</v>
      </c>
      <c r="I214" s="2">
        <v>6.14</v>
      </c>
      <c r="J214" s="4">
        <f>$E$15*4*$F$23*$E$23^-2*(132*(I214/$E$23)^-14 - 30*(I214/$E$23)^-8)+4*$F$23*((I214/$E$23)^-12 - (I214/$E$23)^-6)</f>
        <v>-1.4685738689894761E-4</v>
      </c>
      <c r="K214" s="4">
        <f>$E$15*(-4)*$F$23*$E$23^-3*(-1848*(I214/$E$23)^-15 +240*(I214/$E$23)^-9)+(-4)*$F$23*((-12/$E$23)*(I214/$E$23)^-12 - (-6/$E$23)*(I214/$E$23)^-6)</f>
        <v>-2.9334339161524522E-4</v>
      </c>
      <c r="M214" s="24">
        <f t="shared" si="7"/>
        <v>-1.4612109421819502E-4</v>
      </c>
      <c r="N214" s="10">
        <f>T214/$E$23</f>
        <v>2.0743243243243241</v>
      </c>
      <c r="O214" s="3">
        <f>4*$F$23*((T214/$E$23)^-12 - (T214/$E$23)^-6)/$F$23</f>
        <v>-4.9580844614746725E-2</v>
      </c>
      <c r="P214" s="4">
        <f>$E$15*4*$F$23*(((-12/$E$23)*(-13/$E$23)*(T214/$E$23)^-14 - (-6/$E$23)*(-7/$E$23)*(T214/$E$23)^-8)+(2/T214)*((-12/$E$23)*(T214/$E$23)^-13 - (-6/$E$23)*(T214/$E$23)^-7))/$F$23</f>
        <v>-2.4983396949420928E-4</v>
      </c>
      <c r="Q214" s="7">
        <f t="shared" si="8"/>
        <v>-4.9830678584240937E-2</v>
      </c>
      <c r="R214" s="7"/>
      <c r="S214" s="8">
        <v>208</v>
      </c>
      <c r="T214" s="2">
        <v>6.14</v>
      </c>
      <c r="U214" s="4">
        <f>$E$15*4*$F$23*$E$23^-2*(132*(T214/$E$23)^-14 - 30*(T214/$E$23)^-8)</f>
        <v>-7.3629268075258037E-7</v>
      </c>
      <c r="V214" s="4">
        <f>$E$15*(-4)*$F$23*$E$23^-3*(-1848*(T214/$E$23)^-15 +240*(T214/$E$23)^-9)</f>
        <v>-9.1727592282312417E-7</v>
      </c>
      <c r="X214" s="8">
        <v>208</v>
      </c>
      <c r="Y214" s="2">
        <v>6.14</v>
      </c>
      <c r="Z214" s="4">
        <f>$E$15*4*$F$23*(((-12/$E$23)*(-13/$E$23)*(Y214/$E$23)^-14 - (-6/$E$23)*(-7/$E$23)*(Y214/$E$23)^-8)+(2/Y214)*((-12/$E$23)*(Y214/$E$23)^-13 - (-6/$E$23)*(Y214/$E$23)^-7))</f>
        <v>-7.3629268075258059E-7</v>
      </c>
      <c r="AA214" s="4">
        <f>$E$15*(-4)*$F$23*(((-12/$E$23)*(-13/$E$23)*(-14/$E$23)*(Y214/$E$23)^-15 - (-6/$E$23)*(-7/$E$23)*(-8/$E$23)*(Y214/$E$23)^-9)+(2/$E$23)*((-12/$E$23)*(-14/$E$23)*(Y214/$E$23)^-15 - (-6/$E$23)*(-8/$E$23)*(Y214/$E$23)^-9))</f>
        <v>-9.1727592282312438E-7</v>
      </c>
    </row>
    <row r="215" spans="8:27" x14ac:dyDescent="0.4">
      <c r="H215" s="8">
        <v>209</v>
      </c>
      <c r="I215" s="2">
        <v>6.16</v>
      </c>
      <c r="J215" s="4">
        <f>$E$15*4*$F$23*$E$23^-2*(132*(I215/$E$23)^-14 - 30*(I215/$E$23)^-8)+4*$F$23*((I215/$E$23)^-12 - (I215/$E$23)^-6)</f>
        <v>-1.4405097885064285E-4</v>
      </c>
      <c r="K215" s="4">
        <f>$E$15*(-4)*$F$23*$E$23^-3*(-1848*(I215/$E$23)^-15 +240*(I215/$E$23)^-9)+(-4)*$F$23*((-12/$E$23)*(I215/$E$23)^-12 - (-6/$E$23)*(I215/$E$23)^-6)</f>
        <v>-2.8781090407587525E-4</v>
      </c>
      <c r="M215" s="24">
        <f t="shared" si="7"/>
        <v>-1.4333278434368733E-4</v>
      </c>
      <c r="N215" s="10">
        <f>T215/$E$23</f>
        <v>2.0810810810810811</v>
      </c>
      <c r="O215" s="3">
        <f>4*$F$23*((T215/$E$23)^-12 - (T215/$E$23)^-6)/$F$23</f>
        <v>-4.8634733723876361E-2</v>
      </c>
      <c r="P215" s="4">
        <f>$E$15*4*$F$23*(((-12/$E$23)*(-13/$E$23)*(T215/$E$23)^-14 - (-6/$E$23)*(-7/$E$23)*(T215/$E$23)^-8)+(2/T215)*((-12/$E$23)*(T215/$E$23)^-13 - (-6/$E$23)*(T215/$E$23)^-7))/$F$23</f>
        <v>-2.4369301669308069E-4</v>
      </c>
      <c r="Q215" s="7">
        <f t="shared" si="8"/>
        <v>-4.8878426740569442E-2</v>
      </c>
      <c r="R215" s="7"/>
      <c r="S215" s="8">
        <v>209</v>
      </c>
      <c r="T215" s="2">
        <v>6.16</v>
      </c>
      <c r="U215" s="4">
        <f>$E$15*4*$F$23*$E$23^-2*(132*(T215/$E$23)^-14 - 30*(T215/$E$23)^-8)</f>
        <v>-7.181945069555107E-7</v>
      </c>
      <c r="V215" s="4">
        <f>$E$15*(-4)*$F$23*$E$23^-3*(-1848*(T215/$E$23)^-15 +240*(T215/$E$23)^-9)</f>
        <v>-8.9265968165432534E-7</v>
      </c>
      <c r="X215" s="8">
        <v>209</v>
      </c>
      <c r="Y215" s="2">
        <v>6.16</v>
      </c>
      <c r="Z215" s="4">
        <f>$E$15*4*$F$23*(((-12/$E$23)*(-13/$E$23)*(Y215/$E$23)^-14 - (-6/$E$23)*(-7/$E$23)*(Y215/$E$23)^-8)+(2/Y215)*((-12/$E$23)*(Y215/$E$23)^-13 - (-6/$E$23)*(Y215/$E$23)^-7))</f>
        <v>-7.181945069555107E-7</v>
      </c>
      <c r="AA215" s="4">
        <f>$E$15*(-4)*$F$23*(((-12/$E$23)*(-13/$E$23)*(-14/$E$23)*(Y215/$E$23)^-15 - (-6/$E$23)*(-7/$E$23)*(-8/$E$23)*(Y215/$E$23)^-9)+(2/$E$23)*((-12/$E$23)*(-14/$E$23)*(Y215/$E$23)^-15 - (-6/$E$23)*(-8/$E$23)*(Y215/$E$23)^-9))</f>
        <v>-8.9265968165432565E-7</v>
      </c>
    </row>
    <row r="216" spans="8:27" x14ac:dyDescent="0.4">
      <c r="H216" s="8">
        <v>210</v>
      </c>
      <c r="I216" s="2">
        <v>6.18</v>
      </c>
      <c r="J216" s="4">
        <f>$E$15*4*$F$23*$E$23^-2*(132*(I216/$E$23)^-14 - 30*(I216/$E$23)^-8)+4*$F$23*((I216/$E$23)^-12 - (I216/$E$23)^-6)</f>
        <v>-1.413063718348613E-4</v>
      </c>
      <c r="K216" s="4">
        <f>$E$15*(-4)*$F$23*$E$23^-3*(-1848*(I216/$E$23)^-15 +240*(I216/$E$23)^-9)+(-4)*$F$23*((-12/$E$23)*(I216/$E$23)^-12 - (-6/$E$23)*(I216/$E$23)^-6)</f>
        <v>-2.8239744832880923E-4</v>
      </c>
      <c r="M216" s="24">
        <f t="shared" si="7"/>
        <v>-1.4060579020213612E-4</v>
      </c>
      <c r="N216" s="10">
        <f>T216/$E$23</f>
        <v>2.0878378378378377</v>
      </c>
      <c r="O216" s="3">
        <f>4*$F$23*((T216/$E$23)^-12 - (T216/$E$23)^-6)/$F$23</f>
        <v>-4.7709428082545212E-2</v>
      </c>
      <c r="P216" s="4">
        <f>$E$15*4*$F$23*(((-12/$E$23)*(-13/$E$23)*(T216/$E$23)^-14 - (-6/$E$23)*(-7/$E$23)*(T216/$E$23)^-8)+(2/T216)*((-12/$E$23)*(T216/$E$23)^-13 - (-6/$E$23)*(T216/$E$23)^-7))/$F$23</f>
        <v>-2.3771673253571859E-4</v>
      </c>
      <c r="Q216" s="7">
        <f t="shared" si="8"/>
        <v>-4.794714481508093E-2</v>
      </c>
      <c r="R216" s="7"/>
      <c r="S216" s="8">
        <v>210</v>
      </c>
      <c r="T216" s="2">
        <v>6.18</v>
      </c>
      <c r="U216" s="4">
        <f>$E$15*4*$F$23*$E$23^-2*(132*(T216/$E$23)^-14 - 30*(T216/$E$23)^-8)</f>
        <v>-7.0058163272518999E-7</v>
      </c>
      <c r="V216" s="4">
        <f>$E$15*(-4)*$F$23*$E$23^-3*(-1848*(T216/$E$23)^-15 +240*(T216/$E$23)^-9)</f>
        <v>-8.6874257263366068E-7</v>
      </c>
      <c r="X216" s="8">
        <v>210</v>
      </c>
      <c r="Y216" s="2">
        <v>6.18</v>
      </c>
      <c r="Z216" s="4">
        <f>$E$15*4*$F$23*(((-12/$E$23)*(-13/$E$23)*(Y216/$E$23)^-14 - (-6/$E$23)*(-7/$E$23)*(Y216/$E$23)^-8)+(2/Y216)*((-12/$E$23)*(Y216/$E$23)^-13 - (-6/$E$23)*(Y216/$E$23)^-7))</f>
        <v>-7.0058163272518989E-7</v>
      </c>
      <c r="AA216" s="4">
        <f>$E$15*(-4)*$F$23*(((-12/$E$23)*(-13/$E$23)*(-14/$E$23)*(Y216/$E$23)^-15 - (-6/$E$23)*(-7/$E$23)*(-8/$E$23)*(Y216/$E$23)^-9)+(2/$E$23)*((-12/$E$23)*(-14/$E$23)*(Y216/$E$23)^-15 - (-6/$E$23)*(-8/$E$23)*(Y216/$E$23)^-9))</f>
        <v>-8.6874257263366058E-7</v>
      </c>
    </row>
    <row r="217" spans="8:27" x14ac:dyDescent="0.4">
      <c r="H217" s="8">
        <v>211</v>
      </c>
      <c r="I217" s="2">
        <v>6.2</v>
      </c>
      <c r="J217" s="4">
        <f>$E$15*4*$F$23*$E$23^-2*(132*(I217/$E$23)^-14 - 30*(I217/$E$23)^-8)+4*$F$23*((I217/$E$23)^-12 - (I217/$E$23)^-6)</f>
        <v>-1.3862203759701651E-4</v>
      </c>
      <c r="K217" s="4">
        <f>$E$15*(-4)*$F$23*$E$23^-3*(-1848*(I217/$E$23)^-15 +240*(I217/$E$23)^-9)+(-4)*$F$23*((-12/$E$23)*(I217/$E$23)^-12 - (-6/$E$23)*(I217/$E$23)^-6)</f>
        <v>-2.7710019865543586E-4</v>
      </c>
      <c r="M217" s="24">
        <f t="shared" si="7"/>
        <v>-1.379385973197755E-4</v>
      </c>
      <c r="N217" s="10">
        <f>T217/$E$23</f>
        <v>2.0945945945945947</v>
      </c>
      <c r="O217" s="3">
        <f>4*$F$23*((T217/$E$23)^-12 - (T217/$E$23)^-6)/$F$23</f>
        <v>-4.6804413809517595E-2</v>
      </c>
      <c r="P217" s="4">
        <f>$E$15*4*$F$23*(((-12/$E$23)*(-13/$E$23)*(T217/$E$23)^-14 - (-6/$E$23)*(-7/$E$23)*(T217/$E$23)^-8)+(2/T217)*((-12/$E$23)*(T217/$E$23)^-13 - (-6/$E$23)*(T217/$E$23)^-7))/$F$23</f>
        <v>-2.3190044100509239E-4</v>
      </c>
      <c r="Q217" s="7">
        <f t="shared" si="8"/>
        <v>-4.7036314250522689E-2</v>
      </c>
      <c r="R217" s="7"/>
      <c r="S217" s="8">
        <v>211</v>
      </c>
      <c r="T217" s="2">
        <v>6.2</v>
      </c>
      <c r="U217" s="4">
        <f>$E$15*4*$F$23*$E$23^-2*(132*(T217/$E$23)^-14 - 30*(T217/$E$23)^-8)</f>
        <v>-6.8344027724101283E-7</v>
      </c>
      <c r="V217" s="4">
        <f>$E$15*(-4)*$F$23*$E$23^-3*(-1848*(T217/$E$23)^-15 +240*(T217/$E$23)^-9)</f>
        <v>-8.4550450267961913E-7</v>
      </c>
      <c r="X217" s="8">
        <v>211</v>
      </c>
      <c r="Y217" s="2">
        <v>6.2</v>
      </c>
      <c r="Z217" s="4">
        <f>$E$15*4*$F$23*(((-12/$E$23)*(-13/$E$23)*(Y217/$E$23)^-14 - (-6/$E$23)*(-7/$E$23)*(Y217/$E$23)^-8)+(2/Y217)*((-12/$E$23)*(Y217/$E$23)^-13 - (-6/$E$23)*(Y217/$E$23)^-7))</f>
        <v>-6.8344027724101283E-7</v>
      </c>
      <c r="AA217" s="4">
        <f>$E$15*(-4)*$F$23*(((-12/$E$23)*(-13/$E$23)*(-14/$E$23)*(Y217/$E$23)^-15 - (-6/$E$23)*(-7/$E$23)*(-8/$E$23)*(Y217/$E$23)^-9)+(2/$E$23)*((-12/$E$23)*(-14/$E$23)*(Y217/$E$23)^-15 - (-6/$E$23)*(-8/$E$23)*(Y217/$E$23)^-9))</f>
        <v>-8.4550450267961913E-7</v>
      </c>
    </row>
    <row r="218" spans="8:27" x14ac:dyDescent="0.4">
      <c r="H218" s="8">
        <v>212</v>
      </c>
      <c r="I218" s="2">
        <v>6.22</v>
      </c>
      <c r="J218" s="4">
        <f>$E$15*4*$F$23*$E$23^-2*(132*(I218/$E$23)^-14 - 30*(I218/$E$23)^-8)+4*$F$23*((I218/$E$23)^-12 - (I218/$E$23)^-6)</f>
        <v>-1.3599648931977029E-4</v>
      </c>
      <c r="K218" s="4">
        <f>$E$15*(-4)*$F$23*$E$23^-3*(-1848*(I218/$E$23)^-15 +240*(I218/$E$23)^-9)+(-4)*$F$23*((-12/$E$23)*(I218/$E$23)^-12 - (-6/$E$23)*(I218/$E$23)^-6)</f>
        <v>-2.7191640053653458E-4</v>
      </c>
      <c r="M218" s="24">
        <f t="shared" si="7"/>
        <v>-1.353297322635479E-4</v>
      </c>
      <c r="N218" s="10">
        <f>T218/$E$23</f>
        <v>2.1013513513513513</v>
      </c>
      <c r="O218" s="3">
        <f>4*$F$23*((T218/$E$23)^-12 - (T218/$E$23)^-6)/$F$23</f>
        <v>-4.5919190949219875E-2</v>
      </c>
      <c r="P218" s="4">
        <f>$E$15*4*$F$23*(((-12/$E$23)*(-13/$E$23)*(T218/$E$23)^-14 - (-6/$E$23)*(-7/$E$23)*(T218/$E$23)^-8)+(2/T218)*((-12/$E$23)*(T218/$E$23)^-13 - (-6/$E$23)*(T218/$E$23)^-7))/$F$23</f>
        <v>-2.2623960063551614E-4</v>
      </c>
      <c r="Q218" s="7">
        <f t="shared" si="8"/>
        <v>-4.6145430549855392E-2</v>
      </c>
      <c r="R218" s="7"/>
      <c r="S218" s="8">
        <v>212</v>
      </c>
      <c r="T218" s="2">
        <v>6.22</v>
      </c>
      <c r="U218" s="4">
        <f>$E$15*4*$F$23*$E$23^-2*(132*(T218/$E$23)^-14 - 30*(T218/$E$23)^-8)</f>
        <v>-6.6675705622240617E-7</v>
      </c>
      <c r="V218" s="4">
        <f>$E$15*(-4)*$F$23*$E$23^-3*(-1848*(T218/$E$23)^-15 +240*(T218/$E$23)^-9)</f>
        <v>-8.2292590947183563E-7</v>
      </c>
      <c r="X218" s="8">
        <v>212</v>
      </c>
      <c r="Y218" s="2">
        <v>6.22</v>
      </c>
      <c r="Z218" s="4">
        <f>$E$15*4*$F$23*(((-12/$E$23)*(-13/$E$23)*(Y218/$E$23)^-14 - (-6/$E$23)*(-7/$E$23)*(Y218/$E$23)^-8)+(2/Y218)*((-12/$E$23)*(Y218/$E$23)^-13 - (-6/$E$23)*(Y218/$E$23)^-7))</f>
        <v>-6.6675705622240617E-7</v>
      </c>
      <c r="AA218" s="4">
        <f>$E$15*(-4)*$F$23*(((-12/$E$23)*(-13/$E$23)*(-14/$E$23)*(Y218/$E$23)^-15 - (-6/$E$23)*(-7/$E$23)*(-8/$E$23)*(Y218/$E$23)^-9)+(2/$E$23)*((-12/$E$23)*(-14/$E$23)*(Y218/$E$23)^-15 - (-6/$E$23)*(-8/$E$23)*(Y218/$E$23)^-9))</f>
        <v>-8.2292590947183563E-7</v>
      </c>
    </row>
    <row r="219" spans="8:27" x14ac:dyDescent="0.4">
      <c r="H219" s="8">
        <v>213</v>
      </c>
      <c r="I219" s="2">
        <v>6.24</v>
      </c>
      <c r="J219" s="4">
        <f>$E$15*4*$F$23*$E$23^-2*(132*(I219/$E$23)^-14 - 30*(I219/$E$23)^-8)+4*$F$23*((I219/$E$23)^-12 - (I219/$E$23)^-6)</f>
        <v>-1.3342828042245698E-4</v>
      </c>
      <c r="K219" s="4">
        <f>$E$15*(-4)*$F$23*$E$23^-3*(-1848*(I219/$E$23)^-15 +240*(I219/$E$23)^-9)+(-4)*$F$23*((-12/$E$23)*(I219/$E$23)^-12 - (-6/$E$23)*(I219/$E$23)^-6)</f>
        <v>-2.6684336886233126E-4</v>
      </c>
      <c r="M219" s="24">
        <f t="shared" si="7"/>
        <v>-1.3277776145105793E-4</v>
      </c>
      <c r="N219" s="10">
        <f>T219/$E$23</f>
        <v>2.1081081081081083</v>
      </c>
      <c r="O219" s="3">
        <f>4*$F$23*((T219/$E$23)^-12 - (T219/$E$23)^-6)/$F$23</f>
        <v>-4.5053273067941935E-2</v>
      </c>
      <c r="P219" s="4">
        <f>$E$15*4*$F$23*(((-12/$E$23)*(-13/$E$23)*(T219/$E$23)^-14 - (-6/$E$23)*(-7/$E$23)*(T219/$E$23)^-8)+(2/T219)*((-12/$E$23)*(T219/$E$23)^-13 - (-6/$E$23)*(T219/$E$23)^-7))/$F$23</f>
        <v>-2.2072980093975364E-4</v>
      </c>
      <c r="Q219" s="7">
        <f t="shared" si="8"/>
        <v>-4.527400286888169E-2</v>
      </c>
      <c r="R219" s="7"/>
      <c r="S219" s="8">
        <v>213</v>
      </c>
      <c r="T219" s="2">
        <v>6.24</v>
      </c>
      <c r="U219" s="4">
        <f>$E$15*4*$F$23*$E$23^-2*(132*(T219/$E$23)^-14 - 30*(T219/$E$23)^-8)</f>
        <v>-6.5051897139904998E-7</v>
      </c>
      <c r="V219" s="4">
        <f>$E$15*(-4)*$F$23*$E$23^-3*(-1848*(T219/$E$23)^-15 +240*(T219/$E$23)^-9)</f>
        <v>-8.0098775283277365E-7</v>
      </c>
      <c r="X219" s="8">
        <v>213</v>
      </c>
      <c r="Y219" s="2">
        <v>6.24</v>
      </c>
      <c r="Z219" s="4">
        <f>$E$15*4*$F$23*(((-12/$E$23)*(-13/$E$23)*(Y219/$E$23)^-14 - (-6/$E$23)*(-7/$E$23)*(Y219/$E$23)^-8)+(2/Y219)*((-12/$E$23)*(Y219/$E$23)^-13 - (-6/$E$23)*(Y219/$E$23)^-7))</f>
        <v>-6.5051897139905009E-7</v>
      </c>
      <c r="AA219" s="4">
        <f>$E$15*(-4)*$F$23*(((-12/$E$23)*(-13/$E$23)*(-14/$E$23)*(Y219/$E$23)^-15 - (-6/$E$23)*(-7/$E$23)*(-8/$E$23)*(Y219/$E$23)^-9)+(2/$E$23)*((-12/$E$23)*(-14/$E$23)*(Y219/$E$23)^-15 - (-6/$E$23)*(-8/$E$23)*(Y219/$E$23)^-9))</f>
        <v>-8.0098775283277386E-7</v>
      </c>
    </row>
    <row r="220" spans="8:27" x14ac:dyDescent="0.4">
      <c r="H220" s="8">
        <v>214</v>
      </c>
      <c r="I220" s="2">
        <v>6.26</v>
      </c>
      <c r="J220" s="4">
        <f>$E$15*4*$F$23*$E$23^-2*(132*(I220/$E$23)^-14 - 30*(I220/$E$23)^-8)+4*$F$23*((I220/$E$23)^-12 - (I220/$E$23)^-6)</f>
        <v>-1.3091600339641641E-4</v>
      </c>
      <c r="K220" s="4">
        <f>$E$15*(-4)*$F$23*$E$23^-3*(-1848*(I220/$E$23)^-15 +240*(I220/$E$23)^-9)+(-4)*$F$23*((-12/$E$23)*(I220/$E$23)^-12 - (-6/$E$23)*(I220/$E$23)^-6)</f>
        <v>-2.6187848618091156E-4</v>
      </c>
      <c r="M220" s="24">
        <f t="shared" si="7"/>
        <v>-1.3028128999625877E-4</v>
      </c>
      <c r="N220" s="10">
        <f>T220/$E$23</f>
        <v>2.1148648648648649</v>
      </c>
      <c r="O220" s="3">
        <f>4*$F$23*((T220/$E$23)^-12 - (T220/$E$23)^-6)/$F$23</f>
        <v>-4.4206186862163058E-2</v>
      </c>
      <c r="P220" s="4">
        <f>$E$15*4*$F$23*(((-12/$E$23)*(-13/$E$23)*(T220/$E$23)^-14 - (-6/$E$23)*(-7/$E$23)*(T220/$E$23)^-8)+(2/T220)*((-12/$E$23)*(T220/$E$23)^-13 - (-6/$E$23)*(T220/$E$23)^-7))/$F$23</f>
        <v>-2.1536675889602245E-4</v>
      </c>
      <c r="Q220" s="7">
        <f t="shared" si="8"/>
        <v>-4.4421553621059082E-2</v>
      </c>
      <c r="R220" s="7"/>
      <c r="S220" s="8">
        <v>214</v>
      </c>
      <c r="T220" s="2">
        <v>6.26</v>
      </c>
      <c r="U220" s="4">
        <f>$E$15*4*$F$23*$E$23^-2*(132*(T220/$E$23)^-14 - 30*(T220/$E$23)^-8)</f>
        <v>-6.3471340015762928E-7</v>
      </c>
      <c r="V220" s="4">
        <f>$E$15*(-4)*$F$23*$E$23^-3*(-1848*(T220/$E$23)^-15 +240*(T220/$E$23)^-9)</f>
        <v>-7.7967150570681892E-7</v>
      </c>
      <c r="X220" s="8">
        <v>214</v>
      </c>
      <c r="Y220" s="2">
        <v>6.26</v>
      </c>
      <c r="Z220" s="4">
        <f>$E$15*4*$F$23*(((-12/$E$23)*(-13/$E$23)*(Y220/$E$23)^-14 - (-6/$E$23)*(-7/$E$23)*(Y220/$E$23)^-8)+(2/Y220)*((-12/$E$23)*(Y220/$E$23)^-13 - (-6/$E$23)*(Y220/$E$23)^-7))</f>
        <v>-6.3471340015762949E-7</v>
      </c>
      <c r="AA220" s="4">
        <f>$E$15*(-4)*$F$23*(((-12/$E$23)*(-13/$E$23)*(-14/$E$23)*(Y220/$E$23)^-15 - (-6/$E$23)*(-7/$E$23)*(-8/$E$23)*(Y220/$E$23)^-9)+(2/$E$23)*((-12/$E$23)*(-14/$E$23)*(Y220/$E$23)^-15 - (-6/$E$23)*(-8/$E$23)*(Y220/$E$23)^-9))</f>
        <v>-7.7967150570681892E-7</v>
      </c>
    </row>
    <row r="221" spans="8:27" x14ac:dyDescent="0.4">
      <c r="H221" s="8">
        <v>215</v>
      </c>
      <c r="I221" s="2">
        <v>6.28</v>
      </c>
      <c r="J221" s="4">
        <f>$E$15*4*$F$23*$E$23^-2*(132*(I221/$E$23)^-14 - 30*(I221/$E$23)^-8)+4*$F$23*((I221/$E$23)^-12 - (I221/$E$23)^-6)</f>
        <v>-1.2845828867518876E-4</v>
      </c>
      <c r="K221" s="4">
        <f>$E$15*(-4)*$F$23*$E$23^-3*(-1848*(I221/$E$23)^-15 +240*(I221/$E$23)^-9)+(-4)*$F$23*((-12/$E$23)*(I221/$E$23)^-12 - (-6/$E$23)*(I221/$E$23)^-6)</f>
        <v>-2.5701920098481878E-4</v>
      </c>
      <c r="M221" s="24">
        <f t="shared" si="7"/>
        <v>-1.2783896058981631E-4</v>
      </c>
      <c r="N221" s="10">
        <f>T221/$E$23</f>
        <v>2.1216216216216219</v>
      </c>
      <c r="O221" s="3">
        <f>4*$F$23*((T221/$E$23)^-12 - (T221/$E$23)^-6)/$F$23</f>
        <v>-4.3377471778644532E-2</v>
      </c>
      <c r="P221" s="4">
        <f>$E$15*4*$F$23*(((-12/$E$23)*(-13/$E$23)*(T221/$E$23)^-14 - (-6/$E$23)*(-7/$E$23)*(T221/$E$23)^-8)+(2/T221)*((-12/$E$23)*(T221/$E$23)^-13 - (-6/$E$23)*(T221/$E$23)^-7))/$F$23</f>
        <v>-2.1014631549738039E-4</v>
      </c>
      <c r="Q221" s="7">
        <f t="shared" si="8"/>
        <v>-4.3587618094141911E-2</v>
      </c>
      <c r="R221" s="7"/>
      <c r="S221" s="8">
        <v>215</v>
      </c>
      <c r="T221" s="2">
        <v>6.28</v>
      </c>
      <c r="U221" s="4">
        <f>$E$15*4*$F$23*$E$23^-2*(132*(T221/$E$23)^-14 - 30*(T221/$E$23)^-8)</f>
        <v>-6.193280853724341E-7</v>
      </c>
      <c r="V221" s="4">
        <f>$E$15*(-4)*$F$23*$E$23^-3*(-1848*(T221/$E$23)^-15 +240*(T221/$E$23)^-9)</f>
        <v>-7.589591448044295E-7</v>
      </c>
      <c r="X221" s="8">
        <v>215</v>
      </c>
      <c r="Y221" s="2">
        <v>6.28</v>
      </c>
      <c r="Z221" s="4">
        <f>$E$15*4*$F$23*(((-12/$E$23)*(-13/$E$23)*(Y221/$E$23)^-14 - (-6/$E$23)*(-7/$E$23)*(Y221/$E$23)^-8)+(2/Y221)*((-12/$E$23)*(Y221/$E$23)^-13 - (-6/$E$23)*(Y221/$E$23)^-7))</f>
        <v>-6.1932808537243421E-7</v>
      </c>
      <c r="AA221" s="4">
        <f>$E$15*(-4)*$F$23*(((-12/$E$23)*(-13/$E$23)*(-14/$E$23)*(Y221/$E$23)^-15 - (-6/$E$23)*(-7/$E$23)*(-8/$E$23)*(Y221/$E$23)^-9)+(2/$E$23)*((-12/$E$23)*(-14/$E$23)*(Y221/$E$23)^-15 - (-6/$E$23)*(-8/$E$23)*(Y221/$E$23)^-9))</f>
        <v>-7.5895914480442971E-7</v>
      </c>
    </row>
    <row r="222" spans="8:27" x14ac:dyDescent="0.4">
      <c r="H222" s="8">
        <v>216</v>
      </c>
      <c r="I222" s="2">
        <v>6.3</v>
      </c>
      <c r="J222" s="4">
        <f>$E$15*4*$F$23*$E$23^-2*(132*(I222/$E$23)^-14 - 30*(I222/$E$23)^-8)+4*$F$23*((I222/$E$23)^-12 - (I222/$E$23)^-6)</f>
        <v>-1.2605380353856172E-4</v>
      </c>
      <c r="K222" s="4">
        <f>$E$15*(-4)*$F$23*$E$23^-3*(-1848*(I222/$E$23)^-15 +240*(I222/$E$23)^-9)+(-4)*$F$23*((-12/$E$23)*(I222/$E$23)^-12 - (-6/$E$23)*(I222/$E$23)^-6)</f>
        <v>-2.5226302603562214E-4</v>
      </c>
      <c r="M222" s="24">
        <f t="shared" si="7"/>
        <v>-1.2544945241313579E-4</v>
      </c>
      <c r="N222" s="10">
        <f>T222/$E$23</f>
        <v>2.1283783783783785</v>
      </c>
      <c r="O222" s="3">
        <f>4*$F$23*((T222/$E$23)^-12 - (T222/$E$23)^-6)/$F$23</f>
        <v>-4.2566679645944287E-2</v>
      </c>
      <c r="P222" s="4">
        <f>$E$15*4*$F$23*(((-12/$E$23)*(-13/$E$23)*(T222/$E$23)^-14 - (-6/$E$23)*(-7/$E$23)*(T222/$E$23)^-8)+(2/T222)*((-12/$E$23)*(T222/$E$23)^-13 - (-6/$E$23)*(T222/$E$23)^-7))/$F$23</f>
        <v>-2.050644323655746E-4</v>
      </c>
      <c r="Q222" s="7">
        <f t="shared" si="8"/>
        <v>-4.2771744078309859E-2</v>
      </c>
      <c r="R222" s="7"/>
      <c r="S222" s="8">
        <v>216</v>
      </c>
      <c r="T222" s="2">
        <v>6.3</v>
      </c>
      <c r="U222" s="4">
        <f>$E$15*4*$F$23*$E$23^-2*(132*(T222/$E$23)^-14 - 30*(T222/$E$23)^-8)</f>
        <v>-6.0435112542593913E-7</v>
      </c>
      <c r="V222" s="4">
        <f>$E$15*(-4)*$F$23*$E$23^-3*(-1848*(T222/$E$23)^-15 +240*(T222/$E$23)^-9)</f>
        <v>-7.3883314097253757E-7</v>
      </c>
      <c r="X222" s="8">
        <v>216</v>
      </c>
      <c r="Y222" s="2">
        <v>6.3</v>
      </c>
      <c r="Z222" s="4">
        <f>$E$15*4*$F$23*(((-12/$E$23)*(-13/$E$23)*(Y222/$E$23)^-14 - (-6/$E$23)*(-7/$E$23)*(Y222/$E$23)^-8)+(2/Y222)*((-12/$E$23)*(Y222/$E$23)^-13 - (-6/$E$23)*(Y222/$E$23)^-7))</f>
        <v>-6.0435112542593935E-7</v>
      </c>
      <c r="AA222" s="4">
        <f>$E$15*(-4)*$F$23*(((-12/$E$23)*(-13/$E$23)*(-14/$E$23)*(Y222/$E$23)^-15 - (-6/$E$23)*(-7/$E$23)*(-8/$E$23)*(Y222/$E$23)^-9)+(2/$E$23)*((-12/$E$23)*(-14/$E$23)*(Y222/$E$23)^-15 - (-6/$E$23)*(-8/$E$23)*(Y222/$E$23)^-9))</f>
        <v>-7.3883314097253757E-7</v>
      </c>
    </row>
    <row r="223" spans="8:27" x14ac:dyDescent="0.4">
      <c r="H223" s="8">
        <v>217</v>
      </c>
      <c r="I223" s="2">
        <v>6.32</v>
      </c>
      <c r="J223" s="4">
        <f>$E$15*4*$F$23*$E$23^-2*(132*(I223/$E$23)^-14 - 30*(I223/$E$23)^-8)+4*$F$23*((I223/$E$23)^-12 - (I223/$E$23)^-6)</f>
        <v>-1.2370125104947007E-4</v>
      </c>
      <c r="K223" s="4">
        <f>$E$15*(-4)*$F$23*$E$23^-3*(-1848*(I223/$E$23)^-15 +240*(I223/$E$23)^-9)+(-4)*$F$23*((-12/$E$23)*(I223/$E$23)^-12 - (-6/$E$23)*(I223/$E$23)^-6)</f>
        <v>-2.4760753672615446E-4</v>
      </c>
      <c r="M223" s="24">
        <f t="shared" si="7"/>
        <v>-1.2311148008504585E-4</v>
      </c>
      <c r="N223" s="10">
        <f>T223/$E$23</f>
        <v>2.1351351351351351</v>
      </c>
      <c r="O223" s="3">
        <f>4*$F$23*((T223/$E$23)^-12 - (T223/$E$23)^-6)/$F$23</f>
        <v>-4.1773374317012724E-2</v>
      </c>
      <c r="P223" s="4">
        <f>$E$15*4*$F$23*(((-12/$E$23)*(-13/$E$23)*(T223/$E$23)^-14 - (-6/$E$23)*(-7/$E$23)*(T223/$E$23)^-8)+(2/T223)*((-12/$E$23)*(T223/$E$23)^-13 - (-6/$E$23)*(T223/$E$23)^-7))/$F$23</f>
        <v>-2.0011718843100315E-4</v>
      </c>
      <c r="Q223" s="7">
        <f t="shared" si="8"/>
        <v>-4.197349150544373E-2</v>
      </c>
      <c r="R223" s="7"/>
      <c r="S223" s="8">
        <v>217</v>
      </c>
      <c r="T223" s="2">
        <v>6.32</v>
      </c>
      <c r="U223" s="4">
        <f>$E$15*4*$F$23*$E$23^-2*(132*(T223/$E$23)^-14 - 30*(T223/$E$23)^-8)</f>
        <v>-5.8977096442422626E-7</v>
      </c>
      <c r="V223" s="4">
        <f>$E$15*(-4)*$F$23*$E$23^-3*(-1848*(T223/$E$23)^-15 +240*(T223/$E$23)^-9)</f>
        <v>-7.1927644934626511E-7</v>
      </c>
      <c r="X223" s="8">
        <v>217</v>
      </c>
      <c r="Y223" s="2">
        <v>6.32</v>
      </c>
      <c r="Z223" s="4">
        <f>$E$15*4*$F$23*(((-12/$E$23)*(-13/$E$23)*(Y223/$E$23)^-14 - (-6/$E$23)*(-7/$E$23)*(Y223/$E$23)^-8)+(2/Y223)*((-12/$E$23)*(Y223/$E$23)^-13 - (-6/$E$23)*(Y223/$E$23)^-7))</f>
        <v>-5.8977096442422657E-7</v>
      </c>
      <c r="AA223" s="4">
        <f>$E$15*(-4)*$F$23*(((-12/$E$23)*(-13/$E$23)*(-14/$E$23)*(Y223/$E$23)^-15 - (-6/$E$23)*(-7/$E$23)*(-8/$E$23)*(Y223/$E$23)^-9)+(2/$E$23)*((-12/$E$23)*(-14/$E$23)*(Y223/$E$23)^-15 - (-6/$E$23)*(-8/$E$23)*(Y223/$E$23)^-9))</f>
        <v>-7.1927644934626511E-7</v>
      </c>
    </row>
    <row r="224" spans="8:27" x14ac:dyDescent="0.4">
      <c r="H224" s="8">
        <v>218</v>
      </c>
      <c r="I224" s="2">
        <v>6.34</v>
      </c>
      <c r="J224" s="4">
        <f>$E$15*4*$F$23*$E$23^-2*(132*(I224/$E$23)^-14 - 30*(I224/$E$23)^-8)+4*$F$23*((I224/$E$23)^-12 - (I224/$E$23)^-6)</f>
        <v>-1.2139936902278516E-4</v>
      </c>
      <c r="K224" s="4">
        <f>$E$15*(-4)*$F$23*$E$23^-3*(-1848*(I224/$E$23)^-15 +240*(I224/$E$23)^-9)+(-4)*$F$23*((-12/$E$23)*(I224/$E$23)^-12 - (-6/$E$23)*(I224/$E$23)^-6)</f>
        <v>-2.4305036948008775E-4</v>
      </c>
      <c r="M224" s="24">
        <f t="shared" si="7"/>
        <v>-1.20823792640174E-4</v>
      </c>
      <c r="N224" s="10">
        <f>T224/$E$23</f>
        <v>2.1418918918918917</v>
      </c>
      <c r="O224" s="3">
        <f>4*$F$23*((T224/$E$23)^-12 - (T224/$E$23)^-6)/$F$23</f>
        <v>-4.0997131322541812E-2</v>
      </c>
      <c r="P224" s="4">
        <f>$E$15*4*$F$23*(((-12/$E$23)*(-13/$E$23)*(T224/$E$23)^-14 - (-6/$E$23)*(-7/$E$23)*(T224/$E$23)^-8)+(2/T224)*((-12/$E$23)*(T224/$E$23)^-13 - (-6/$E$23)*(T224/$E$23)^-7))/$F$23</f>
        <v>-1.9530077668011413E-4</v>
      </c>
      <c r="Q224" s="7">
        <f t="shared" si="8"/>
        <v>-4.1192432099221923E-2</v>
      </c>
      <c r="R224" s="7"/>
      <c r="S224" s="8">
        <v>218</v>
      </c>
      <c r="T224" s="2">
        <v>6.34</v>
      </c>
      <c r="U224" s="4">
        <f>$E$15*4*$F$23*$E$23^-2*(132*(T224/$E$23)^-14 - 30*(T224/$E$23)^-8)</f>
        <v>-5.7557638261115357E-7</v>
      </c>
      <c r="V224" s="4">
        <f>$E$15*(-4)*$F$23*$E$23^-3*(-1848*(T224/$E$23)^-15 +240*(T224/$E$23)^-9)</f>
        <v>-7.0027249933165074E-7</v>
      </c>
      <c r="X224" s="8">
        <v>218</v>
      </c>
      <c r="Y224" s="2">
        <v>6.34</v>
      </c>
      <c r="Z224" s="4">
        <f>$E$15*4*$F$23*(((-12/$E$23)*(-13/$E$23)*(Y224/$E$23)^-14 - (-6/$E$23)*(-7/$E$23)*(Y224/$E$23)^-8)+(2/Y224)*((-12/$E$23)*(Y224/$E$23)^-13 - (-6/$E$23)*(Y224/$E$23)^-7))</f>
        <v>-5.7557638261115367E-7</v>
      </c>
      <c r="AA224" s="4">
        <f>$E$15*(-4)*$F$23*(((-12/$E$23)*(-13/$E$23)*(-14/$E$23)*(Y224/$E$23)^-15 - (-6/$E$23)*(-7/$E$23)*(-8/$E$23)*(Y224/$E$23)^-9)+(2/$E$23)*((-12/$E$23)*(-14/$E$23)*(Y224/$E$23)^-15 - (-6/$E$23)*(-8/$E$23)*(Y224/$E$23)^-9))</f>
        <v>-7.0027249933165064E-7</v>
      </c>
    </row>
    <row r="225" spans="8:27" x14ac:dyDescent="0.4">
      <c r="H225" s="8">
        <v>219</v>
      </c>
      <c r="I225" s="2">
        <v>6.36</v>
      </c>
      <c r="J225" s="4">
        <f>$E$15*4*$F$23*$E$23^-2*(132*(I225/$E$23)^-14 - 30*(I225/$E$23)^-8)+4*$F$23*((I225/$E$23)^-12 - (I225/$E$23)^-6)</f>
        <v>-1.191469290250486E-4</v>
      </c>
      <c r="K225" s="4">
        <f>$E$15*(-4)*$F$23*$E$23^-3*(-1848*(I225/$E$23)^-15 +240*(I225/$E$23)^-9)+(-4)*$F$23*((-12/$E$23)*(I225/$E$23)^-12 - (-6/$E$23)*(I225/$E$23)^-6)</f>
        <v>-2.3858922018845684E-4</v>
      </c>
      <c r="M225" s="24">
        <f t="shared" si="7"/>
        <v>-1.1858517253806442E-4</v>
      </c>
      <c r="N225" s="10">
        <f>T225/$E$23</f>
        <v>2.1486486486486487</v>
      </c>
      <c r="O225" s="3">
        <f>4*$F$23*((T225/$E$23)^-12 - (T225/$E$23)^-6)/$F$23</f>
        <v>-4.0237537534745481E-2</v>
      </c>
      <c r="P225" s="4">
        <f>$E$15*4*$F$23*(((-12/$E$23)*(-13/$E$23)*(T225/$E$23)^-14 - (-6/$E$23)*(-7/$E$23)*(T225/$E$23)^-8)+(2/T225)*((-12/$E$23)*(T225/$E$23)^-13 - (-6/$E$23)*(T225/$E$23)^-7))/$F$23</f>
        <v>-1.9061150097123041E-4</v>
      </c>
      <c r="Q225" s="7">
        <f t="shared" si="8"/>
        <v>-4.0428149035716711E-2</v>
      </c>
      <c r="R225" s="7"/>
      <c r="S225" s="8">
        <v>219</v>
      </c>
      <c r="T225" s="2">
        <v>6.36</v>
      </c>
      <c r="U225" s="4">
        <f>$E$15*4*$F$23*$E$23^-2*(132*(T225/$E$23)^-14 - 30*(T225/$E$23)^-8)</f>
        <v>-5.6175648698418217E-7</v>
      </c>
      <c r="V225" s="4">
        <f>$E$15*(-4)*$F$23*$E$23^-3*(-1848*(T225/$E$23)^-15 +240*(T225/$E$23)^-9)</f>
        <v>-6.8180518446399887E-7</v>
      </c>
      <c r="X225" s="8">
        <v>219</v>
      </c>
      <c r="Y225" s="2">
        <v>6.36</v>
      </c>
      <c r="Z225" s="4">
        <f>$E$15*4*$F$23*(((-12/$E$23)*(-13/$E$23)*(Y225/$E$23)^-14 - (-6/$E$23)*(-7/$E$23)*(Y225/$E$23)^-8)+(2/Y225)*((-12/$E$23)*(Y225/$E$23)^-13 - (-6/$E$23)*(Y225/$E$23)^-7))</f>
        <v>-5.6175648698418217E-7</v>
      </c>
      <c r="AA225" s="4">
        <f>$E$15*(-4)*$F$23*(((-12/$E$23)*(-13/$E$23)*(-14/$E$23)*(Y225/$E$23)^-15 - (-6/$E$23)*(-7/$E$23)*(-8/$E$23)*(Y225/$E$23)^-9)+(2/$E$23)*((-12/$E$23)*(-14/$E$23)*(Y225/$E$23)^-15 - (-6/$E$23)*(-8/$E$23)*(Y225/$E$23)^-9))</f>
        <v>-6.8180518446399887E-7</v>
      </c>
    </row>
    <row r="226" spans="8:27" x14ac:dyDescent="0.4">
      <c r="H226" s="8">
        <v>220</v>
      </c>
      <c r="I226" s="2">
        <v>6.38</v>
      </c>
      <c r="J226" s="4">
        <f>$E$15*4*$F$23*$E$23^-2*(132*(I226/$E$23)^-14 - 30*(I226/$E$23)^-8)+4*$F$23*((I226/$E$23)^-12 - (I226/$E$23)^-6)</f>
        <v>-1.1694273540423089E-4</v>
      </c>
      <c r="K226" s="4">
        <f>$E$15*(-4)*$F$23*$E$23^-3*(-1848*(I226/$E$23)^-15 +240*(I226/$E$23)^-9)+(-4)*$F$23*((-12/$E$23)*(I226/$E$23)^-12 - (-6/$E$23)*(I226/$E$23)^-6)</f>
        <v>-2.3422184268270338E-4</v>
      </c>
      <c r="M226" s="24">
        <f t="shared" si="7"/>
        <v>-1.1639443470211694E-4</v>
      </c>
      <c r="N226" s="10">
        <f>T226/$E$23</f>
        <v>2.1554054054054053</v>
      </c>
      <c r="O226" s="3">
        <f>4*$F$23*((T226/$E$23)^-12 - (T226/$E$23)^-6)/$F$23</f>
        <v>-3.9494190841258749E-2</v>
      </c>
      <c r="P226" s="4">
        <f>$E$15*4*$F$23*(((-12/$E$23)*(-13/$E$23)*(T226/$E$23)^-14 - (-6/$E$23)*(-7/$E$23)*(T226/$E$23)^-8)+(2/T226)*((-12/$E$23)*(T226/$E$23)^-13 - (-6/$E$23)*(T226/$E$23)^-7))/$F$23</f>
        <v>-1.8604577291950463E-4</v>
      </c>
      <c r="Q226" s="7">
        <f t="shared" si="8"/>
        <v>-3.9680236614178251E-2</v>
      </c>
      <c r="R226" s="7"/>
      <c r="S226" s="8">
        <v>220</v>
      </c>
      <c r="T226" s="2">
        <v>6.38</v>
      </c>
      <c r="U226" s="4">
        <f>$E$15*4*$F$23*$E$23^-2*(132*(T226/$E$23)^-14 - 30*(T226/$E$23)^-8)</f>
        <v>-5.4830070211394108E-7</v>
      </c>
      <c r="V226" s="4">
        <f>$E$15*(-4)*$F$23*$E$23^-3*(-1848*(T226/$E$23)^-15 +240*(T226/$E$23)^-9)</f>
        <v>-6.6385885218191656E-7</v>
      </c>
      <c r="X226" s="8">
        <v>220</v>
      </c>
      <c r="Y226" s="2">
        <v>6.38</v>
      </c>
      <c r="Z226" s="4">
        <f>$E$15*4*$F$23*(((-12/$E$23)*(-13/$E$23)*(Y226/$E$23)^-14 - (-6/$E$23)*(-7/$E$23)*(Y226/$E$23)^-8)+(2/Y226)*((-12/$E$23)*(Y226/$E$23)^-13 - (-6/$E$23)*(Y226/$E$23)^-7))</f>
        <v>-5.4830070211394119E-7</v>
      </c>
      <c r="AA226" s="4">
        <f>$E$15*(-4)*$F$23*(((-12/$E$23)*(-13/$E$23)*(-14/$E$23)*(Y226/$E$23)^-15 - (-6/$E$23)*(-7/$E$23)*(-8/$E$23)*(Y226/$E$23)^-9)+(2/$E$23)*((-12/$E$23)*(-14/$E$23)*(Y226/$E$23)^-15 - (-6/$E$23)*(-8/$E$23)*(Y226/$E$23)^-9))</f>
        <v>-6.6385885218191667E-7</v>
      </c>
    </row>
    <row r="227" spans="8:27" x14ac:dyDescent="0.4">
      <c r="H227" s="8">
        <v>221</v>
      </c>
      <c r="I227" s="2">
        <v>6.4</v>
      </c>
      <c r="J227" s="4">
        <f>$E$15*4*$F$23*$E$23^-2*(132*(I227/$E$23)^-14 - 30*(I227/$E$23)^-8)+4*$F$23*((I227/$E$23)^-12 - (I227/$E$23)^-6)</f>
        <v>-1.1478562434861852E-4</v>
      </c>
      <c r="K227" s="4">
        <f>$E$15*(-4)*$F$23*$E$23^-3*(-1848*(I227/$E$23)^-15 +240*(I227/$E$23)^-9)+(-4)*$F$23*((-12/$E$23)*(I227/$E$23)^-12 - (-6/$E$23)*(I227/$E$23)^-6)</f>
        <v>-2.299460472437744E-4</v>
      </c>
      <c r="M227" s="24">
        <f t="shared" si="7"/>
        <v>-1.1425042558744967E-4</v>
      </c>
      <c r="N227" s="10">
        <f>T227/$E$23</f>
        <v>2.1621621621621623</v>
      </c>
      <c r="O227" s="3">
        <f>4*$F$23*((T227/$E$23)^-12 - (T227/$E$23)^-6)/$F$23</f>
        <v>-3.8766699828851024E-2</v>
      </c>
      <c r="P227" s="4">
        <f>$E$15*4*$F$23*(((-12/$E$23)*(-13/$E$23)*(T227/$E$23)^-14 - (-6/$E$23)*(-7/$E$23)*(T227/$E$23)^-8)+(2/T227)*((-12/$E$23)*(T227/$E$23)^-13 - (-6/$E$23)*(T227/$E$23)^-7))/$F$23</f>
        <v>-1.8160010885145291E-4</v>
      </c>
      <c r="Q227" s="7">
        <f t="shared" si="8"/>
        <v>-3.8948299937702477E-2</v>
      </c>
      <c r="R227" s="7"/>
      <c r="S227" s="8">
        <v>221</v>
      </c>
      <c r="T227" s="2">
        <v>6.4</v>
      </c>
      <c r="U227" s="4">
        <f>$E$15*4*$F$23*$E$23^-2*(132*(T227/$E$23)^-14 - 30*(T227/$E$23)^-8)</f>
        <v>-5.3519876116884843E-7</v>
      </c>
      <c r="V227" s="4">
        <f>$E$15*(-4)*$F$23*$E$23^-3*(-1848*(T227/$E$23)^-15 +240*(T227/$E$23)^-9)</f>
        <v>-6.464182935529171E-7</v>
      </c>
      <c r="X227" s="8">
        <v>221</v>
      </c>
      <c r="Y227" s="2">
        <v>6.4</v>
      </c>
      <c r="Z227" s="4">
        <f>$E$15*4*$F$23*(((-12/$E$23)*(-13/$E$23)*(Y227/$E$23)^-14 - (-6/$E$23)*(-7/$E$23)*(Y227/$E$23)^-8)+(2/Y227)*((-12/$E$23)*(Y227/$E$23)^-13 - (-6/$E$23)*(Y227/$E$23)^-7))</f>
        <v>-5.3519876116884853E-7</v>
      </c>
      <c r="AA227" s="4">
        <f>$E$15*(-4)*$F$23*(((-12/$E$23)*(-13/$E$23)*(-14/$E$23)*(Y227/$E$23)^-15 - (-6/$E$23)*(-7/$E$23)*(-8/$E$23)*(Y227/$E$23)^-9)+(2/$E$23)*((-12/$E$23)*(-14/$E$23)*(Y227/$E$23)^-15 - (-6/$E$23)*(-8/$E$23)*(Y227/$E$23)^-9))</f>
        <v>-6.464182935529171E-7</v>
      </c>
    </row>
    <row r="228" spans="8:27" x14ac:dyDescent="0.4">
      <c r="H228" s="8">
        <v>222</v>
      </c>
      <c r="I228" s="2">
        <v>6.42</v>
      </c>
      <c r="J228" s="4">
        <f>$E$15*4*$F$23*$E$23^-2*(132*(I228/$E$23)^-14 - 30*(I228/$E$23)^-8)+4*$F$23*((I228/$E$23)^-12 - (I228/$E$23)^-6)</f>
        <v>-1.1267446297396059E-4</v>
      </c>
      <c r="K228" s="4">
        <f>$E$15*(-4)*$F$23*$E$23^-3*(-1848*(I228/$E$23)^-15 +240*(I228/$E$23)^-9)+(-4)*$F$23*((-12/$E$23)*(I228/$E$23)^-12 - (-6/$E$23)*(I228/$E$23)^-6)</f>
        <v>-2.2575969914678614E-4</v>
      </c>
      <c r="M228" s="24">
        <f t="shared" si="7"/>
        <v>-1.1215202227681514E-4</v>
      </c>
      <c r="N228" s="10">
        <f>T228/$E$23</f>
        <v>2.1689189189189189</v>
      </c>
      <c r="O228" s="3">
        <f>4*$F$23*((T228/$E$23)^-12 - (T228/$E$23)^-6)/$F$23</f>
        <v>-3.8054683476658357E-2</v>
      </c>
      <c r="P228" s="4">
        <f>$E$15*4*$F$23*(((-12/$E$23)*(-13/$E$23)*(T228/$E$23)^-14 - (-6/$E$23)*(-7/$E$23)*(T228/$E$23)^-8)+(2/T228)*((-12/$E$23)*(T228/$E$23)^-13 - (-6/$E$23)*(T228/$E$23)^-7))/$F$23</f>
        <v>-1.7727112682928975E-4</v>
      </c>
      <c r="Q228" s="7">
        <f t="shared" si="8"/>
        <v>-3.8231954603487647E-2</v>
      </c>
      <c r="R228" s="7"/>
      <c r="S228" s="8">
        <v>222</v>
      </c>
      <c r="T228" s="2">
        <v>6.42</v>
      </c>
      <c r="U228" s="4">
        <f>$E$15*4*$F$23*$E$23^-2*(132*(T228/$E$23)^-14 - 30*(T228/$E$23)^-8)</f>
        <v>-5.2244069714544456E-7</v>
      </c>
      <c r="V228" s="4">
        <f>$E$15*(-4)*$F$23*$E$23^-3*(-1848*(T228/$E$23)^-15 +240*(T228/$E$23)^-9)</f>
        <v>-6.2946873298268553E-7</v>
      </c>
      <c r="X228" s="8">
        <v>222</v>
      </c>
      <c r="Y228" s="2">
        <v>6.42</v>
      </c>
      <c r="Z228" s="4">
        <f>$E$15*4*$F$23*(((-12/$E$23)*(-13/$E$23)*(Y228/$E$23)^-14 - (-6/$E$23)*(-7/$E$23)*(Y228/$E$23)^-8)+(2/Y228)*((-12/$E$23)*(Y228/$E$23)^-13 - (-6/$E$23)*(Y228/$E$23)^-7))</f>
        <v>-5.2244069714544466E-7</v>
      </c>
      <c r="AA228" s="4">
        <f>$E$15*(-4)*$F$23*(((-12/$E$23)*(-13/$E$23)*(-14/$E$23)*(Y228/$E$23)^-15 - (-6/$E$23)*(-7/$E$23)*(-8/$E$23)*(Y228/$E$23)^-9)+(2/$E$23)*((-12/$E$23)*(-14/$E$23)*(Y228/$E$23)^-15 - (-6/$E$23)*(-8/$E$23)*(Y228/$E$23)^-9))</f>
        <v>-6.2946873298268553E-7</v>
      </c>
    </row>
    <row r="229" spans="8:27" x14ac:dyDescent="0.4">
      <c r="H229" s="8">
        <v>223</v>
      </c>
      <c r="I229" s="2">
        <v>6.44</v>
      </c>
      <c r="J229" s="4">
        <f>$E$15*4*$F$23*$E$23^-2*(132*(I229/$E$23)^-14 - 30*(I229/$E$23)^-8)+4*$F$23*((I229/$E$23)^-12 - (I229/$E$23)^-6)</f>
        <v>-1.1060814843802227E-4</v>
      </c>
      <c r="K229" s="4">
        <f>$E$15*(-4)*$F$23*$E$23^-3*(-1848*(I229/$E$23)^-15 +240*(I229/$E$23)^-9)+(-4)*$F$23*((-12/$E$23)*(I229/$E$23)^-12 - (-6/$E$23)*(I229/$E$23)^-6)</f>
        <v>-2.2166071724072364E-4</v>
      </c>
      <c r="M229" s="24">
        <f t="shared" si="7"/>
        <v>-1.1009813160371782E-4</v>
      </c>
      <c r="N229" s="10">
        <f>T229/$E$23</f>
        <v>2.1756756756756759</v>
      </c>
      <c r="O229" s="3">
        <f>4*$F$23*((T229/$E$23)^-12 - (T229/$E$23)^-6)/$F$23</f>
        <v>-3.7357770858645431E-2</v>
      </c>
      <c r="P229" s="4">
        <f>$E$15*4*$F$23*(((-12/$E$23)*(-13/$E$23)*(T229/$E$23)^-14 - (-6/$E$23)*(-7/$E$23)*(T229/$E$23)^-8)+(2/T229)*((-12/$E$23)*(T229/$E$23)^-13 - (-6/$E$23)*(T229/$E$23)^-7))/$F$23</f>
        <v>-1.7305554374506737E-4</v>
      </c>
      <c r="Q229" s="7">
        <f t="shared" si="8"/>
        <v>-3.7530826402390499E-2</v>
      </c>
      <c r="R229" s="7"/>
      <c r="S229" s="8">
        <v>223</v>
      </c>
      <c r="T229" s="2">
        <v>6.44</v>
      </c>
      <c r="U229" s="4">
        <f>$E$15*4*$F$23*$E$23^-2*(132*(T229/$E$23)^-14 - 30*(T229/$E$23)^-8)</f>
        <v>-5.1001683430444954E-7</v>
      </c>
      <c r="V229" s="4">
        <f>$E$15*(-4)*$F$23*$E$23^-3*(-1848*(T229/$E$23)^-15 +240*(T229/$E$23)^-9)</f>
        <v>-6.1299581793657329E-7</v>
      </c>
      <c r="X229" s="8">
        <v>223</v>
      </c>
      <c r="Y229" s="2">
        <v>6.44</v>
      </c>
      <c r="Z229" s="4">
        <f>$E$15*4*$F$23*(((-12/$E$23)*(-13/$E$23)*(Y229/$E$23)^-14 - (-6/$E$23)*(-7/$E$23)*(Y229/$E$23)^-8)+(2/Y229)*((-12/$E$23)*(Y229/$E$23)^-13 - (-6/$E$23)*(Y229/$E$23)^-7))</f>
        <v>-5.1001683430444986E-7</v>
      </c>
      <c r="AA229" s="4">
        <f>$E$15*(-4)*$F$23*(((-12/$E$23)*(-13/$E$23)*(-14/$E$23)*(Y229/$E$23)^-15 - (-6/$E$23)*(-7/$E$23)*(-8/$E$23)*(Y229/$E$23)^-9)+(2/$E$23)*((-12/$E$23)*(-14/$E$23)*(Y229/$E$23)^-15 - (-6/$E$23)*(-8/$E$23)*(Y229/$E$23)^-9))</f>
        <v>-6.129958179365734E-7</v>
      </c>
    </row>
    <row r="230" spans="8:27" x14ac:dyDescent="0.4">
      <c r="H230" s="8">
        <v>224</v>
      </c>
      <c r="I230" s="2">
        <v>6.46</v>
      </c>
      <c r="J230" s="4">
        <f>$E$15*4*$F$23*$E$23^-2*(132*(I230/$E$23)^-14 - 30*(I230/$E$23)^-8)+4*$F$23*((I230/$E$23)^-12 - (I230/$E$23)^-6)</f>
        <v>-1.0858560708172356E-4</v>
      </c>
      <c r="K230" s="4">
        <f>$E$15*(-4)*$F$23*$E$23^-3*(-1848*(I230/$E$23)^-15 +240*(I230/$E$23)^-9)+(-4)*$F$23*((-12/$E$23)*(I230/$E$23)^-12 - (-6/$E$23)*(I230/$E$23)^-6)</f>
        <v>-2.1764707256263839E-4</v>
      </c>
      <c r="M230" s="24">
        <f t="shared" si="7"/>
        <v>-1.080876893019115E-4</v>
      </c>
      <c r="N230" s="10">
        <f>T230/$E$23</f>
        <v>2.1824324324324325</v>
      </c>
      <c r="O230" s="3">
        <f>4*$F$23*((T230/$E$23)^-12 - (T230/$E$23)^-6)/$F$23</f>
        <v>-3.6675600855018663E-2</v>
      </c>
      <c r="P230" s="4">
        <f>$E$15*4*$F$23*(((-12/$E$23)*(-13/$E$23)*(T230/$E$23)^-14 - (-6/$E$23)*(-7/$E$23)*(T230/$E$23)^-8)+(2/T230)*((-12/$E$23)*(T230/$E$23)^-13 - (-6/$E$23)*(T230/$E$23)^-7))/$F$23</f>
        <v>-1.689501724844575E-4</v>
      </c>
      <c r="Q230" s="7">
        <f t="shared" si="8"/>
        <v>-3.6844551027503121E-2</v>
      </c>
      <c r="R230" s="7"/>
      <c r="S230" s="8">
        <v>224</v>
      </c>
      <c r="T230" s="2">
        <v>6.46</v>
      </c>
      <c r="U230" s="4">
        <f>$E$15*4*$F$23*$E$23^-2*(132*(T230/$E$23)^-14 - 30*(T230/$E$23)^-8)</f>
        <v>-4.9791777981206567E-7</v>
      </c>
      <c r="V230" s="4">
        <f>$E$15*(-4)*$F$23*$E$23^-3*(-1848*(T230/$E$23)^-15 +240*(T230/$E$23)^-9)</f>
        <v>-5.9698560869878773E-7</v>
      </c>
      <c r="X230" s="8">
        <v>224</v>
      </c>
      <c r="Y230" s="2">
        <v>6.46</v>
      </c>
      <c r="Z230" s="4">
        <f>$E$15*4*$F$23*(((-12/$E$23)*(-13/$E$23)*(Y230/$E$23)^-14 - (-6/$E$23)*(-7/$E$23)*(Y230/$E$23)^-8)+(2/Y230)*((-12/$E$23)*(Y230/$E$23)^-13 - (-6/$E$23)*(Y230/$E$23)^-7))</f>
        <v>-4.9791777981206588E-7</v>
      </c>
      <c r="AA230" s="4">
        <f>$E$15*(-4)*$F$23*(((-12/$E$23)*(-13/$E$23)*(-14/$E$23)*(Y230/$E$23)^-15 - (-6/$E$23)*(-7/$E$23)*(-8/$E$23)*(Y230/$E$23)^-9)+(2/$E$23)*((-12/$E$23)*(-14/$E$23)*(Y230/$E$23)^-15 - (-6/$E$23)*(-8/$E$23)*(Y230/$E$23)^-9))</f>
        <v>-5.9698560869878784E-7</v>
      </c>
    </row>
    <row r="231" spans="8:27" x14ac:dyDescent="0.4">
      <c r="H231" s="8">
        <v>225</v>
      </c>
      <c r="I231" s="2">
        <v>6.48</v>
      </c>
      <c r="J231" s="4">
        <f>$E$15*4*$F$23*$E$23^-2*(132*(I231/$E$23)^-14 - 30*(I231/$E$23)^-8)+4*$F$23*((I231/$E$23)^-12 - (I231/$E$23)^-6)</f>
        <v>-1.0660579359605736E-4</v>
      </c>
      <c r="K231" s="4">
        <f>$E$15*(-4)*$F$23*$E$23^-3*(-1848*(I231/$E$23)^-15 +240*(I231/$E$23)^-9)+(-4)*$F$23*((-12/$E$23)*(I231/$E$23)^-12 - (-6/$E$23)*(I231/$E$23)^-6)</f>
        <v>-2.1371678698577432E-4</v>
      </c>
      <c r="M231" s="24">
        <f t="shared" si="7"/>
        <v>-1.0611965918047184E-4</v>
      </c>
      <c r="N231" s="10">
        <f>T231/$E$23</f>
        <v>2.1891891891891895</v>
      </c>
      <c r="O231" s="3">
        <f>4*$F$23*((T231/$E$23)^-12 - (T231/$E$23)^-6)/$F$23</f>
        <v>-3.6007821872317269E-2</v>
      </c>
      <c r="P231" s="4">
        <f>$E$15*4*$F$23*(((-12/$E$23)*(-13/$E$23)*(T231/$E$23)^-14 - (-6/$E$23)*(-7/$E$23)*(T231/$E$23)^-8)+(2/T231)*((-12/$E$23)*(T231/$E$23)^-13 - (-6/$E$23)*(T231/$E$23)^-7))/$F$23</f>
        <v>-1.6495191915983544E-4</v>
      </c>
      <c r="Q231" s="7">
        <f t="shared" si="8"/>
        <v>-3.6172773791477104E-2</v>
      </c>
      <c r="R231" s="7"/>
      <c r="S231" s="8">
        <v>225</v>
      </c>
      <c r="T231" s="2">
        <v>6.48</v>
      </c>
      <c r="U231" s="4">
        <f>$E$15*4*$F$23*$E$23^-2*(132*(T231/$E$23)^-14 - 30*(T231/$E$23)^-8)</f>
        <v>-4.8613441558552053E-7</v>
      </c>
      <c r="V231" s="4">
        <f>$E$15*(-4)*$F$23*$E$23^-3*(-1848*(T231/$E$23)^-15 +240*(T231/$E$23)^-9)</f>
        <v>-5.8142456819179073E-7</v>
      </c>
      <c r="X231" s="8">
        <v>225</v>
      </c>
      <c r="Y231" s="2">
        <v>6.48</v>
      </c>
      <c r="Z231" s="4">
        <f>$E$15*4*$F$23*(((-12/$E$23)*(-13/$E$23)*(Y231/$E$23)^-14 - (-6/$E$23)*(-7/$E$23)*(Y231/$E$23)^-8)+(2/Y231)*((-12/$E$23)*(Y231/$E$23)^-13 - (-6/$E$23)*(Y231/$E$23)^-7))</f>
        <v>-4.8613441558552053E-7</v>
      </c>
      <c r="AA231" s="4">
        <f>$E$15*(-4)*$F$23*(((-12/$E$23)*(-13/$E$23)*(-14/$E$23)*(Y231/$E$23)^-15 - (-6/$E$23)*(-7/$E$23)*(-8/$E$23)*(Y231/$E$23)^-9)+(2/$E$23)*((-12/$E$23)*(-14/$E$23)*(Y231/$E$23)^-15 - (-6/$E$23)*(-8/$E$23)*(Y231/$E$23)^-9))</f>
        <v>-5.8142456819179073E-7</v>
      </c>
    </row>
    <row r="232" spans="8:27" x14ac:dyDescent="0.4">
      <c r="H232" s="8">
        <v>226</v>
      </c>
      <c r="I232" s="2">
        <v>6.5</v>
      </c>
      <c r="J232" s="4">
        <f>$E$15*4*$F$23*$E$23^-2*(132*(I232/$E$23)^-14 - 30*(I232/$E$23)^-8)+4*$F$23*((I232/$E$23)^-12 - (I232/$E$23)^-6)</f>
        <v>-1.04667690214009E-4</v>
      </c>
      <c r="K232" s="4">
        <f>$E$15*(-4)*$F$23*$E$23^-3*(-1848*(I232/$E$23)^-15 +240*(I232/$E$23)^-9)+(-4)*$F$23*((-12/$E$23)*(I232/$E$23)^-12 - (-6/$E$23)*(I232/$E$23)^-6)</f>
        <v>-2.0986793190104543E-4</v>
      </c>
      <c r="M232" s="24">
        <f t="shared" si="7"/>
        <v>-1.0419303232366754E-4</v>
      </c>
      <c r="N232" s="10">
        <f>T232/$E$23</f>
        <v>2.1959459459459461</v>
      </c>
      <c r="O232" s="3">
        <f>4*$F$23*((T232/$E$23)^-12 - (T232/$E$23)^-6)/$F$23</f>
        <v>-3.5354091571918815E-2</v>
      </c>
      <c r="P232" s="4">
        <f>$E$15*4*$F$23*(((-12/$E$23)*(-13/$E$23)*(T232/$E$23)^-14 - (-6/$E$23)*(-7/$E$23)*(T232/$E$23)^-8)+(2/T232)*((-12/$E$23)*(T232/$E$23)^-13 - (-6/$E$23)*(T232/$E$23)^-7))/$F$23</f>
        <v>-1.6105778041219254E-4</v>
      </c>
      <c r="Q232" s="7">
        <f t="shared" si="8"/>
        <v>-3.5515149352331007E-2</v>
      </c>
      <c r="R232" s="7"/>
      <c r="S232" s="8">
        <v>226</v>
      </c>
      <c r="T232" s="2">
        <v>6.5</v>
      </c>
      <c r="U232" s="4">
        <f>$E$15*4*$F$23*$E$23^-2*(132*(T232/$E$23)^-14 - 30*(T232/$E$23)^-8)</f>
        <v>-4.7465789034145848E-7</v>
      </c>
      <c r="V232" s="4">
        <f>$E$15*(-4)*$F$23*$E$23^-3*(-1848*(T232/$E$23)^-15 +240*(T232/$E$23)^-9)</f>
        <v>-5.6629955187584662E-7</v>
      </c>
      <c r="X232" s="8">
        <v>226</v>
      </c>
      <c r="Y232" s="2">
        <v>6.5</v>
      </c>
      <c r="Z232" s="4">
        <f>$E$15*4*$F$23*(((-12/$E$23)*(-13/$E$23)*(Y232/$E$23)^-14 - (-6/$E$23)*(-7/$E$23)*(Y232/$E$23)^-8)+(2/Y232)*((-12/$E$23)*(Y232/$E$23)^-13 - (-6/$E$23)*(Y232/$E$23)^-7))</f>
        <v>-4.7465789034145858E-7</v>
      </c>
      <c r="AA232" s="4">
        <f>$E$15*(-4)*$F$23*(((-12/$E$23)*(-13/$E$23)*(-14/$E$23)*(Y232/$E$23)^-15 - (-6/$E$23)*(-7/$E$23)*(-8/$E$23)*(Y232/$E$23)^-9)+(2/$E$23)*((-12/$E$23)*(-14/$E$23)*(Y232/$E$23)^-15 - (-6/$E$23)*(-8/$E$23)*(Y232/$E$23)^-9))</f>
        <v>-5.6629955187584662E-7</v>
      </c>
    </row>
    <row r="233" spans="8:27" x14ac:dyDescent="0.4">
      <c r="H233" s="8">
        <v>227</v>
      </c>
      <c r="I233" s="2">
        <v>6.52</v>
      </c>
      <c r="J233" s="4">
        <f>$E$15*4*$F$23*$E$23^-2*(132*(I233/$E$23)^-14 - 30*(I233/$E$23)^-8)+4*$F$23*((I233/$E$23)^-12 - (I233/$E$23)^-6)</f>
        <v>-1.0277030592671577E-4</v>
      </c>
      <c r="K233" s="4">
        <f>$E$15*(-4)*$F$23*$E$23^-3*(-1848*(I233/$E$23)^-15 +240*(I233/$E$23)^-9)+(-4)*$F$23*((-12/$E$23)*(I233/$E$23)^-12 - (-6/$E$23)*(I233/$E$23)^-6)</f>
        <v>-2.060986269312669E-4</v>
      </c>
      <c r="M233" s="24">
        <f t="shared" si="7"/>
        <v>-1.0230682631487039E-4</v>
      </c>
      <c r="N233" s="10">
        <f>T233/$E$23</f>
        <v>2.2027027027027026</v>
      </c>
      <c r="O233" s="3">
        <f>4*$F$23*((T233/$E$23)^-12 - (T233/$E$23)^-6)/$F$23</f>
        <v>-3.4714076606701505E-2</v>
      </c>
      <c r="P233" s="4">
        <f>$E$15*4*$F$23*(((-12/$E$23)*(-13/$E$23)*(T233/$E$23)^-14 - (-6/$E$23)*(-7/$E$23)*(T233/$E$23)^-8)+(2/T233)*((-12/$E$23)*(T233/$E$23)^-13 - (-6/$E$23)*(T233/$E$23)^-7))/$F$23</f>
        <v>-1.572648407812685E-4</v>
      </c>
      <c r="Q233" s="7">
        <f t="shared" si="8"/>
        <v>-3.4871341447482773E-2</v>
      </c>
      <c r="R233" s="7"/>
      <c r="S233" s="8">
        <v>227</v>
      </c>
      <c r="T233" s="2">
        <v>6.52</v>
      </c>
      <c r="U233" s="4">
        <f>$E$15*4*$F$23*$E$23^-2*(132*(T233/$E$23)^-14 - 30*(T233/$E$23)^-8)</f>
        <v>-4.6347961184538529E-7</v>
      </c>
      <c r="V233" s="4">
        <f>$E$15*(-4)*$F$23*$E$23^-3*(-1848*(T233/$E$23)^-15 +240*(T233/$E$23)^-9)</f>
        <v>-5.5159779774622247E-7</v>
      </c>
      <c r="X233" s="8">
        <v>227</v>
      </c>
      <c r="Y233" s="2">
        <v>6.52</v>
      </c>
      <c r="Z233" s="4">
        <f>$E$15*4*$F$23*(((-12/$E$23)*(-13/$E$23)*(Y233/$E$23)^-14 - (-6/$E$23)*(-7/$E$23)*(Y233/$E$23)^-8)+(2/Y233)*((-12/$E$23)*(Y233/$E$23)^-13 - (-6/$E$23)*(Y233/$E$23)^-7))</f>
        <v>-4.6347961184538529E-7</v>
      </c>
      <c r="AA233" s="4">
        <f>$E$15*(-4)*$F$23*(((-12/$E$23)*(-13/$E$23)*(-14/$E$23)*(Y233/$E$23)^-15 - (-6/$E$23)*(-7/$E$23)*(-8/$E$23)*(Y233/$E$23)^-9)+(2/$E$23)*((-12/$E$23)*(-14/$E$23)*(Y233/$E$23)^-15 - (-6/$E$23)*(-8/$E$23)*(Y233/$E$23)^-9))</f>
        <v>-5.5159779774622257E-7</v>
      </c>
    </row>
    <row r="234" spans="8:27" x14ac:dyDescent="0.4">
      <c r="H234" s="8">
        <v>228</v>
      </c>
      <c r="I234" s="2">
        <v>6.54</v>
      </c>
      <c r="J234" s="4">
        <f>$E$15*4*$F$23*$E$23^-2*(132*(I234/$E$23)^-14 - 30*(I234/$E$23)^-8)+4*$F$23*((I234/$E$23)^-12 - (I234/$E$23)^-6)</f>
        <v>-1.0091267572313189E-4</v>
      </c>
      <c r="K234" s="4">
        <f>$E$15*(-4)*$F$23*$E$23^-3*(-1848*(I234/$E$23)^-15 +240*(I234/$E$23)^-9)+(-4)*$F$23*((-12/$E$23)*(I234/$E$23)^-12 - (-6/$E$23)*(I234/$E$23)^-6)</f>
        <v>-2.0240703867753916E-4</v>
      </c>
      <c r="M234" s="24">
        <f t="shared" si="7"/>
        <v>-1.0046008448377182E-4</v>
      </c>
      <c r="N234" s="10">
        <f>T234/$E$23</f>
        <v>2.2094594594594597</v>
      </c>
      <c r="O234" s="3">
        <f>4*$F$23*((T234/$E$23)^-12 - (T234/$E$23)^-6)/$F$23</f>
        <v>-3.4087452365614695E-2</v>
      </c>
      <c r="P234" s="4">
        <f>$E$15*4*$F$23*(((-12/$E$23)*(-13/$E$23)*(T234/$E$23)^-14 - (-6/$E$23)*(-7/$E$23)*(T234/$E$23)^-8)+(2/T234)*((-12/$E$23)*(T234/$E$23)^-13 - (-6/$E$23)*(T234/$E$23)^-7))/$F$23</f>
        <v>-1.535702701431929E-4</v>
      </c>
      <c r="Q234" s="7">
        <f t="shared" si="8"/>
        <v>-3.4241022635757887E-2</v>
      </c>
      <c r="R234" s="7"/>
      <c r="S234" s="8">
        <v>228</v>
      </c>
      <c r="T234" s="2">
        <v>6.54</v>
      </c>
      <c r="U234" s="4">
        <f>$E$15*4*$F$23*$E$23^-2*(132*(T234/$E$23)^-14 - 30*(T234/$E$23)^-8)</f>
        <v>-4.5259123936006741E-7</v>
      </c>
      <c r="V234" s="4">
        <f>$E$15*(-4)*$F$23*$E$23^-3*(-1848*(T234/$E$23)^-15 +240*(T234/$E$23)^-9)</f>
        <v>-5.3730691644340811E-7</v>
      </c>
      <c r="X234" s="8">
        <v>228</v>
      </c>
      <c r="Y234" s="2">
        <v>6.54</v>
      </c>
      <c r="Z234" s="4">
        <f>$E$15*4*$F$23*(((-12/$E$23)*(-13/$E$23)*(Y234/$E$23)^-14 - (-6/$E$23)*(-7/$E$23)*(Y234/$E$23)^-8)+(2/Y234)*((-12/$E$23)*(Y234/$E$23)^-13 - (-6/$E$23)*(Y234/$E$23)^-7))</f>
        <v>-4.5259123936006751E-7</v>
      </c>
      <c r="AA234" s="4">
        <f>$E$15*(-4)*$F$23*(((-12/$E$23)*(-13/$E$23)*(-14/$E$23)*(Y234/$E$23)^-15 - (-6/$E$23)*(-7/$E$23)*(-8/$E$23)*(Y234/$E$23)^-9)+(2/$E$23)*((-12/$E$23)*(-14/$E$23)*(Y234/$E$23)^-15 - (-6/$E$23)*(-8/$E$23)*(Y234/$E$23)^-9))</f>
        <v>-5.37306916443408E-7</v>
      </c>
    </row>
    <row r="235" spans="8:27" x14ac:dyDescent="0.4">
      <c r="H235" s="8">
        <v>229</v>
      </c>
      <c r="I235" s="2">
        <v>6.56</v>
      </c>
      <c r="J235" s="4">
        <f>$E$15*4*$F$23*$E$23^-2*(132*(I235/$E$23)^-14 - 30*(I235/$E$23)^-8)+4*$F$23*((I235/$E$23)^-12 - (I235/$E$23)^-6)</f>
        <v>-9.9093859852481596E-5</v>
      </c>
      <c r="K235" s="4">
        <f>$E$15*(-4)*$F$23*$E$23^-3*(-1848*(I235/$E$23)^-15 +240*(I235/$E$23)^-9)+(-4)*$F$23*((-12/$E$23)*(I235/$E$23)^-12 - (-6/$E$23)*(I235/$E$23)^-6)</f>
        <v>-1.9879137949716996E-4</v>
      </c>
      <c r="M235" s="24">
        <f t="shared" si="7"/>
        <v>-9.8651875176191108E-5</v>
      </c>
      <c r="N235" s="10">
        <f>T235/$E$23</f>
        <v>2.2162162162162162</v>
      </c>
      <c r="O235" s="3">
        <f>4*$F$23*((T235/$E$23)^-12 - (T235/$E$23)^-6)/$F$23</f>
        <v>-3.3473902725915002E-2</v>
      </c>
      <c r="P235" s="4">
        <f>$E$15*4*$F$23*(((-12/$E$23)*(-13/$E$23)*(T235/$E$23)^-14 - (-6/$E$23)*(-7/$E$23)*(T235/$E$23)^-8)+(2/T235)*((-12/$E$23)*(T235/$E$23)^-13 - (-6/$E$23)*(T235/$E$23)^-7))/$F$23</f>
        <v>-1.4997132121481852E-4</v>
      </c>
      <c r="Q235" s="7">
        <f t="shared" si="8"/>
        <v>-3.3623874047129819E-2</v>
      </c>
      <c r="R235" s="7"/>
      <c r="S235" s="8">
        <v>229</v>
      </c>
      <c r="T235" s="2">
        <v>6.56</v>
      </c>
      <c r="U235" s="4">
        <f>$E$15*4*$F$23*$E$23^-2*(132*(T235/$E$23)^-14 - 30*(T235/$E$23)^-8)</f>
        <v>-4.419846762904853E-7</v>
      </c>
      <c r="V235" s="4">
        <f>$E$15*(-4)*$F$23*$E$23^-3*(-1848*(T235/$E$23)^-15 +240*(T235/$E$23)^-9)</f>
        <v>-5.2341488148971636E-7</v>
      </c>
      <c r="X235" s="8">
        <v>229</v>
      </c>
      <c r="Y235" s="2">
        <v>6.56</v>
      </c>
      <c r="Z235" s="4">
        <f>$E$15*4*$F$23*(((-12/$E$23)*(-13/$E$23)*(Y235/$E$23)^-14 - (-6/$E$23)*(-7/$E$23)*(Y235/$E$23)^-8)+(2/Y235)*((-12/$E$23)*(Y235/$E$23)^-13 - (-6/$E$23)*(Y235/$E$23)^-7))</f>
        <v>-4.4198467629048536E-7</v>
      </c>
      <c r="AA235" s="4">
        <f>$E$15*(-4)*$F$23*(((-12/$E$23)*(-13/$E$23)*(-14/$E$23)*(Y235/$E$23)^-15 - (-6/$E$23)*(-7/$E$23)*(-8/$E$23)*(Y235/$E$23)^-9)+(2/$E$23)*((-12/$E$23)*(-14/$E$23)*(Y235/$E$23)^-15 - (-6/$E$23)*(-8/$E$23)*(Y235/$E$23)^-9))</f>
        <v>-5.2341488148971636E-7</v>
      </c>
    </row>
    <row r="236" spans="8:27" x14ac:dyDescent="0.4">
      <c r="H236" s="8">
        <v>230</v>
      </c>
      <c r="I236" s="2">
        <v>6.58</v>
      </c>
      <c r="J236" s="4">
        <f>$E$15*4*$F$23*$E$23^-2*(132*(I236/$E$23)^-14 - 30*(I236/$E$23)^-8)+4*$F$23*((I236/$E$23)^-12 - (I236/$E$23)^-6)</f>
        <v>-9.7312943108804058E-5</v>
      </c>
      <c r="K236" s="4">
        <f>$E$15*(-4)*$F$23*$E$23^-3*(-1848*(I236/$E$23)^-15 +240*(I236/$E$23)^-9)+(-4)*$F$23*((-12/$E$23)*(I236/$E$23)^-12 - (-6/$E$23)*(I236/$E$23)^-6)</f>
        <v>-1.9524990631251439E-4</v>
      </c>
      <c r="M236" s="24">
        <f t="shared" si="7"/>
        <v>-9.6881291045781371E-5</v>
      </c>
      <c r="N236" s="10">
        <f>T236/$E$23</f>
        <v>2.2229729729729728</v>
      </c>
      <c r="O236" s="3">
        <f>4*$F$23*((T236/$E$23)^-12 - (T236/$E$23)^-6)/$F$23</f>
        <v>-3.2873119812832696E-2</v>
      </c>
      <c r="P236" s="4">
        <f>$E$15*4*$F$23*(((-12/$E$23)*(-13/$E$23)*(T236/$E$23)^-14 - (-6/$E$23)*(-7/$E$23)*(T236/$E$23)^-8)+(2/T236)*((-12/$E$23)*(T236/$E$23)^-13 - (-6/$E$23)*(T236/$E$23)^-7))/$F$23</f>
        <v>-1.4646532712384846E-4</v>
      </c>
      <c r="Q236" s="7">
        <f t="shared" si="8"/>
        <v>-3.3019585139956543E-2</v>
      </c>
      <c r="R236" s="7"/>
      <c r="S236" s="8">
        <v>230</v>
      </c>
      <c r="T236" s="2">
        <v>6.58</v>
      </c>
      <c r="U236" s="4">
        <f>$E$15*4*$F$23*$E$23^-2*(132*(T236/$E$23)^-14 - 30*(T236/$E$23)^-8)</f>
        <v>-4.3165206302268502E-7</v>
      </c>
      <c r="V236" s="4">
        <f>$E$15*(-4)*$F$23*$E$23^-3*(-1848*(T236/$E$23)^-15 +240*(T236/$E$23)^-9)</f>
        <v>-5.0991001966383709E-7</v>
      </c>
      <c r="X236" s="8">
        <v>230</v>
      </c>
      <c r="Y236" s="2">
        <v>6.58</v>
      </c>
      <c r="Z236" s="4">
        <f>$E$15*4*$F$23*(((-12/$E$23)*(-13/$E$23)*(Y236/$E$23)^-14 - (-6/$E$23)*(-7/$E$23)*(Y236/$E$23)^-8)+(2/Y236)*((-12/$E$23)*(Y236/$E$23)^-13 - (-6/$E$23)*(Y236/$E$23)^-7))</f>
        <v>-4.3165206302268518E-7</v>
      </c>
      <c r="AA236" s="4">
        <f>$E$15*(-4)*$F$23*(((-12/$E$23)*(-13/$E$23)*(-14/$E$23)*(Y236/$E$23)^-15 - (-6/$E$23)*(-7/$E$23)*(-8/$E$23)*(Y236/$E$23)^-9)+(2/$E$23)*((-12/$E$23)*(-14/$E$23)*(Y236/$E$23)^-15 - (-6/$E$23)*(-8/$E$23)*(Y236/$E$23)^-9))</f>
        <v>-5.0991001966383709E-7</v>
      </c>
    </row>
    <row r="237" spans="8:27" x14ac:dyDescent="0.4">
      <c r="H237" s="8">
        <v>231</v>
      </c>
      <c r="I237" s="2">
        <v>6.6</v>
      </c>
      <c r="J237" s="4">
        <f>$E$15*4*$F$23*$E$23^-2*(132*(I237/$E$23)^-14 - 30*(I237/$E$23)^-8)+4*$F$23*((I237/$E$23)^-12 - (I237/$E$23)^-6)</f>
        <v>-9.5569034136916526E-5</v>
      </c>
      <c r="K237" s="4">
        <f>$E$15*(-4)*$F$23*$E$23^-3*(-1848*(I237/$E$23)^-15 +240*(I237/$E$23)^-9)+(-4)*$F$23*((-12/$E$23)*(I237/$E$23)^-12 - (-6/$E$23)*(I237/$E$23)^-6)</f>
        <v>-1.9178091945011138E-4</v>
      </c>
      <c r="M237" s="24">
        <f t="shared" si="7"/>
        <v>-9.514744836696285E-5</v>
      </c>
      <c r="N237" s="10">
        <f>T237/$E$23</f>
        <v>2.2297297297297298</v>
      </c>
      <c r="O237" s="3">
        <f>4*$F$23*((T237/$E$23)^-12 - (T237/$E$23)^-6)/$F$23</f>
        <v>-3.2284803766440724E-2</v>
      </c>
      <c r="P237" s="4">
        <f>$E$15*4*$F$23*(((-12/$E$23)*(-13/$E$23)*(T237/$E$23)^-14 - (-6/$E$23)*(-7/$E$23)*(T237/$E$23)^-8)+(2/T237)*((-12/$E$23)*(T237/$E$23)^-13 - (-6/$E$23)*(T237/$E$23)^-7))/$F$23</f>
        <v>-1.4304969904378867E-4</v>
      </c>
      <c r="Q237" s="7">
        <f t="shared" si="8"/>
        <v>-3.2427853465484512E-2</v>
      </c>
      <c r="R237" s="7"/>
      <c r="S237" s="8">
        <v>231</v>
      </c>
      <c r="T237" s="2">
        <v>6.6</v>
      </c>
      <c r="U237" s="4">
        <f>$E$15*4*$F$23*$E$23^-2*(132*(T237/$E$23)^-14 - 30*(T237/$E$23)^-8)</f>
        <v>-4.2158576995368229E-7</v>
      </c>
      <c r="V237" s="4">
        <f>$E$15*(-4)*$F$23*$E$23^-3*(-1848*(T237/$E$23)^-15 +240*(T237/$E$23)^-9)</f>
        <v>-4.9678100152330316E-7</v>
      </c>
      <c r="X237" s="8">
        <v>231</v>
      </c>
      <c r="Y237" s="2">
        <v>6.6</v>
      </c>
      <c r="Z237" s="4">
        <f>$E$15*4*$F$23*(((-12/$E$23)*(-13/$E$23)*(Y237/$E$23)^-14 - (-6/$E$23)*(-7/$E$23)*(Y237/$E$23)^-8)+(2/Y237)*((-12/$E$23)*(Y237/$E$23)^-13 - (-6/$E$23)*(Y237/$E$23)^-7))</f>
        <v>-4.215857699536824E-7</v>
      </c>
      <c r="AA237" s="4">
        <f>$E$15*(-4)*$F$23*(((-12/$E$23)*(-13/$E$23)*(-14/$E$23)*(Y237/$E$23)^-15 - (-6/$E$23)*(-7/$E$23)*(-8/$E$23)*(Y237/$E$23)^-9)+(2/$E$23)*((-12/$E$23)*(-14/$E$23)*(Y237/$E$23)^-15 - (-6/$E$23)*(-8/$E$23)*(Y237/$E$23)^-9))</f>
        <v>-4.9678100152330305E-7</v>
      </c>
    </row>
    <row r="238" spans="8:27" x14ac:dyDescent="0.4">
      <c r="H238" s="8">
        <v>232</v>
      </c>
      <c r="I238" s="2">
        <v>6.62</v>
      </c>
      <c r="J238" s="4">
        <f>$E$15*4*$F$23*$E$23^-2*(132*(I238/$E$23)^-14 - 30*(I238/$E$23)^-8)+4*$F$23*((I238/$E$23)^-12 - (I238/$E$23)^-6)</f>
        <v>-9.3861264759139635E-5</v>
      </c>
      <c r="K238" s="4">
        <f>$E$15*(-4)*$F$23*$E$23^-3*(-1848*(I238/$E$23)^-15 +240*(I238/$E$23)^-9)+(-4)*$F$23*((-12/$E$23)*(I238/$E$23)^-12 - (-6/$E$23)*(I238/$E$23)^-6)</f>
        <v>-1.8838276150949233E-4</v>
      </c>
      <c r="M238" s="24">
        <f t="shared" si="7"/>
        <v>-9.3449486368430264E-5</v>
      </c>
      <c r="N238" s="10">
        <f>T238/$E$23</f>
        <v>2.2364864864864864</v>
      </c>
      <c r="O238" s="3">
        <f>4*$F$23*((T238/$E$23)^-12 - (T238/$E$23)^-6)/$F$23</f>
        <v>-3.1708662515504853E-2</v>
      </c>
      <c r="P238" s="4">
        <f>$E$15*4*$F$23*(((-12/$E$23)*(-13/$E$23)*(T238/$E$23)^-14 - (-6/$E$23)*(-7/$E$23)*(T238/$E$23)^-8)+(2/T238)*((-12/$E$23)*(T238/$E$23)^-13 - (-6/$E$23)*(T238/$E$23)^-7))/$F$23</f>
        <v>-1.3972192389269245E-4</v>
      </c>
      <c r="Q238" s="7">
        <f t="shared" si="8"/>
        <v>-3.1848384439397547E-2</v>
      </c>
      <c r="R238" s="7"/>
      <c r="S238" s="8">
        <v>232</v>
      </c>
      <c r="T238" s="2">
        <v>6.62</v>
      </c>
      <c r="U238" s="4">
        <f>$E$15*4*$F$23*$E$23^-2*(132*(T238/$E$23)^-14 - 30*(T238/$E$23)^-8)</f>
        <v>-4.1177839070936678E-7</v>
      </c>
      <c r="V238" s="4">
        <f>$E$15*(-4)*$F$23*$E$23^-3*(-1848*(T238/$E$23)^-15 +240*(T238/$E$23)^-9)</f>
        <v>-4.840168320833363E-7</v>
      </c>
      <c r="X238" s="8">
        <v>232</v>
      </c>
      <c r="Y238" s="2">
        <v>6.62</v>
      </c>
      <c r="Z238" s="4">
        <f>$E$15*4*$F$23*(((-12/$E$23)*(-13/$E$23)*(Y238/$E$23)^-14 - (-6/$E$23)*(-7/$E$23)*(Y238/$E$23)^-8)+(2/Y238)*((-12/$E$23)*(Y238/$E$23)^-13 - (-6/$E$23)*(Y238/$E$23)^-7))</f>
        <v>-4.1177839070936694E-7</v>
      </c>
      <c r="AA238" s="4">
        <f>$E$15*(-4)*$F$23*(((-12/$E$23)*(-13/$E$23)*(-14/$E$23)*(Y238/$E$23)^-15 - (-6/$E$23)*(-7/$E$23)*(-8/$E$23)*(Y238/$E$23)^-9)+(2/$E$23)*((-12/$E$23)*(-14/$E$23)*(Y238/$E$23)^-15 - (-6/$E$23)*(-8/$E$23)*(Y238/$E$23)^-9))</f>
        <v>-4.840168320833363E-7</v>
      </c>
    </row>
    <row r="239" spans="8:27" x14ac:dyDescent="0.4">
      <c r="H239" s="8">
        <v>233</v>
      </c>
      <c r="I239" s="2">
        <v>6.64</v>
      </c>
      <c r="J239" s="4">
        <f>$E$15*4*$F$23*$E$23^-2*(132*(I239/$E$23)^-14 - 30*(I239/$E$23)^-8)+4*$F$23*((I239/$E$23)^-12 - (I239/$E$23)^-6)</f>
        <v>-9.2188789322146644E-5</v>
      </c>
      <c r="K239" s="4">
        <f>$E$15*(-4)*$F$23*$E$23^-3*(-1848*(I239/$E$23)^-15 +240*(I239/$E$23)^-9)+(-4)*$F$23*((-12/$E$23)*(I239/$E$23)^-12 - (-6/$E$23)*(I239/$E$23)^-6)</f>
        <v>-1.8505381626103098E-4</v>
      </c>
      <c r="M239" s="24">
        <f t="shared" si="7"/>
        <v>-9.1786566586599447E-5</v>
      </c>
      <c r="N239" s="10">
        <f>T239/$E$23</f>
        <v>2.243243243243243</v>
      </c>
      <c r="O239" s="3">
        <f>4*$F$23*((T239/$E$23)^-12 - (T239/$E$23)^-6)/$F$23</f>
        <v>-3.1144411558099445E-2</v>
      </c>
      <c r="P239" s="4">
        <f>$E$15*4*$F$23*(((-12/$E$23)*(-13/$E$23)*(T239/$E$23)^-14 - (-6/$E$23)*(-7/$E$23)*(T239/$E$23)^-8)+(2/T239)*((-12/$E$23)*(T239/$E$23)^-13 - (-6/$E$23)*(T239/$E$23)^-7))/$F$23</f>
        <v>-1.3647956209460638E-4</v>
      </c>
      <c r="Q239" s="7">
        <f t="shared" si="8"/>
        <v>-3.1280891120194054E-2</v>
      </c>
      <c r="R239" s="7"/>
      <c r="S239" s="8">
        <v>233</v>
      </c>
      <c r="T239" s="2">
        <v>6.64</v>
      </c>
      <c r="U239" s="4">
        <f>$E$15*4*$F$23*$E$23^-2*(132*(T239/$E$23)^-14 - 30*(T239/$E$23)^-8)</f>
        <v>-4.0222273554719756E-7</v>
      </c>
      <c r="V239" s="4">
        <f>$E$15*(-4)*$F$23*$E$23^-3*(-1848*(T239/$E$23)^-15 +240*(T239/$E$23)^-9)</f>
        <v>-4.7160684165919455E-7</v>
      </c>
      <c r="X239" s="8">
        <v>233</v>
      </c>
      <c r="Y239" s="2">
        <v>6.64</v>
      </c>
      <c r="Z239" s="4">
        <f>$E$15*4*$F$23*(((-12/$E$23)*(-13/$E$23)*(Y239/$E$23)^-14 - (-6/$E$23)*(-7/$E$23)*(Y239/$E$23)^-8)+(2/Y239)*((-12/$E$23)*(Y239/$E$23)^-13 - (-6/$E$23)*(Y239/$E$23)^-7))</f>
        <v>-4.0222273554719772E-7</v>
      </c>
      <c r="AA239" s="4">
        <f>$E$15*(-4)*$F$23*(((-12/$E$23)*(-13/$E$23)*(-14/$E$23)*(Y239/$E$23)^-15 - (-6/$E$23)*(-7/$E$23)*(-8/$E$23)*(Y239/$E$23)^-9)+(2/$E$23)*((-12/$E$23)*(-14/$E$23)*(Y239/$E$23)^-15 - (-6/$E$23)*(-8/$E$23)*(Y239/$E$23)^-9))</f>
        <v>-4.716068416591945E-7</v>
      </c>
    </row>
    <row r="240" spans="8:27" x14ac:dyDescent="0.4">
      <c r="H240" s="8">
        <v>234</v>
      </c>
      <c r="I240" s="2">
        <v>6.66</v>
      </c>
      <c r="J240" s="4">
        <f>$E$15*4*$F$23*$E$23^-2*(132*(I240/$E$23)^-14 - 30*(I240/$E$23)^-8)+4*$F$23*((I240/$E$23)^-12 - (I240/$E$23)^-6)</f>
        <v>-9.0550784063322574E-5</v>
      </c>
      <c r="K240" s="4">
        <f>$E$15*(-4)*$F$23*$E$23^-3*(-1848*(I240/$E$23)^-15 +240*(I240/$E$23)^-9)+(-4)*$F$23*((-12/$E$23)*(I240/$E$23)^-12 - (-6/$E$23)*(I240/$E$23)^-6)</f>
        <v>-1.817925075722149E-4</v>
      </c>
      <c r="M240" s="24">
        <f t="shared" si="7"/>
        <v>-9.01578722383822E-5</v>
      </c>
      <c r="N240" s="10">
        <f>T240/$E$23</f>
        <v>2.25</v>
      </c>
      <c r="O240" s="3">
        <f>4*$F$23*((T240/$E$23)^-12 - (T240/$E$23)^-6)/$F$23</f>
        <v>-3.059177374878156E-2</v>
      </c>
      <c r="P240" s="4">
        <f>$E$15*4*$F$23*(((-12/$E$23)*(-13/$E$23)*(T240/$E$23)^-14 - (-6/$E$23)*(-7/$E$23)*(T240/$E$23)^-8)+(2/T240)*((-12/$E$23)*(T240/$E$23)^-13 - (-6/$E$23)*(T240/$E$23)^-7))/$F$23</f>
        <v>-1.3332024540259362E-4</v>
      </c>
      <c r="Q240" s="7">
        <f t="shared" si="8"/>
        <v>-3.0725093994184154E-2</v>
      </c>
      <c r="R240" s="7"/>
      <c r="S240" s="8">
        <v>234</v>
      </c>
      <c r="T240" s="2">
        <v>6.66</v>
      </c>
      <c r="U240" s="4">
        <f>$E$15*4*$F$23*$E$23^-2*(132*(T240/$E$23)^-14 - 30*(T240/$E$23)^-8)</f>
        <v>-3.9291182494037417E-7</v>
      </c>
      <c r="V240" s="4">
        <f>$E$15*(-4)*$F$23*$E$23^-3*(-1848*(T240/$E$23)^-15 +240*(T240/$E$23)^-9)</f>
        <v>-4.5954067687796909E-7</v>
      </c>
      <c r="X240" s="8">
        <v>234</v>
      </c>
      <c r="Y240" s="2">
        <v>6.66</v>
      </c>
      <c r="Z240" s="4">
        <f>$E$15*4*$F$23*(((-12/$E$23)*(-13/$E$23)*(Y240/$E$23)^-14 - (-6/$E$23)*(-7/$E$23)*(Y240/$E$23)^-8)+(2/Y240)*((-12/$E$23)*(Y240/$E$23)^-13 - (-6/$E$23)*(Y240/$E$23)^-7))</f>
        <v>-3.9291182494037427E-7</v>
      </c>
      <c r="AA240" s="4">
        <f>$E$15*(-4)*$F$23*(((-12/$E$23)*(-13/$E$23)*(-14/$E$23)*(Y240/$E$23)^-15 - (-6/$E$23)*(-7/$E$23)*(-8/$E$23)*(Y240/$E$23)^-9)+(2/$E$23)*((-12/$E$23)*(-14/$E$23)*(Y240/$E$23)^-15 - (-6/$E$23)*(-8/$E$23)*(Y240/$E$23)^-9))</f>
        <v>-4.5954067687796915E-7</v>
      </c>
    </row>
    <row r="241" spans="8:27" x14ac:dyDescent="0.4">
      <c r="H241" s="8">
        <v>235</v>
      </c>
      <c r="I241" s="2">
        <v>6.68</v>
      </c>
      <c r="J241" s="4">
        <f>$E$15*4*$F$23*$E$23^-2*(132*(I241/$E$23)^-14 - 30*(I241/$E$23)^-8)+4*$F$23*((I241/$E$23)^-12 - (I241/$E$23)^-6)</f>
        <v>-8.8946446496031674E-5</v>
      </c>
      <c r="K241" s="4">
        <f>$E$15*(-4)*$F$23*$E$23^-3*(-1848*(I241/$E$23)^-15 +240*(I241/$E$23)^-9)+(-4)*$F$23*((-12/$E$23)*(I241/$E$23)^-12 - (-6/$E$23)*(I241/$E$23)^-6)</f>
        <v>-1.7859729836171227E-4</v>
      </c>
      <c r="M241" s="24">
        <f t="shared" si="7"/>
        <v>-8.8562607612691644E-5</v>
      </c>
      <c r="N241" s="10">
        <f>T241/$E$23</f>
        <v>2.2567567567567566</v>
      </c>
      <c r="O241" s="3">
        <f>4*$F$23*((T241/$E$23)^-12 - (T241/$E$23)^-6)/$F$23</f>
        <v>-3.0050479092120573E-2</v>
      </c>
      <c r="P241" s="4">
        <f>$E$15*4*$F$23*(((-12/$E$23)*(-13/$E$23)*(T241/$E$23)^-14 - (-6/$E$23)*(-7/$E$23)*(T241/$E$23)^-8)+(2/T241)*((-12/$E$23)*(T241/$E$23)^-13 - (-6/$E$23)*(T241/$E$23)^-7))/$F$23</f>
        <v>-1.3024167478216443E-4</v>
      </c>
      <c r="Q241" s="7">
        <f t="shared" si="8"/>
        <v>-3.0180720766902737E-2</v>
      </c>
      <c r="R241" s="7"/>
      <c r="S241" s="8">
        <v>235</v>
      </c>
      <c r="T241" s="2">
        <v>6.68</v>
      </c>
      <c r="U241" s="4">
        <f>$E$15*4*$F$23*$E$23^-2*(132*(T241/$E$23)^-14 - 30*(T241/$E$23)^-8)</f>
        <v>-3.8383888334003481E-7</v>
      </c>
      <c r="V241" s="4">
        <f>$E$15*(-4)*$F$23*$E$23^-3*(-1848*(T241/$E$23)^-15 +240*(T241/$E$23)^-9)</f>
        <v>-4.4780829186464957E-7</v>
      </c>
      <c r="X241" s="8">
        <v>235</v>
      </c>
      <c r="Y241" s="2">
        <v>6.68</v>
      </c>
      <c r="Z241" s="4">
        <f>$E$15*4*$F$23*(((-12/$E$23)*(-13/$E$23)*(Y241/$E$23)^-14 - (-6/$E$23)*(-7/$E$23)*(Y241/$E$23)^-8)+(2/Y241)*((-12/$E$23)*(Y241/$E$23)^-13 - (-6/$E$23)*(Y241/$E$23)^-7))</f>
        <v>-3.8383888334003486E-7</v>
      </c>
      <c r="AA241" s="4">
        <f>$E$15*(-4)*$F$23*(((-12/$E$23)*(-13/$E$23)*(-14/$E$23)*(Y241/$E$23)^-15 - (-6/$E$23)*(-7/$E$23)*(-8/$E$23)*(Y241/$E$23)^-9)+(2/$E$23)*((-12/$E$23)*(-14/$E$23)*(Y241/$E$23)^-15 - (-6/$E$23)*(-8/$E$23)*(Y241/$E$23)^-9))</f>
        <v>-4.4780829186464952E-7</v>
      </c>
    </row>
    <row r="242" spans="8:27" x14ac:dyDescent="0.4">
      <c r="H242" s="8">
        <v>236</v>
      </c>
      <c r="I242" s="2">
        <v>6.7</v>
      </c>
      <c r="J242" s="4">
        <f>$E$15*4*$F$23*$E$23^-2*(132*(I242/$E$23)^-14 - 30*(I242/$E$23)^-8)+4*$F$23*((I242/$E$23)^-12 - (I242/$E$23)^-6)</f>
        <v>-8.737499481321208E-5</v>
      </c>
      <c r="K242" s="4">
        <f>$E$15*(-4)*$F$23*$E$23^-3*(-1848*(I242/$E$23)^-15 +240*(I242/$E$23)^-9)+(-4)*$F$23*((-12/$E$23)*(I242/$E$23)^-12 - (-6/$E$23)*(I242/$E$23)^-6)</f>
        <v>-1.7546668958061255E-4</v>
      </c>
      <c r="M242" s="24">
        <f t="shared" si="7"/>
        <v>-8.699999748010013E-5</v>
      </c>
      <c r="N242" s="10">
        <f>T242/$E$23</f>
        <v>2.2635135135135136</v>
      </c>
      <c r="O242" s="3">
        <f>4*$F$23*((T242/$E$23)^-12 - (T242/$E$23)^-6)/$F$23</f>
        <v>-2.9520264542387199E-2</v>
      </c>
      <c r="P242" s="4">
        <f>$E$15*4*$F$23*(((-12/$E$23)*(-13/$E$23)*(T242/$E$23)^-14 - (-6/$E$23)*(-7/$E$23)*(T242/$E$23)^-8)+(2/T242)*((-12/$E$23)*(T242/$E$23)^-13 - (-6/$E$23)*(T242/$E$23)^-7))/$F$23</f>
        <v>-1.2724161835391559E-4</v>
      </c>
      <c r="Q242" s="7">
        <f t="shared" si="8"/>
        <v>-2.9647506160741115E-2</v>
      </c>
      <c r="R242" s="7"/>
      <c r="S242" s="8">
        <v>236</v>
      </c>
      <c r="T242" s="2">
        <v>6.7</v>
      </c>
      <c r="U242" s="4">
        <f>$E$15*4*$F$23*$E$23^-2*(132*(T242/$E$23)^-14 - 30*(T242/$E$23)^-8)</f>
        <v>-3.7499733311195189E-7</v>
      </c>
      <c r="V242" s="4">
        <f>$E$15*(-4)*$F$23*$E$23^-3*(-1848*(T242/$E$23)^-15 +240*(T242/$E$23)^-9)</f>
        <v>-4.3639993960630116E-7</v>
      </c>
      <c r="X242" s="8">
        <v>236</v>
      </c>
      <c r="Y242" s="2">
        <v>6.7</v>
      </c>
      <c r="Z242" s="4">
        <f>$E$15*4*$F$23*(((-12/$E$23)*(-13/$E$23)*(Y242/$E$23)^-14 - (-6/$E$23)*(-7/$E$23)*(Y242/$E$23)^-8)+(2/Y242)*((-12/$E$23)*(Y242/$E$23)^-13 - (-6/$E$23)*(Y242/$E$23)^-7))</f>
        <v>-3.7499733311195205E-7</v>
      </c>
      <c r="AA242" s="4">
        <f>$E$15*(-4)*$F$23*(((-12/$E$23)*(-13/$E$23)*(-14/$E$23)*(Y242/$E$23)^-15 - (-6/$E$23)*(-7/$E$23)*(-8/$E$23)*(Y242/$E$23)^-9)+(2/$E$23)*((-12/$E$23)*(-14/$E$23)*(Y242/$E$23)^-15 - (-6/$E$23)*(-8/$E$23)*(Y242/$E$23)^-9))</f>
        <v>-4.3639993960630106E-7</v>
      </c>
    </row>
    <row r="243" spans="8:27" x14ac:dyDescent="0.4">
      <c r="H243" s="8">
        <v>237</v>
      </c>
      <c r="I243" s="2">
        <v>6.72</v>
      </c>
      <c r="J243" s="4">
        <f>$E$15*4*$F$23*$E$23^-2*(132*(I243/$E$23)^-14 - 30*(I243/$E$23)^-8)+4*$F$23*((I243/$E$23)^-12 - (I243/$E$23)^-6)</f>
        <v>-8.5835667308735566E-5</v>
      </c>
      <c r="K243" s="4">
        <f>$E$15*(-4)*$F$23*$E$23^-3*(-1848*(I243/$E$23)^-15 +240*(I243/$E$23)^-9)+(-4)*$F$23*((-12/$E$23)*(I243/$E$23)^-12 - (-6/$E$23)*(I243/$E$23)^-6)</f>
        <v>-1.7239921922022842E-4</v>
      </c>
      <c r="M243" s="24">
        <f t="shared" si="7"/>
        <v>-8.5469286520091416E-5</v>
      </c>
      <c r="N243" s="10">
        <f>T243/$E$23</f>
        <v>2.2702702702702702</v>
      </c>
      <c r="O243" s="3">
        <f>4*$F$23*((T243/$E$23)^-12 - (T243/$E$23)^-6)/$F$23</f>
        <v>-2.9000873809212468E-2</v>
      </c>
      <c r="P243" s="4">
        <f>$E$15*4*$F$23*(((-12/$E$23)*(-13/$E$23)*(T243/$E$23)^-14 - (-6/$E$23)*(-7/$E$23)*(T243/$E$23)^-8)+(2/T243)*((-12/$E$23)*(T243/$E$23)^-13 - (-6/$E$23)*(T243/$E$23)^-7))/$F$23</f>
        <v>-1.2431790939416453E-4</v>
      </c>
      <c r="Q243" s="7">
        <f t="shared" si="8"/>
        <v>-2.9125191718606631E-2</v>
      </c>
      <c r="R243" s="7"/>
      <c r="S243" s="8">
        <v>237</v>
      </c>
      <c r="T243" s="2">
        <v>6.72</v>
      </c>
      <c r="U243" s="4">
        <f>$E$15*4*$F$23*$E$23^-2*(132*(T243/$E$23)^-14 - 30*(T243/$E$23)^-8)</f>
        <v>-3.6638078864414556E-7</v>
      </c>
      <c r="V243" s="4">
        <f>$E$15*(-4)*$F$23*$E$23^-3*(-1848*(T243/$E$23)^-15 +240*(T243/$E$23)^-9)</f>
        <v>-4.2530616349733359E-7</v>
      </c>
      <c r="X243" s="8">
        <v>237</v>
      </c>
      <c r="Y243" s="2">
        <v>6.72</v>
      </c>
      <c r="Z243" s="4">
        <f>$E$15*4*$F$23*(((-12/$E$23)*(-13/$E$23)*(Y243/$E$23)^-14 - (-6/$E$23)*(-7/$E$23)*(Y243/$E$23)^-8)+(2/Y243)*((-12/$E$23)*(Y243/$E$23)^-13 - (-6/$E$23)*(Y243/$E$23)^-7))</f>
        <v>-3.6638078864414566E-7</v>
      </c>
      <c r="AA243" s="4">
        <f>$E$15*(-4)*$F$23*(((-12/$E$23)*(-13/$E$23)*(-14/$E$23)*(Y243/$E$23)^-15 - (-6/$E$23)*(-7/$E$23)*(-8/$E$23)*(Y243/$E$23)^-9)+(2/$E$23)*((-12/$E$23)*(-14/$E$23)*(Y243/$E$23)^-15 - (-6/$E$23)*(-8/$E$23)*(Y243/$E$23)^-9))</f>
        <v>-4.2530616349733359E-7</v>
      </c>
    </row>
    <row r="244" spans="8:27" x14ac:dyDescent="0.4">
      <c r="H244" s="8">
        <v>238</v>
      </c>
      <c r="I244" s="2">
        <v>6.74</v>
      </c>
      <c r="J244" s="4">
        <f>$E$15*4*$F$23*$E$23^-2*(132*(I244/$E$23)^-14 - 30*(I244/$E$23)^-8)+4*$F$23*((I244/$E$23)^-12 - (I244/$E$23)^-6)</f>
        <v>-8.4327721815984107E-5</v>
      </c>
      <c r="K244" s="4">
        <f>$E$15*(-4)*$F$23*$E$23^-3*(-1848*(I244/$E$23)^-15 +240*(I244/$E$23)^-9)+(-4)*$F$23*((-12/$E$23)*(I244/$E$23)^-12 - (-6/$E$23)*(I244/$E$23)^-6)</f>
        <v>-1.6939346134584537E-4</v>
      </c>
      <c r="M244" s="24">
        <f t="shared" si="7"/>
        <v>-8.3969738765362356E-5</v>
      </c>
      <c r="N244" s="10">
        <f>T244/$E$23</f>
        <v>2.2770270270270272</v>
      </c>
      <c r="O244" s="3">
        <f>4*$F$23*((T244/$E$23)^-12 - (T244/$E$23)^-6)/$F$23</f>
        <v>-2.8492057169031876E-2</v>
      </c>
      <c r="P244" s="4">
        <f>$E$15*4*$F$23*(((-12/$E$23)*(-13/$E$23)*(T244/$E$23)^-14 - (-6/$E$23)*(-7/$E$23)*(T244/$E$23)^-8)+(2/T244)*((-12/$E$23)*(T244/$E$23)^-13 - (-6/$E$23)*(T244/$E$23)^-7))/$F$23</f>
        <v>-1.214684443923372E-4</v>
      </c>
      <c r="Q244" s="7">
        <f t="shared" si="8"/>
        <v>-2.8613525613424215E-2</v>
      </c>
      <c r="R244" s="7"/>
      <c r="S244" s="8">
        <v>238</v>
      </c>
      <c r="T244" s="2">
        <v>6.74</v>
      </c>
      <c r="U244" s="4">
        <f>$E$15*4*$F$23*$E$23^-2*(132*(T244/$E$23)^-14 - 30*(T244/$E$23)^-8)</f>
        <v>-3.5798305062175567E-7</v>
      </c>
      <c r="V244" s="4">
        <f>$E$15*(-4)*$F$23*$E$23^-3*(-1848*(T244/$E$23)^-15 +240*(T244/$E$23)^-9)</f>
        <v>-4.1451778906800336E-7</v>
      </c>
      <c r="X244" s="8">
        <v>238</v>
      </c>
      <c r="Y244" s="2">
        <v>6.74</v>
      </c>
      <c r="Z244" s="4">
        <f>$E$15*4*$F$23*(((-12/$E$23)*(-13/$E$23)*(Y244/$E$23)^-14 - (-6/$E$23)*(-7/$E$23)*(Y244/$E$23)^-8)+(2/Y244)*((-12/$E$23)*(Y244/$E$23)^-13 - (-6/$E$23)*(Y244/$E$23)^-7))</f>
        <v>-3.5798305062175583E-7</v>
      </c>
      <c r="AA244" s="4">
        <f>$E$15*(-4)*$F$23*(((-12/$E$23)*(-13/$E$23)*(-14/$E$23)*(Y244/$E$23)^-15 - (-6/$E$23)*(-7/$E$23)*(-8/$E$23)*(Y244/$E$23)^-9)+(2/$E$23)*((-12/$E$23)*(-14/$E$23)*(Y244/$E$23)^-15 - (-6/$E$23)*(-8/$E$23)*(Y244/$E$23)^-9))</f>
        <v>-4.1451778906800325E-7</v>
      </c>
    </row>
    <row r="245" spans="8:27" x14ac:dyDescent="0.4">
      <c r="H245" s="8">
        <v>239</v>
      </c>
      <c r="I245" s="2">
        <v>6.76</v>
      </c>
      <c r="J245" s="4">
        <f>$E$15*4*$F$23*$E$23^-2*(132*(I245/$E$23)^-14 - 30*(I245/$E$23)^-8)+4*$F$23*((I245/$E$23)^-12 - (I245/$E$23)^-6)</f>
        <v>-8.2850435163114332E-5</v>
      </c>
      <c r="K245" s="4">
        <f>$E$15*(-4)*$F$23*$E$23^-3*(-1848*(I245/$E$23)^-15 +240*(I245/$E$23)^-9)+(-4)*$F$23*((-12/$E$23)*(I245/$E$23)^-12 - (-6/$E$23)*(I245/$E$23)^-6)</f>
        <v>-1.664480251558164E-4</v>
      </c>
      <c r="M245" s="24">
        <f t="shared" si="7"/>
        <v>-8.2500637062648822E-5</v>
      </c>
      <c r="N245" s="10">
        <f>T245/$E$23</f>
        <v>2.2837837837837838</v>
      </c>
      <c r="O245" s="3">
        <f>4*$F$23*((T245/$E$23)^-12 - (T245/$E$23)^-6)/$F$23</f>
        <v>-2.7993571282136365E-2</v>
      </c>
      <c r="P245" s="4">
        <f>$E$15*4*$F$23*(((-12/$E$23)*(-13/$E$23)*(T245/$E$23)^-14 - (-6/$E$23)*(-7/$E$23)*(T245/$E$23)^-8)+(2/T245)*((-12/$E$23)*(T245/$E$23)^-13 - (-6/$E$23)*(T245/$E$23)^-7))/$F$23</f>
        <v>-1.1869118116386353E-4</v>
      </c>
      <c r="Q245" s="7">
        <f t="shared" si="8"/>
        <v>-2.8112262463300227E-2</v>
      </c>
      <c r="R245" s="7"/>
      <c r="S245" s="8">
        <v>239</v>
      </c>
      <c r="T245" s="2">
        <v>6.76</v>
      </c>
      <c r="U245" s="4">
        <f>$E$15*4*$F$23*$E$23^-2*(132*(T245/$E$23)^-14 - 30*(T245/$E$23)^-8)</f>
        <v>-3.497981004655047E-7</v>
      </c>
      <c r="V245" s="4">
        <f>$E$15*(-4)*$F$23*$E$23^-3*(-1848*(T245/$E$23)^-15 +240*(T245/$E$23)^-9)</f>
        <v>-4.0402591589761003E-7</v>
      </c>
      <c r="X245" s="8">
        <v>239</v>
      </c>
      <c r="Y245" s="2">
        <v>6.76</v>
      </c>
      <c r="Z245" s="4">
        <f>$E$15*4*$F$23*(((-12/$E$23)*(-13/$E$23)*(Y245/$E$23)^-14 - (-6/$E$23)*(-7/$E$23)*(Y245/$E$23)^-8)+(2/Y245)*((-12/$E$23)*(Y245/$E$23)^-13 - (-6/$E$23)*(Y245/$E$23)^-7))</f>
        <v>-3.4979810046550476E-7</v>
      </c>
      <c r="AA245" s="4">
        <f>$E$15*(-4)*$F$23*(((-12/$E$23)*(-13/$E$23)*(-14/$E$23)*(Y245/$E$23)^-15 - (-6/$E$23)*(-7/$E$23)*(-8/$E$23)*(Y245/$E$23)^-9)+(2/$E$23)*((-12/$E$23)*(-14/$E$23)*(Y245/$E$23)^-15 - (-6/$E$23)*(-8/$E$23)*(Y245/$E$23)^-9))</f>
        <v>-4.0402591589761003E-7</v>
      </c>
    </row>
    <row r="246" spans="8:27" x14ac:dyDescent="0.4">
      <c r="H246" s="8">
        <v>240</v>
      </c>
      <c r="I246" s="2">
        <v>6.78</v>
      </c>
      <c r="J246" s="4">
        <f>$E$15*4*$F$23*$E$23^-2*(132*(I246/$E$23)^-14 - 30*(I246/$E$23)^-8)+4*$F$23*((I246/$E$23)^-12 - (I246/$E$23)^-6)</f>
        <v>-8.1403102644494297E-5</v>
      </c>
      <c r="K246" s="4">
        <f>$E$15*(-4)*$F$23*$E$23^-3*(-1848*(I246/$E$23)^-15 +240*(I246/$E$23)^-9)+(-4)*$F$23*((-12/$E$23)*(I246/$E$23)^-12 - (-6/$E$23)*(I246/$E$23)^-6)</f>
        <v>-1.6356155406540041E-4</v>
      </c>
      <c r="M246" s="24">
        <f t="shared" si="7"/>
        <v>-8.106128254956426E-5</v>
      </c>
      <c r="N246" s="10">
        <f>T246/$E$23</f>
        <v>2.2905405405405408</v>
      </c>
      <c r="O246" s="3">
        <f>4*$F$23*((T246/$E$23)^-12 - (T246/$E$23)^-6)/$F$23</f>
        <v>-2.7505179015156655E-2</v>
      </c>
      <c r="P246" s="4">
        <f>$E$15*4*$F$23*(((-12/$E$23)*(-13/$E$23)*(T246/$E$23)^-14 - (-6/$E$23)*(-7/$E$23)*(T246/$E$23)^-8)+(2/T246)*((-12/$E$23)*(T246/$E$23)^-13 - (-6/$E$23)*(T246/$E$23)^-7))/$F$23</f>
        <v>-1.1598413701732155E-4</v>
      </c>
      <c r="Q246" s="7">
        <f t="shared" si="8"/>
        <v>-2.7621163152173975E-2</v>
      </c>
      <c r="R246" s="7"/>
      <c r="S246" s="8">
        <v>240</v>
      </c>
      <c r="T246" s="2">
        <v>6.78</v>
      </c>
      <c r="U246" s="4">
        <f>$E$15*4*$F$23*$E$23^-2*(132*(T246/$E$23)^-14 - 30*(T246/$E$23)^-8)</f>
        <v>-3.4182009493003577E-7</v>
      </c>
      <c r="V246" s="4">
        <f>$E$15*(-4)*$F$23*$E$23^-3*(-1848*(T246/$E$23)^-15 +240*(T246/$E$23)^-9)</f>
        <v>-3.9382190971318015E-7</v>
      </c>
      <c r="X246" s="8">
        <v>240</v>
      </c>
      <c r="Y246" s="2">
        <v>6.78</v>
      </c>
      <c r="Z246" s="4">
        <f>$E$15*4*$F$23*(((-12/$E$23)*(-13/$E$23)*(Y246/$E$23)^-14 - (-6/$E$23)*(-7/$E$23)*(Y246/$E$23)^-8)+(2/Y246)*((-12/$E$23)*(Y246/$E$23)^-13 - (-6/$E$23)*(Y246/$E$23)^-7))</f>
        <v>-3.4182009493003587E-7</v>
      </c>
      <c r="AA246" s="4">
        <f>$E$15*(-4)*$F$23*(((-12/$E$23)*(-13/$E$23)*(-14/$E$23)*(Y246/$E$23)^-15 - (-6/$E$23)*(-7/$E$23)*(-8/$E$23)*(Y246/$E$23)^-9)+(2/$E$23)*((-12/$E$23)*(-14/$E$23)*(Y246/$E$23)^-15 - (-6/$E$23)*(-8/$E$23)*(Y246/$E$23)^-9))</f>
        <v>-3.9382190971318009E-7</v>
      </c>
    </row>
    <row r="247" spans="8:27" x14ac:dyDescent="0.4">
      <c r="H247" s="8">
        <v>241</v>
      </c>
      <c r="I247" s="2">
        <v>6.8</v>
      </c>
      <c r="J247" s="4">
        <f>$E$15*4*$F$23*$E$23^-2*(132*(I247/$E$23)^-14 - 30*(I247/$E$23)^-8)+4*$F$23*((I247/$E$23)^-12 - (I247/$E$23)^-6)</f>
        <v>-7.9985037507817111E-5</v>
      </c>
      <c r="K247" s="4">
        <f>$E$15*(-4)*$F$23*$E$23^-3*(-1848*(I247/$E$23)^-15 +240*(I247/$E$23)^-9)+(-4)*$F$23*((-12/$E$23)*(I247/$E$23)^-12 - (-6/$E$23)*(I247/$E$23)^-6)</f>
        <v>-1.6073272481475912E-4</v>
      </c>
      <c r="M247" s="24">
        <f t="shared" si="7"/>
        <v>-7.9650994146958682E-5</v>
      </c>
      <c r="N247" s="10">
        <f>T247/$E$23</f>
        <v>2.2972972972972974</v>
      </c>
      <c r="O247" s="3">
        <f>4*$F$23*((T247/$E$23)^-12 - (T247/$E$23)^-6)/$F$23</f>
        <v>-2.7026649268813846E-2</v>
      </c>
      <c r="P247" s="4">
        <f>$E$15*4*$F$23*(((-12/$E$23)*(-13/$E$23)*(T247/$E$23)^-14 - (-6/$E$23)*(-7/$E$23)*(T247/$E$23)^-8)+(2/T247)*((-12/$E$23)*(T247/$E$23)^-13 - (-6/$E$23)*(T247/$E$23)^-7))/$F$23</f>
        <v>-1.133453869745738E-4</v>
      </c>
      <c r="Q247" s="7">
        <f t="shared" si="8"/>
        <v>-2.7139994655788421E-2</v>
      </c>
      <c r="R247" s="7"/>
      <c r="S247" s="8">
        <v>241</v>
      </c>
      <c r="T247" s="2">
        <v>6.8</v>
      </c>
      <c r="U247" s="4">
        <f>$E$15*4*$F$23*$E$23^-2*(132*(T247/$E$23)^-14 - 30*(T247/$E$23)^-8)</f>
        <v>-3.3404336085842772E-7</v>
      </c>
      <c r="V247" s="4">
        <f>$E$15*(-4)*$F$23*$E$23^-3*(-1848*(T247/$E$23)^-15 +240*(T247/$E$23)^-9)</f>
        <v>-3.8389739467388069E-7</v>
      </c>
      <c r="X247" s="8">
        <v>241</v>
      </c>
      <c r="Y247" s="2">
        <v>6.8</v>
      </c>
      <c r="Z247" s="4">
        <f>$E$15*4*$F$23*(((-12/$E$23)*(-13/$E$23)*(Y247/$E$23)^-14 - (-6/$E$23)*(-7/$E$23)*(Y247/$E$23)^-8)+(2/Y247)*((-12/$E$23)*(Y247/$E$23)^-13 - (-6/$E$23)*(Y247/$E$23)^-7))</f>
        <v>-3.3404336085842772E-7</v>
      </c>
      <c r="AA247" s="4">
        <f>$E$15*(-4)*$F$23*(((-12/$E$23)*(-13/$E$23)*(-14/$E$23)*(Y247/$E$23)^-15 - (-6/$E$23)*(-7/$E$23)*(-8/$E$23)*(Y247/$E$23)^-9)+(2/$E$23)*((-12/$E$23)*(-14/$E$23)*(Y247/$E$23)^-15 - (-6/$E$23)*(-8/$E$23)*(Y247/$E$23)^-9))</f>
        <v>-3.8389739467388069E-7</v>
      </c>
    </row>
    <row r="248" spans="8:27" x14ac:dyDescent="0.4">
      <c r="H248" s="8">
        <v>242</v>
      </c>
      <c r="I248" s="2">
        <v>6.82</v>
      </c>
      <c r="J248" s="4">
        <f>$E$15*4*$F$23*$E$23^-2*(132*(I248/$E$23)^-14 - 30*(I248/$E$23)^-8)+4*$F$23*((I248/$E$23)^-12 - (I248/$E$23)^-6)</f>
        <v>-7.8595570456404284E-5</v>
      </c>
      <c r="K248" s="4">
        <f>$E$15*(-4)*$F$23*$E$23^-3*(-1848*(I248/$E$23)^-15 +240*(I248/$E$23)^-9)+(-4)*$F$23*((-12/$E$23)*(I248/$E$23)^-12 - (-6/$E$23)*(I248/$E$23)^-6)</f>
        <v>-1.5796024660052183E-4</v>
      </c>
      <c r="M248" s="24">
        <f t="shared" si="7"/>
        <v>-7.8269108066315125E-5</v>
      </c>
      <c r="N248" s="10">
        <f>T248/$E$23</f>
        <v>2.3040540540540544</v>
      </c>
      <c r="O248" s="3">
        <f>4*$F$23*((T248/$E$23)^-12 - (T248/$E$23)^-6)/$F$23</f>
        <v>-2.6557756810772437E-2</v>
      </c>
      <c r="P248" s="4">
        <f>$E$15*4*$F$23*(((-12/$E$23)*(-13/$E$23)*(T248/$E$23)^-14 - (-6/$E$23)*(-7/$E$23)*(T248/$E$23)^-8)+(2/T248)*((-12/$E$23)*(T248/$E$23)^-13 - (-6/$E$23)*(T248/$E$23)^-7))/$F$23</f>
        <v>-1.1077306204263171E-4</v>
      </c>
      <c r="Q248" s="7">
        <f t="shared" si="8"/>
        <v>-2.666852987281507E-2</v>
      </c>
      <c r="R248" s="7"/>
      <c r="S248" s="8">
        <v>242</v>
      </c>
      <c r="T248" s="2">
        <v>6.82</v>
      </c>
      <c r="U248" s="4">
        <f>$E$15*4*$F$23*$E$23^-2*(132*(T248/$E$23)^-14 - 30*(T248/$E$23)^-8)</f>
        <v>-3.2646239008915743E-7</v>
      </c>
      <c r="V248" s="4">
        <f>$E$15*(-4)*$F$23*$E$23^-3*(-1848*(T248/$E$23)^-15 +240*(T248/$E$23)^-9)</f>
        <v>-3.7424424584086204E-7</v>
      </c>
      <c r="X248" s="8">
        <v>242</v>
      </c>
      <c r="Y248" s="2">
        <v>6.82</v>
      </c>
      <c r="Z248" s="4">
        <f>$E$15*4*$F$23*(((-12/$E$23)*(-13/$E$23)*(Y248/$E$23)^-14 - (-6/$E$23)*(-7/$E$23)*(Y248/$E$23)^-8)+(2/Y248)*((-12/$E$23)*(Y248/$E$23)^-13 - (-6/$E$23)*(Y248/$E$23)^-7))</f>
        <v>-3.2646239008915754E-7</v>
      </c>
      <c r="AA248" s="4">
        <f>$E$15*(-4)*$F$23*(((-12/$E$23)*(-13/$E$23)*(-14/$E$23)*(Y248/$E$23)^-15 - (-6/$E$23)*(-7/$E$23)*(-8/$E$23)*(Y248/$E$23)^-9)+(2/$E$23)*((-12/$E$23)*(-14/$E$23)*(Y248/$E$23)^-15 - (-6/$E$23)*(-8/$E$23)*(Y248/$E$23)^-9))</f>
        <v>-3.7424424584086204E-7</v>
      </c>
    </row>
    <row r="249" spans="8:27" x14ac:dyDescent="0.4">
      <c r="H249" s="8">
        <v>243</v>
      </c>
      <c r="I249" s="2">
        <v>6.84</v>
      </c>
      <c r="J249" s="4">
        <f>$E$15*4*$F$23*$E$23^-2*(132*(I249/$E$23)^-14 - 30*(I249/$E$23)^-8)+4*$F$23*((I249/$E$23)^-12 - (I249/$E$23)^-6)</f>
        <v>-7.7234049166235522E-5</v>
      </c>
      <c r="K249" s="4">
        <f>$E$15*(-4)*$F$23*$E$23^-3*(-1848*(I249/$E$23)^-15 +240*(I249/$E$23)^-9)+(-4)*$F$23*((-12/$E$23)*(I249/$E$23)^-12 - (-6/$E$23)*(I249/$E$23)^-6)</f>
        <v>-1.5524286023035219E-4</v>
      </c>
      <c r="M249" s="24">
        <f t="shared" si="7"/>
        <v>-7.6914977331723691E-5</v>
      </c>
      <c r="N249" s="10">
        <f>T249/$E$23</f>
        <v>2.310810810810811</v>
      </c>
      <c r="O249" s="3">
        <f>4*$F$23*((T249/$E$23)^-12 - (T249/$E$23)^-6)/$F$23</f>
        <v>-2.609828211343972E-2</v>
      </c>
      <c r="P249" s="4">
        <f>$E$15*4*$F$23*(((-12/$E$23)*(-13/$E$23)*(T249/$E$23)^-14 - (-6/$E$23)*(-7/$E$23)*(T249/$E$23)^-8)+(2/T249)*((-12/$E$23)*(T249/$E$23)^-13 - (-6/$E$23)*(T249/$E$23)^-7))/$F$23</f>
        <v>-1.082653475359973E-4</v>
      </c>
      <c r="Q249" s="7">
        <f t="shared" si="8"/>
        <v>-2.6206547460975716E-2</v>
      </c>
      <c r="R249" s="7"/>
      <c r="S249" s="8">
        <v>243</v>
      </c>
      <c r="T249" s="2">
        <v>6.84</v>
      </c>
      <c r="U249" s="4">
        <f>$E$15*4*$F$23*$E$23^-2*(132*(T249/$E$23)^-14 - 30*(T249/$E$23)^-8)</f>
        <v>-3.1907183451182717E-7</v>
      </c>
      <c r="V249" s="4">
        <f>$E$15*(-4)*$F$23*$E$23^-3*(-1848*(T249/$E$23)^-15 +240*(T249/$E$23)^-9)</f>
        <v>-3.64854581831819E-7</v>
      </c>
      <c r="X249" s="8">
        <v>243</v>
      </c>
      <c r="Y249" s="2">
        <v>6.84</v>
      </c>
      <c r="Z249" s="4">
        <f>$E$15*4*$F$23*(((-12/$E$23)*(-13/$E$23)*(Y249/$E$23)^-14 - (-6/$E$23)*(-7/$E$23)*(Y249/$E$23)^-8)+(2/Y249)*((-12/$E$23)*(Y249/$E$23)^-13 - (-6/$E$23)*(Y249/$E$23)^-7))</f>
        <v>-3.1907183451182728E-7</v>
      </c>
      <c r="AA249" s="4">
        <f>$E$15*(-4)*$F$23*(((-12/$E$23)*(-13/$E$23)*(-14/$E$23)*(Y249/$E$23)^-15 - (-6/$E$23)*(-7/$E$23)*(-8/$E$23)*(Y249/$E$23)^-9)+(2/$E$23)*((-12/$E$23)*(-14/$E$23)*(Y249/$E$23)^-15 - (-6/$E$23)*(-8/$E$23)*(Y249/$E$23)^-9))</f>
        <v>-3.6485458183181905E-7</v>
      </c>
    </row>
    <row r="250" spans="8:27" x14ac:dyDescent="0.4">
      <c r="H250" s="8">
        <v>244</v>
      </c>
      <c r="I250" s="2">
        <v>6.86</v>
      </c>
      <c r="J250" s="4">
        <f>$E$15*4*$F$23*$E$23^-2*(132*(I250/$E$23)^-14 - 30*(I250/$E$23)^-8)+4*$F$23*((I250/$E$23)^-12 - (I250/$E$23)^-6)</f>
        <v>-7.5899837817246636E-5</v>
      </c>
      <c r="K250" s="4">
        <f>$E$15*(-4)*$F$23*$E$23^-3*(-1848*(I250/$E$23)^-15 +240*(I250/$E$23)^-9)+(-4)*$F$23*((-12/$E$23)*(I250/$E$23)^-12 - (-6/$E$23)*(I250/$E$23)^-6)</f>
        <v>-1.5257933729994342E-4</v>
      </c>
      <c r="M250" s="24">
        <f t="shared" si="7"/>
        <v>-7.5587971315978678E-5</v>
      </c>
      <c r="N250" s="10">
        <f>T250/$E$23</f>
        <v>2.3175675675675675</v>
      </c>
      <c r="O250" s="3">
        <f>4*$F$23*((T250/$E$23)^-12 - (T250/$E$23)^-6)/$F$23</f>
        <v>-2.564801119655731E-2</v>
      </c>
      <c r="P250" s="4">
        <f>$E$15*4*$F$23*(((-12/$E$23)*(-13/$E$23)*(T250/$E$23)^-14 - (-6/$E$23)*(-7/$E$23)*(T250/$E$23)^-8)+(2/T250)*((-12/$E$23)*(T250/$E$23)^-13 - (-6/$E$23)*(T250/$E$23)^-7))/$F$23</f>
        <v>-1.0582048144822655E-4</v>
      </c>
      <c r="Q250" s="7">
        <f t="shared" si="8"/>
        <v>-2.5753831678005538E-2</v>
      </c>
      <c r="R250" s="7"/>
      <c r="S250" s="8">
        <v>244</v>
      </c>
      <c r="T250" s="2">
        <v>6.86</v>
      </c>
      <c r="U250" s="4">
        <f>$E$15*4*$F$23*$E$23^-2*(132*(T250/$E$23)^-14 - 30*(T250/$E$23)^-8)</f>
        <v>-3.1186650126795259E-7</v>
      </c>
      <c r="V250" s="4">
        <f>$E$15*(-4)*$F$23*$E$23^-3*(-1848*(T250/$E$23)^-15 +240*(T250/$E$23)^-9)</f>
        <v>-3.5572075765910165E-7</v>
      </c>
      <c r="X250" s="8">
        <v>244</v>
      </c>
      <c r="Y250" s="2">
        <v>6.86</v>
      </c>
      <c r="Z250" s="4">
        <f>$E$15*4*$F$23*(((-12/$E$23)*(-13/$E$23)*(Y250/$E$23)^-14 - (-6/$E$23)*(-7/$E$23)*(Y250/$E$23)^-8)+(2/Y250)*((-12/$E$23)*(Y250/$E$23)^-13 - (-6/$E$23)*(Y250/$E$23)^-7))</f>
        <v>-3.1186650126795259E-7</v>
      </c>
      <c r="AA250" s="4">
        <f>$E$15*(-4)*$F$23*(((-12/$E$23)*(-13/$E$23)*(-14/$E$23)*(Y250/$E$23)^-15 - (-6/$E$23)*(-7/$E$23)*(-8/$E$23)*(Y250/$E$23)^-9)+(2/$E$23)*((-12/$E$23)*(-14/$E$23)*(Y250/$E$23)^-15 - (-6/$E$23)*(-8/$E$23)*(Y250/$E$23)^-9))</f>
        <v>-3.5572075765910165E-7</v>
      </c>
    </row>
    <row r="251" spans="8:27" x14ac:dyDescent="0.4">
      <c r="H251" s="8">
        <v>245</v>
      </c>
      <c r="I251" s="2">
        <v>6.88</v>
      </c>
      <c r="J251" s="4">
        <f>$E$15*4*$F$23*$E$23^-2*(132*(I251/$E$23)^-14 - 30*(I251/$E$23)^-8)+4*$F$23*((I251/$E$23)^-12 - (I251/$E$23)^-6)</f>
        <v>-7.4592316638458976E-5</v>
      </c>
      <c r="K251" s="4">
        <f>$E$15*(-4)*$F$23*$E$23^-3*(-1848*(I251/$E$23)^-15 +240*(I251/$E$23)^-9)+(-4)*$F$23*((-12/$E$23)*(I251/$E$23)^-12 - (-6/$E$23)*(I251/$E$23)^-6)</f>
        <v>-1.499684793918903E-4</v>
      </c>
      <c r="M251" s="24">
        <f t="shared" si="7"/>
        <v>-7.428747529036581E-5</v>
      </c>
      <c r="N251" s="10">
        <f>T251/$E$23</f>
        <v>2.3243243243243241</v>
      </c>
      <c r="O251" s="3">
        <f>4*$F$23*((T251/$E$23)^-12 - (T251/$E$23)^-6)/$F$23</f>
        <v>-2.5206735474437934E-2</v>
      </c>
      <c r="P251" s="4">
        <f>$E$15*4*$F$23*(((-12/$E$23)*(-13/$E$23)*(T251/$E$23)^-14 - (-6/$E$23)*(-7/$E$23)*(T251/$E$23)^-8)+(2/T251)*((-12/$E$23)*(T251/$E$23)^-13 - (-6/$E$23)*(T251/$E$23)^-7))/$F$23</f>
        <v>-1.0343675287147862E-4</v>
      </c>
      <c r="Q251" s="7">
        <f t="shared" si="8"/>
        <v>-2.5310172227309413E-2</v>
      </c>
      <c r="R251" s="7"/>
      <c r="S251" s="8">
        <v>245</v>
      </c>
      <c r="T251" s="2">
        <v>6.88</v>
      </c>
      <c r="U251" s="4">
        <f>$E$15*4*$F$23*$E$23^-2*(132*(T251/$E$23)^-14 - 30*(T251/$E$23)^-8)</f>
        <v>-3.0484134809317202E-7</v>
      </c>
      <c r="V251" s="4">
        <f>$E$15*(-4)*$F$23*$E$23^-3*(-1848*(T251/$E$23)^-15 +240*(T251/$E$23)^-9)</f>
        <v>-3.4683535774990288E-7</v>
      </c>
      <c r="X251" s="8">
        <v>245</v>
      </c>
      <c r="Y251" s="2">
        <v>6.88</v>
      </c>
      <c r="Z251" s="4">
        <f>$E$15*4*$F$23*(((-12/$E$23)*(-13/$E$23)*(Y251/$E$23)^-14 - (-6/$E$23)*(-7/$E$23)*(Y251/$E$23)^-8)+(2/Y251)*((-12/$E$23)*(Y251/$E$23)^-13 - (-6/$E$23)*(Y251/$E$23)^-7))</f>
        <v>-3.0484134809317208E-7</v>
      </c>
      <c r="AA251" s="4">
        <f>$E$15*(-4)*$F$23*(((-12/$E$23)*(-13/$E$23)*(-14/$E$23)*(Y251/$E$23)^-15 - (-6/$E$23)*(-7/$E$23)*(-8/$E$23)*(Y251/$E$23)^-9)+(2/$E$23)*((-12/$E$23)*(-14/$E$23)*(Y251/$E$23)^-15 - (-6/$E$23)*(-8/$E$23)*(Y251/$E$23)^-9))</f>
        <v>-3.4683535774990288E-7</v>
      </c>
    </row>
    <row r="252" spans="8:27" x14ac:dyDescent="0.4">
      <c r="H252" s="8">
        <v>246</v>
      </c>
      <c r="I252" s="2">
        <v>6.9</v>
      </c>
      <c r="J252" s="4">
        <f>$E$15*4*$F$23*$E$23^-2*(132*(I252/$E$23)^-14 - 30*(I252/$E$23)^-8)+4*$F$23*((I252/$E$23)^-12 - (I252/$E$23)^-6)</f>
        <v>-7.3310881466513185E-5</v>
      </c>
      <c r="K252" s="4">
        <f>$E$15*(-4)*$F$23*$E$23^-3*(-1848*(I252/$E$23)^-15 +240*(I252/$E$23)^-9)+(-4)*$F$23*((-12/$E$23)*(I252/$E$23)^-12 - (-6/$E$23)*(I252/$E$23)^-6)</f>
        <v>-1.474091172958891E-4</v>
      </c>
      <c r="M252" s="24">
        <f t="shared" si="7"/>
        <v>-7.3012889987715941E-5</v>
      </c>
      <c r="N252" s="10">
        <f>T252/$E$23</f>
        <v>2.3310810810810811</v>
      </c>
      <c r="O252" s="3">
        <f>4*$F$23*((T252/$E$23)^-12 - (T252/$E$23)^-6)/$F$23</f>
        <v>-2.4774251607703697E-2</v>
      </c>
      <c r="P252" s="4">
        <f>$E$15*4*$F$23*(((-12/$E$23)*(-13/$E$23)*(T252/$E$23)^-14 - (-6/$E$23)*(-7/$E$23)*(T252/$E$23)^-8)+(2/T252)*((-12/$E$23)*(T252/$E$23)^-13 - (-6/$E$23)*(T252/$E$23)^-7))/$F$23</f>
        <v>-1.0111250046281816E-4</v>
      </c>
      <c r="Q252" s="7">
        <f t="shared" si="8"/>
        <v>-2.4875364108166514E-2</v>
      </c>
      <c r="R252" s="7"/>
      <c r="S252" s="8">
        <v>246</v>
      </c>
      <c r="T252" s="2">
        <v>6.9</v>
      </c>
      <c r="U252" s="4">
        <f>$E$15*4*$F$23*$E$23^-2*(132*(T252/$E$23)^-14 - 30*(T252/$E$23)^-8)</f>
        <v>-2.9799147879724377E-7</v>
      </c>
      <c r="V252" s="4">
        <f>$E$15*(-4)*$F$23*$E$23^-3*(-1848*(T252/$E$23)^-15 +240*(T252/$E$23)^-9)</f>
        <v>-3.3819118914669924E-7</v>
      </c>
      <c r="X252" s="8">
        <v>246</v>
      </c>
      <c r="Y252" s="2">
        <v>6.9</v>
      </c>
      <c r="Z252" s="4">
        <f>$E$15*4*$F$23*(((-12/$E$23)*(-13/$E$23)*(Y252/$E$23)^-14 - (-6/$E$23)*(-7/$E$23)*(Y252/$E$23)^-8)+(2/Y252)*((-12/$E$23)*(Y252/$E$23)^-13 - (-6/$E$23)*(Y252/$E$23)^-7))</f>
        <v>-2.9799147879724382E-7</v>
      </c>
      <c r="AA252" s="4">
        <f>$E$15*(-4)*$F$23*(((-12/$E$23)*(-13/$E$23)*(-14/$E$23)*(Y252/$E$23)^-15 - (-6/$E$23)*(-7/$E$23)*(-8/$E$23)*(Y252/$E$23)^-9)+(2/$E$23)*((-12/$E$23)*(-14/$E$23)*(Y252/$E$23)^-15 - (-6/$E$23)*(-8/$E$23)*(Y252/$E$23)^-9))</f>
        <v>-3.3819118914669924E-7</v>
      </c>
    </row>
    <row r="253" spans="8:27" x14ac:dyDescent="0.4">
      <c r="H253" s="8">
        <v>247</v>
      </c>
      <c r="I253" s="2">
        <v>6.92</v>
      </c>
      <c r="J253" s="4">
        <f>$E$15*4*$F$23*$E$23^-2*(132*(I253/$E$23)^-14 - 30*(I253/$E$23)^-8)+4*$F$23*((I253/$E$23)^-12 - (I253/$E$23)^-6)</f>
        <v>-7.205494331719447E-5</v>
      </c>
      <c r="K253" s="4">
        <f>$E$15*(-4)*$F$23*$E$23^-3*(-1848*(I253/$E$23)^-15 +240*(I253/$E$23)^-9)+(-4)*$F$23*((-12/$E$23)*(I253/$E$23)^-12 - (-6/$E$23)*(I253/$E$23)^-6)</f>
        <v>-1.4490011024972813E-4</v>
      </c>
      <c r="M253" s="24">
        <f t="shared" si="7"/>
        <v>-7.1763631178316221E-5</v>
      </c>
      <c r="N253" s="10">
        <f>T253/$E$23</f>
        <v>2.3378378378378377</v>
      </c>
      <c r="O253" s="3">
        <f>4*$F$23*((T253/$E$23)^-12 - (T253/$E$23)^-6)/$F$23</f>
        <v>-2.4350361359387049E-2</v>
      </c>
      <c r="P253" s="4">
        <f>$E$15*4*$F$23*(((-12/$E$23)*(-13/$E$23)*(T253/$E$23)^-14 - (-6/$E$23)*(-7/$E$23)*(T253/$E$23)^-8)+(2/T253)*((-12/$E$23)*(T253/$E$23)^-13 - (-6/$E$23)*(T253/$E$23)^-7))/$F$23</f>
        <v>-9.8846110956056092E-5</v>
      </c>
      <c r="Q253" s="7">
        <f t="shared" si="8"/>
        <v>-2.4449207470343105E-2</v>
      </c>
      <c r="R253" s="7"/>
      <c r="S253" s="8">
        <v>247</v>
      </c>
      <c r="T253" s="2">
        <v>6.92</v>
      </c>
      <c r="U253" s="4">
        <f>$E$15*4*$F$23*$E$23^-2*(132*(T253/$E$23)^-14 - 30*(T253/$E$23)^-8)</f>
        <v>-2.9131213887824993E-7</v>
      </c>
      <c r="V253" s="4">
        <f>$E$15*(-4)*$F$23*$E$23^-3*(-1848*(T253/$E$23)^-15 +240*(T253/$E$23)^-9)</f>
        <v>-3.2978127488586601E-7</v>
      </c>
      <c r="X253" s="8">
        <v>247</v>
      </c>
      <c r="Y253" s="2">
        <v>6.92</v>
      </c>
      <c r="Z253" s="4">
        <f>$E$15*4*$F$23*(((-12/$E$23)*(-13/$E$23)*(Y253/$E$23)^-14 - (-6/$E$23)*(-7/$E$23)*(Y253/$E$23)^-8)+(2/Y253)*((-12/$E$23)*(Y253/$E$23)^-13 - (-6/$E$23)*(Y253/$E$23)^-7))</f>
        <v>-2.9131213887824998E-7</v>
      </c>
      <c r="AA253" s="4">
        <f>$E$15*(-4)*$F$23*(((-12/$E$23)*(-13/$E$23)*(-14/$E$23)*(Y253/$E$23)^-15 - (-6/$E$23)*(-7/$E$23)*(-8/$E$23)*(Y253/$E$23)^-9)+(2/$E$23)*((-12/$E$23)*(-14/$E$23)*(Y253/$E$23)^-15 - (-6/$E$23)*(-8/$E$23)*(Y253/$E$23)^-9))</f>
        <v>-3.2978127488586607E-7</v>
      </c>
    </row>
    <row r="254" spans="8:27" x14ac:dyDescent="0.4">
      <c r="H254" s="8">
        <v>248</v>
      </c>
      <c r="I254" s="2">
        <v>6.94</v>
      </c>
      <c r="J254" s="4">
        <f>$E$15*4*$F$23*$E$23^-2*(132*(I254/$E$23)^-14 - 30*(I254/$E$23)^-8)+4*$F$23*((I254/$E$23)^-12 - (I254/$E$23)^-6)</f>
        <v>-7.0823927969548855E-5</v>
      </c>
      <c r="K254" s="4">
        <f>$E$15*(-4)*$F$23*$E$23^-3*(-1848*(I254/$E$23)^-15 +240*(I254/$E$23)^-9)+(-4)*$F$23*((-12/$E$23)*(I254/$E$23)^-12 - (-6/$E$23)*(I254/$E$23)^-6)</f>
        <v>-1.4244034520053921E-4</v>
      </c>
      <c r="M254" s="24">
        <f t="shared" si="7"/>
        <v>-7.0539129258281389E-5</v>
      </c>
      <c r="N254" s="10">
        <f>T254/$E$23</f>
        <v>2.3445945945945947</v>
      </c>
      <c r="O254" s="3">
        <f>4*$F$23*((T254/$E$23)^-12 - (T254/$E$23)^-6)/$F$23</f>
        <v>-2.3934871455259667E-2</v>
      </c>
      <c r="P254" s="4">
        <f>$E$15*4*$F$23*(((-12/$E$23)*(-13/$E$23)*(T254/$E$23)^-14 - (-6/$E$23)*(-7/$E$23)*(T254/$E$23)^-8)+(2/T254)*((-12/$E$23)*(T254/$E$23)^-13 - (-6/$E$23)*(T254/$E$23)^-7))/$F$23</f>
        <v>-9.6636017717925801E-5</v>
      </c>
      <c r="Q254" s="7">
        <f t="shared" si="8"/>
        <v>-2.4031507472977592E-2</v>
      </c>
      <c r="R254" s="7"/>
      <c r="S254" s="8">
        <v>248</v>
      </c>
      <c r="T254" s="2">
        <v>6.94</v>
      </c>
      <c r="U254" s="4">
        <f>$E$15*4*$F$23*$E$23^-2*(132*(T254/$E$23)^-14 - 30*(T254/$E$23)^-8)</f>
        <v>-2.8479871126746298E-7</v>
      </c>
      <c r="V254" s="4">
        <f>$E$15*(-4)*$F$23*$E$23^-3*(-1848*(T254/$E$23)^-15 +240*(T254/$E$23)^-9)</f>
        <v>-3.2159884755213813E-7</v>
      </c>
      <c r="X254" s="8">
        <v>248</v>
      </c>
      <c r="Y254" s="2">
        <v>6.94</v>
      </c>
      <c r="Z254" s="4">
        <f>$E$15*4*$F$23*(((-12/$E$23)*(-13/$E$23)*(Y254/$E$23)^-14 - (-6/$E$23)*(-7/$E$23)*(Y254/$E$23)^-8)+(2/Y254)*((-12/$E$23)*(Y254/$E$23)^-13 - (-6/$E$23)*(Y254/$E$23)^-7))</f>
        <v>-2.8479871126746298E-7</v>
      </c>
      <c r="AA254" s="4">
        <f>$E$15*(-4)*$F$23*(((-12/$E$23)*(-13/$E$23)*(-14/$E$23)*(Y254/$E$23)^-15 - (-6/$E$23)*(-7/$E$23)*(-8/$E$23)*(Y254/$E$23)^-9)+(2/$E$23)*((-12/$E$23)*(-14/$E$23)*(Y254/$E$23)^-15 - (-6/$E$23)*(-8/$E$23)*(Y254/$E$23)^-9))</f>
        <v>-3.2159884755213818E-7</v>
      </c>
    </row>
    <row r="255" spans="8:27" x14ac:dyDescent="0.4">
      <c r="H255" s="8">
        <v>249</v>
      </c>
      <c r="I255" s="2">
        <v>6.96</v>
      </c>
      <c r="J255" s="4">
        <f>$E$15*4*$F$23*$E$23^-2*(132*(I255/$E$23)^-14 - 30*(I255/$E$23)^-8)+4*$F$23*((I255/$E$23)^-12 - (I255/$E$23)^-6)</f>
        <v>-6.9617275562204437E-5</v>
      </c>
      <c r="K255" s="4">
        <f>$E$15*(-4)*$F$23*$E$23^-3*(-1848*(I255/$E$23)^-15 +240*(I255/$E$23)^-9)+(-4)*$F$23*((-12/$E$23)*(I255/$E$23)^-12 - (-6/$E$23)*(I255/$E$23)^-6)</f>
        <v>-1.4002873608579697E-4</v>
      </c>
      <c r="M255" s="24">
        <f t="shared" si="7"/>
        <v>-6.9338828850003042E-5</v>
      </c>
      <c r="N255" s="10">
        <f>T255/$E$23</f>
        <v>2.3513513513513513</v>
      </c>
      <c r="O255" s="3">
        <f>4*$F$23*((T255/$E$23)^-12 - (T255/$E$23)^-6)/$F$23</f>
        <v>-2.3527593448259526E-2</v>
      </c>
      <c r="P255" s="4">
        <f>$E$15*4*$F$23*(((-12/$E$23)*(-13/$E$23)*(T255/$E$23)^-14 - (-6/$E$23)*(-7/$E$23)*(T255/$E$23)^-8)+(2/T255)*((-12/$E$23)*(T255/$E$23)^-13 - (-6/$E$23)*(T255/$E$23)^-7))/$F$23</f>
        <v>-9.4480699347412436E-5</v>
      </c>
      <c r="Q255" s="7">
        <f t="shared" si="8"/>
        <v>-2.3622074147606937E-2</v>
      </c>
      <c r="R255" s="7"/>
      <c r="S255" s="8">
        <v>249</v>
      </c>
      <c r="T255" s="2">
        <v>6.96</v>
      </c>
      <c r="U255" s="4">
        <f>$E$15*4*$F$23*$E$23^-2*(132*(T255/$E$23)^-14 - 30*(T255/$E$23)^-8)</f>
        <v>-2.7844671220138981E-7</v>
      </c>
      <c r="V255" s="4">
        <f>$E$15*(-4)*$F$23*$E$23^-3*(-1848*(T255/$E$23)^-15 +240*(T255/$E$23)^-9)</f>
        <v>-3.1363734300639588E-7</v>
      </c>
      <c r="X255" s="8">
        <v>249</v>
      </c>
      <c r="Y255" s="2">
        <v>6.96</v>
      </c>
      <c r="Z255" s="4">
        <f>$E$15*4*$F$23*(((-12/$E$23)*(-13/$E$23)*(Y255/$E$23)^-14 - (-6/$E$23)*(-7/$E$23)*(Y255/$E$23)^-8)+(2/Y255)*((-12/$E$23)*(Y255/$E$23)^-13 - (-6/$E$23)*(Y255/$E$23)^-7))</f>
        <v>-2.7844671220138981E-7</v>
      </c>
      <c r="AA255" s="4">
        <f>$E$15*(-4)*$F$23*(((-12/$E$23)*(-13/$E$23)*(-14/$E$23)*(Y255/$E$23)^-15 - (-6/$E$23)*(-7/$E$23)*(-8/$E$23)*(Y255/$E$23)^-9)+(2/$E$23)*((-12/$E$23)*(-14/$E$23)*(Y255/$E$23)^-15 - (-6/$E$23)*(-8/$E$23)*(Y255/$E$23)^-9))</f>
        <v>-3.1363734300639594E-7</v>
      </c>
    </row>
    <row r="256" spans="8:27" x14ac:dyDescent="0.4">
      <c r="H256" s="8">
        <v>250</v>
      </c>
      <c r="I256" s="2">
        <v>6.98</v>
      </c>
      <c r="J256" s="4">
        <f>$E$15*4*$F$23*$E$23^-2*(132*(I256/$E$23)^-14 - 30*(I256/$E$23)^-8)+4*$F$23*((I256/$E$23)^-12 - (I256/$E$23)^-6)</f>
        <v>-6.8434440201520135E-5</v>
      </c>
      <c r="K256" s="4">
        <f>$E$15*(-4)*$F$23*$E$23^-3*(-1848*(I256/$E$23)^-15 +240*(I256/$E$23)^-9)+(-4)*$F$23*((-12/$E$23)*(I256/$E$23)^-12 - (-6/$E$23)*(I256/$E$23)^-6)</f>
        <v>-1.3766422313355258E-4</v>
      </c>
      <c r="M256" s="24">
        <f t="shared" si="7"/>
        <v>-6.8162188414302595E-5</v>
      </c>
      <c r="N256" s="10">
        <f>T256/$E$23</f>
        <v>2.3581081081081083</v>
      </c>
      <c r="O256" s="3">
        <f>4*$F$23*((T256/$E$23)^-12 - (T256/$E$23)^-6)/$F$23</f>
        <v>-2.312834358688922E-2</v>
      </c>
      <c r="P256" s="4">
        <f>$E$15*4*$F$23*(((-12/$E$23)*(-13/$E$23)*(T256/$E$23)^-14 - (-6/$E$23)*(-7/$E$23)*(T256/$E$23)^-8)+(2/T256)*((-12/$E$23)*(T256/$E$23)^-13 - (-6/$E$23)*(T256/$E$23)^-7))/$F$23</f>
        <v>-9.2378678317064927E-5</v>
      </c>
      <c r="Q256" s="7">
        <f t="shared" si="8"/>
        <v>-2.3220722265206287E-2</v>
      </c>
      <c r="R256" s="7"/>
      <c r="S256" s="8">
        <v>250</v>
      </c>
      <c r="T256" s="2">
        <v>6.98</v>
      </c>
      <c r="U256" s="4">
        <f>$E$15*4*$F$23*$E$23^-2*(132*(T256/$E$23)^-14 - 30*(T256/$E$23)^-8)</f>
        <v>-2.7225178721754468E-7</v>
      </c>
      <c r="V256" s="4">
        <f>$E$15*(-4)*$F$23*$E$23^-3*(-1848*(T256/$E$23)^-15 +240*(T256/$E$23)^-9)</f>
        <v>-3.0589039428405398E-7</v>
      </c>
      <c r="X256" s="8">
        <v>250</v>
      </c>
      <c r="Y256" s="2">
        <v>6.98</v>
      </c>
      <c r="Z256" s="4">
        <f>$E$15*4*$F$23*(((-12/$E$23)*(-13/$E$23)*(Y256/$E$23)^-14 - (-6/$E$23)*(-7/$E$23)*(Y256/$E$23)^-8)+(2/Y256)*((-12/$E$23)*(Y256/$E$23)^-13 - (-6/$E$23)*(Y256/$E$23)^-7))</f>
        <v>-2.7225178721754473E-7</v>
      </c>
      <c r="AA256" s="4">
        <f>$E$15*(-4)*$F$23*(((-12/$E$23)*(-13/$E$23)*(-14/$E$23)*(Y256/$E$23)^-15 - (-6/$E$23)*(-7/$E$23)*(-8/$E$23)*(Y256/$E$23)^-9)+(2/$E$23)*((-12/$E$23)*(-14/$E$23)*(Y256/$E$23)^-15 - (-6/$E$23)*(-8/$E$23)*(Y256/$E$23)^-9))</f>
        <v>-3.0589039428405398E-7</v>
      </c>
    </row>
    <row r="257" spans="8:27" x14ac:dyDescent="0.4">
      <c r="H257" s="8">
        <v>251</v>
      </c>
      <c r="I257" s="2">
        <v>7</v>
      </c>
      <c r="J257" s="4">
        <f>$E$15*4*$F$23*$E$23^-2*(132*(I257/$E$23)^-14 - 30*(I257/$E$23)^-8)+4*$F$23*((I257/$E$23)^-12 - (I257/$E$23)^-6)</f>
        <v>-6.7274889581200227E-5</v>
      </c>
      <c r="K257" s="4">
        <f>$E$15*(-4)*$F$23*$E$23^-3*(-1848*(I257/$E$23)^-15 +240*(I257/$E$23)^-9)+(-4)*$F$23*((-12/$E$23)*(I257/$E$23)^-12 - (-6/$E$23)*(I257/$E$23)^-6)</f>
        <v>-1.353457721814097E-4</v>
      </c>
      <c r="M257" s="24">
        <f t="shared" si="7"/>
        <v>-6.7008679873929649E-5</v>
      </c>
      <c r="N257" s="10">
        <f>T257/$E$23</f>
        <v>2.3648648648648649</v>
      </c>
      <c r="O257" s="3">
        <f>4*$F$23*((T257/$E$23)^-12 - (T257/$E$23)^-6)/$F$23</f>
        <v>-2.2736942687463894E-2</v>
      </c>
      <c r="P257" s="4">
        <f>$E$15*4*$F$23*(((-12/$E$23)*(-13/$E$23)*(T257/$E$23)^-14 - (-6/$E$23)*(-7/$E$23)*(T257/$E$23)^-8)+(2/T257)*((-12/$E$23)*(T257/$E$23)^-13 - (-6/$E$23)*(T257/$E$23)^-7))/$F$23</f>
        <v>-9.0328519655145839E-5</v>
      </c>
      <c r="Q257" s="7">
        <f t="shared" si="8"/>
        <v>-2.282727120711904E-2</v>
      </c>
      <c r="R257" s="7"/>
      <c r="S257" s="8">
        <v>251</v>
      </c>
      <c r="T257" s="2">
        <v>7</v>
      </c>
      <c r="U257" s="4">
        <f>$E$15*4*$F$23*$E$23^-2*(132*(T257/$E$23)^-14 - 30*(T257/$E$23)^-8)</f>
        <v>-2.6620970727057599E-7</v>
      </c>
      <c r="V257" s="4">
        <f>$E$15*(-4)*$F$23*$E$23^-3*(-1848*(T257/$E$23)^-15 +240*(T257/$E$23)^-9)</f>
        <v>-2.9835182566121014E-7</v>
      </c>
      <c r="X257" s="8">
        <v>251</v>
      </c>
      <c r="Y257" s="2">
        <v>7</v>
      </c>
      <c r="Z257" s="4">
        <f>$E$15*4*$F$23*(((-12/$E$23)*(-13/$E$23)*(Y257/$E$23)^-14 - (-6/$E$23)*(-7/$E$23)*(Y257/$E$23)^-8)+(2/Y257)*((-12/$E$23)*(Y257/$E$23)^-13 - (-6/$E$23)*(Y257/$E$23)^-7))</f>
        <v>-2.6620970727057609E-7</v>
      </c>
      <c r="AA257" s="4">
        <f>$E$15*(-4)*$F$23*(((-12/$E$23)*(-13/$E$23)*(-14/$E$23)*(Y257/$E$23)^-15 - (-6/$E$23)*(-7/$E$23)*(-8/$E$23)*(Y257/$E$23)^-9)+(2/$E$23)*((-12/$E$23)*(-14/$E$23)*(Y257/$E$23)^-15 - (-6/$E$23)*(-8/$E$23)*(Y257/$E$23)^-9))</f>
        <v>-2.983518256612102E-7</v>
      </c>
    </row>
    <row r="258" spans="8:27" x14ac:dyDescent="0.4">
      <c r="H258" s="8">
        <v>252</v>
      </c>
      <c r="I258" s="2">
        <v>7.02</v>
      </c>
      <c r="J258" s="4">
        <f>$E$15*4*$F$23*$E$23^-2*(132*(I258/$E$23)^-14 - 30*(I258/$E$23)^-8)+4*$F$23*((I258/$E$23)^-12 - (I258/$E$23)^-6)</f>
        <v>-6.6138104613020404E-5</v>
      </c>
      <c r="K258" s="4">
        <f>$E$15*(-4)*$F$23*$E$23^-3*(-1848*(I258/$E$23)^-15 +240*(I258/$E$23)^-9)+(-4)*$F$23*((-12/$E$23)*(I258/$E$23)^-12 - (-6/$E$23)*(I258/$E$23)^-6)</f>
        <v>-1.3307237401375188E-4</v>
      </c>
      <c r="M258" s="24">
        <f t="shared" si="7"/>
        <v>-6.5877788248054996E-5</v>
      </c>
      <c r="N258" s="10">
        <f>T258/$E$23</f>
        <v>2.3716216216216215</v>
      </c>
      <c r="O258" s="3">
        <f>4*$F$23*((T258/$E$23)^-12 - (T258/$E$23)^-6)/$F$23</f>
        <v>-2.2353216010089841E-2</v>
      </c>
      <c r="P258" s="4">
        <f>$E$15*4*$F$23*(((-12/$E$23)*(-13/$E$23)*(T258/$E$23)^-14 - (-6/$E$23)*(-7/$E$23)*(T258/$E$23)^-8)+(2/T258)*((-12/$E$23)*(T258/$E$23)^-13 - (-6/$E$23)*(T258/$E$23)^-7))/$F$23</f>
        <v>-8.8328829667487976E-5</v>
      </c>
      <c r="Q258" s="7">
        <f t="shared" si="8"/>
        <v>-2.244154483975733E-2</v>
      </c>
      <c r="R258" s="7"/>
      <c r="S258" s="8">
        <v>252</v>
      </c>
      <c r="T258" s="2">
        <v>7.02</v>
      </c>
      <c r="U258" s="4">
        <f>$E$15*4*$F$23*$E$23^-2*(132*(T258/$E$23)^-14 - 30*(T258/$E$23)^-8)</f>
        <v>-2.6031636496541436E-7</v>
      </c>
      <c r="V258" s="4">
        <f>$E$15*(-4)*$F$23*$E$23^-3*(-1848*(T258/$E$23)^-15 +240*(T258/$E$23)^-9)</f>
        <v>-2.9101564688555357E-7</v>
      </c>
      <c r="X258" s="8">
        <v>252</v>
      </c>
      <c r="Y258" s="2">
        <v>7.02</v>
      </c>
      <c r="Z258" s="4">
        <f>$E$15*4*$F$23*(((-12/$E$23)*(-13/$E$23)*(Y258/$E$23)^-14 - (-6/$E$23)*(-7/$E$23)*(Y258/$E$23)^-8)+(2/Y258)*((-12/$E$23)*(Y258/$E$23)^-13 - (-6/$E$23)*(Y258/$E$23)^-7))</f>
        <v>-2.6031636496541441E-7</v>
      </c>
      <c r="AA258" s="4">
        <f>$E$15*(-4)*$F$23*(((-12/$E$23)*(-13/$E$23)*(-14/$E$23)*(Y258/$E$23)^-15 - (-6/$E$23)*(-7/$E$23)*(-8/$E$23)*(Y258/$E$23)^-9)+(2/$E$23)*((-12/$E$23)*(-14/$E$23)*(Y258/$E$23)^-15 - (-6/$E$23)*(-8/$E$23)*(Y258/$E$23)^-9))</f>
        <v>-2.9101564688555357E-7</v>
      </c>
    </row>
    <row r="259" spans="8:27" x14ac:dyDescent="0.4">
      <c r="H259" s="8">
        <v>253</v>
      </c>
      <c r="I259" s="2">
        <v>7.04</v>
      </c>
      <c r="J259" s="4">
        <f>$E$15*4*$F$23*$E$23^-2*(132*(I259/$E$23)^-14 - 30*(I259/$E$23)^-8)+4*$F$23*((I259/$E$23)^-12 - (I259/$E$23)^-6)</f>
        <v>-6.5023579068325982E-5</v>
      </c>
      <c r="K259" s="4">
        <f>$E$15*(-4)*$F$23*$E$23^-3*(-1848*(I259/$E$23)^-15 +240*(I259/$E$23)^-9)+(-4)*$F$23*((-12/$E$23)*(I259/$E$23)^-12 - (-6/$E$23)*(I259/$E$23)^-6)</f>
        <v>-1.3084304371674681E-4</v>
      </c>
      <c r="M259" s="24">
        <f t="shared" si="7"/>
        <v>-6.4769011297421795E-5</v>
      </c>
      <c r="N259" s="10">
        <f>T259/$E$23</f>
        <v>2.3783783783783785</v>
      </c>
      <c r="O259" s="3">
        <f>4*$F$23*((T259/$E$23)^-12 - (T259/$E$23)^-6)/$F$23</f>
        <v>-2.1976993138259526E-2</v>
      </c>
      <c r="P259" s="4">
        <f>$E$15*4*$F$23*(((-12/$E$23)*(-13/$E$23)*(T259/$E$23)^-14 - (-6/$E$23)*(-7/$E$23)*(T259/$E$23)^-8)+(2/T259)*((-12/$E$23)*(T259/$E$23)^-13 - (-6/$E$23)*(T259/$E$23)^-7))/$F$23</f>
        <v>-8.6378254697951849E-5</v>
      </c>
      <c r="Q259" s="7">
        <f t="shared" si="8"/>
        <v>-2.2063371392957477E-2</v>
      </c>
      <c r="R259" s="7"/>
      <c r="S259" s="8">
        <v>253</v>
      </c>
      <c r="T259" s="2">
        <v>7.04</v>
      </c>
      <c r="U259" s="4">
        <f>$E$15*4*$F$23*$E$23^-2*(132*(T259/$E$23)^-14 - 30*(T259/$E$23)^-8)</f>
        <v>-2.5456777090418157E-7</v>
      </c>
      <c r="V259" s="4">
        <f>$E$15*(-4)*$F$23*$E$23^-3*(-1848*(T259/$E$23)^-15 +240*(T259/$E$23)^-9)</f>
        <v>-2.8387604756895106E-7</v>
      </c>
      <c r="X259" s="8">
        <v>253</v>
      </c>
      <c r="Y259" s="2">
        <v>7.04</v>
      </c>
      <c r="Z259" s="4">
        <f>$E$15*4*$F$23*(((-12/$E$23)*(-13/$E$23)*(Y259/$E$23)^-14 - (-6/$E$23)*(-7/$E$23)*(Y259/$E$23)^-8)+(2/Y259)*((-12/$E$23)*(Y259/$E$23)^-13 - (-6/$E$23)*(Y259/$E$23)^-7))</f>
        <v>-2.5456777090418157E-7</v>
      </c>
      <c r="AA259" s="4">
        <f>$E$15*(-4)*$F$23*(((-12/$E$23)*(-13/$E$23)*(-14/$E$23)*(Y259/$E$23)^-15 - (-6/$E$23)*(-7/$E$23)*(-8/$E$23)*(Y259/$E$23)^-9)+(2/$E$23)*((-12/$E$23)*(-14/$E$23)*(Y259/$E$23)^-15 - (-6/$E$23)*(-8/$E$23)*(Y259/$E$23)^-9))</f>
        <v>-2.8387604756895111E-7</v>
      </c>
    </row>
    <row r="260" spans="8:27" x14ac:dyDescent="0.4">
      <c r="H260" s="8">
        <v>254</v>
      </c>
      <c r="I260" s="2">
        <v>7.06</v>
      </c>
      <c r="J260" s="4">
        <f>$E$15*4*$F$23*$E$23^-2*(132*(I260/$E$23)^-14 - 30*(I260/$E$23)^-8)+4*$F$23*((I260/$E$23)^-12 - (I260/$E$23)^-6)</f>
        <v>-6.393081922997057E-5</v>
      </c>
      <c r="K260" s="4">
        <f>$E$15*(-4)*$F$23*$E$23^-3*(-1848*(I260/$E$23)^-15 +240*(I260/$E$23)^-9)+(-4)*$F$23*((-12/$E$23)*(I260/$E$23)^-12 - (-6/$E$23)*(I260/$E$23)^-6)</f>
        <v>-1.286568200506607E-4</v>
      </c>
      <c r="M260" s="24">
        <f t="shared" si="7"/>
        <v>-6.3681859179826909E-5</v>
      </c>
      <c r="N260" s="10">
        <f>T260/$E$23</f>
        <v>2.3851351351351351</v>
      </c>
      <c r="O260" s="3">
        <f>4*$F$23*((T260/$E$23)^-12 - (T260/$E$23)^-6)/$F$23</f>
        <v>-2.1608107861951806E-2</v>
      </c>
      <c r="P260" s="4">
        <f>$E$15*4*$F$23*(((-12/$E$23)*(-13/$E$23)*(T260/$E$23)^-14 - (-6/$E$23)*(-7/$E$23)*(T260/$E$23)^-8)+(2/T260)*((-12/$E$23)*(T260/$E$23)^-13 - (-6/$E$23)*(T260/$E$23)^-7))/$F$23</f>
        <v>-8.4475479926397485E-5</v>
      </c>
      <c r="Q260" s="7">
        <f t="shared" si="8"/>
        <v>-2.1692583341878204E-2</v>
      </c>
      <c r="R260" s="7"/>
      <c r="S260" s="8">
        <v>254</v>
      </c>
      <c r="T260" s="2">
        <v>7.06</v>
      </c>
      <c r="U260" s="4">
        <f>$E$15*4*$F$23*$E$23^-2*(132*(T260/$E$23)^-14 - 30*(T260/$E$23)^-8)</f>
        <v>-2.4896005014366017E-7</v>
      </c>
      <c r="V260" s="4">
        <f>$E$15*(-4)*$F$23*$E$23^-3*(-1848*(T260/$E$23)^-15 +240*(T260/$E$23)^-9)</f>
        <v>-2.7692739173853209E-7</v>
      </c>
      <c r="X260" s="8">
        <v>254</v>
      </c>
      <c r="Y260" s="2">
        <v>7.06</v>
      </c>
      <c r="Z260" s="4">
        <f>$E$15*4*$F$23*(((-12/$E$23)*(-13/$E$23)*(Y260/$E$23)^-14 - (-6/$E$23)*(-7/$E$23)*(Y260/$E$23)^-8)+(2/Y260)*((-12/$E$23)*(Y260/$E$23)^-13 - (-6/$E$23)*(Y260/$E$23)^-7))</f>
        <v>-2.4896005014366017E-7</v>
      </c>
      <c r="AA260" s="4">
        <f>$E$15*(-4)*$F$23*(((-12/$E$23)*(-13/$E$23)*(-14/$E$23)*(Y260/$E$23)^-15 - (-6/$E$23)*(-7/$E$23)*(-8/$E$23)*(Y260/$E$23)^-9)+(2/$E$23)*((-12/$E$23)*(-14/$E$23)*(Y260/$E$23)^-15 - (-6/$E$23)*(-8/$E$23)*(Y260/$E$23)^-9))</f>
        <v>-2.7692739173853209E-7</v>
      </c>
    </row>
    <row r="261" spans="8:27" x14ac:dyDescent="0.4">
      <c r="H261" s="8">
        <v>255</v>
      </c>
      <c r="I261" s="2">
        <v>7.08</v>
      </c>
      <c r="J261" s="4">
        <f>$E$15*4*$F$23*$E$23^-2*(132*(I261/$E$23)^-14 - 30*(I261/$E$23)^-8)+4*$F$23*((I261/$E$23)^-12 - (I261/$E$23)^-6)</f>
        <v>-6.2859343554374418E-5</v>
      </c>
      <c r="K261" s="4">
        <f>$E$15*(-4)*$F$23*$E$23^-3*(-1848*(I261/$E$23)^-15 +240*(I261/$E$23)^-9)+(-4)*$F$23*((-12/$E$23)*(I261/$E$23)^-12 - (-6/$E$23)*(I261/$E$23)^-6)</f>
        <v>-1.2651276483902367E-4</v>
      </c>
      <c r="M261" s="24">
        <f t="shared" si="7"/>
        <v>-6.2615854115614236E-5</v>
      </c>
      <c r="N261" s="10">
        <f>T261/$E$23</f>
        <v>2.3918918918918921</v>
      </c>
      <c r="O261" s="3">
        <f>4*$F$23*((T261/$E$23)^-12 - (T261/$E$23)^-6)/$F$23</f>
        <v>-2.1246398064129333E-2</v>
      </c>
      <c r="P261" s="4">
        <f>$E$15*4*$F$23*(((-12/$E$23)*(-13/$E$23)*(T261/$E$23)^-14 - (-6/$E$23)*(-7/$E$23)*(T261/$E$23)^-8)+(2/T261)*((-12/$E$23)*(T261/$E$23)^-13 - (-6/$E$23)*(T261/$E$23)^-7))/$F$23</f>
        <v>-8.2619228203103376E-5</v>
      </c>
      <c r="Q261" s="7">
        <f t="shared" si="8"/>
        <v>-2.1329017292332438E-2</v>
      </c>
      <c r="R261" s="7"/>
      <c r="S261" s="8">
        <v>255</v>
      </c>
      <c r="T261" s="2">
        <v>7.08</v>
      </c>
      <c r="U261" s="4">
        <f>$E$15*4*$F$23*$E$23^-2*(132*(T261/$E$23)^-14 - 30*(T261/$E$23)^-8)</f>
        <v>-2.4348943876017696E-7</v>
      </c>
      <c r="V261" s="4">
        <f>$E$15*(-4)*$F$23*$E$23^-3*(-1848*(T261/$E$23)^-15 +240*(T261/$E$23)^-9)</f>
        <v>-2.7016421254301981E-7</v>
      </c>
      <c r="X261" s="8">
        <v>255</v>
      </c>
      <c r="Y261" s="2">
        <v>7.08</v>
      </c>
      <c r="Z261" s="4">
        <f>$E$15*4*$F$23*(((-12/$E$23)*(-13/$E$23)*(Y261/$E$23)^-14 - (-6/$E$23)*(-7/$E$23)*(Y261/$E$23)^-8)+(2/Y261)*((-12/$E$23)*(Y261/$E$23)^-13 - (-6/$E$23)*(Y261/$E$23)^-7))</f>
        <v>-2.4348943876017696E-7</v>
      </c>
      <c r="AA261" s="4">
        <f>$E$15*(-4)*$F$23*(((-12/$E$23)*(-13/$E$23)*(-14/$E$23)*(Y261/$E$23)^-15 - (-6/$E$23)*(-7/$E$23)*(-8/$E$23)*(Y261/$E$23)^-9)+(2/$E$23)*((-12/$E$23)*(-14/$E$23)*(Y261/$E$23)^-15 - (-6/$E$23)*(-8/$E$23)*(Y261/$E$23)^-9))</f>
        <v>-2.7016421254301986E-7</v>
      </c>
    </row>
    <row r="262" spans="8:27" x14ac:dyDescent="0.4">
      <c r="H262" s="8">
        <v>256</v>
      </c>
      <c r="I262" s="2">
        <v>7.1</v>
      </c>
      <c r="J262" s="4">
        <f>$E$15*4*$F$23*$E$23^-2*(132*(I262/$E$23)^-14 - 30*(I262/$E$23)^-8)+4*$F$23*((I262/$E$23)^-12 - (I262/$E$23)^-6)</f>
        <v>-6.1808682343394476E-5</v>
      </c>
      <c r="K262" s="4">
        <f>$E$15*(-4)*$F$23*$E$23^-3*(-1848*(I262/$E$23)^-15 +240*(I262/$E$23)^-9)+(-4)*$F$23*((-12/$E$23)*(I262/$E$23)^-12 - (-6/$E$23)*(I262/$E$23)^-6)</f>
        <v>-1.2440996237420549E-4</v>
      </c>
      <c r="M262" s="24">
        <f t="shared" si="7"/>
        <v>-6.157053006287564E-5</v>
      </c>
      <c r="N262" s="10">
        <f>T262/$E$23</f>
        <v>2.3986486486486487</v>
      </c>
      <c r="O262" s="3">
        <f>4*$F$23*((T262/$E$23)^-12 - (T262/$E$23)^-6)/$F$23</f>
        <v>-2.0891705610529873E-2</v>
      </c>
      <c r="P262" s="4">
        <f>$E$15*4*$F$23*(((-12/$E$23)*(-13/$E$23)*(T262/$E$23)^-14 - (-6/$E$23)*(-7/$E$23)*(T262/$E$23)^-8)+(2/T262)*((-12/$E$23)*(T262/$E$23)^-13 - (-6/$E$23)*(T262/$E$23)^-7))/$F$23</f>
        <v>-8.0808258918594846E-5</v>
      </c>
      <c r="Q262" s="7">
        <f t="shared" si="8"/>
        <v>-2.097251386944847E-2</v>
      </c>
      <c r="R262" s="7"/>
      <c r="S262" s="8">
        <v>256</v>
      </c>
      <c r="T262" s="2">
        <v>7.1</v>
      </c>
      <c r="U262" s="4">
        <f>$E$15*4*$F$23*$E$23^-2*(132*(T262/$E$23)^-14 - 30*(T262/$E$23)^-8)</f>
        <v>-2.3815228051884229E-7</v>
      </c>
      <c r="V262" s="4">
        <f>$E$15*(-4)*$F$23*$E$23^-3*(-1848*(T262/$E$23)^-15 +240*(T262/$E$23)^-9)</f>
        <v>-2.6358120711102613E-7</v>
      </c>
      <c r="X262" s="8">
        <v>256</v>
      </c>
      <c r="Y262" s="2">
        <v>7.1</v>
      </c>
      <c r="Z262" s="4">
        <f>$E$15*4*$F$23*(((-12/$E$23)*(-13/$E$23)*(Y262/$E$23)^-14 - (-6/$E$23)*(-7/$E$23)*(Y262/$E$23)^-8)+(2/Y262)*((-12/$E$23)*(Y262/$E$23)^-13 - (-6/$E$23)*(Y262/$E$23)^-7))</f>
        <v>-2.3815228051884234E-7</v>
      </c>
      <c r="AA262" s="4">
        <f>$E$15*(-4)*$F$23*(((-12/$E$23)*(-13/$E$23)*(-14/$E$23)*(Y262/$E$23)^-15 - (-6/$E$23)*(-7/$E$23)*(-8/$E$23)*(Y262/$E$23)^-9)+(2/$E$23)*((-12/$E$23)*(-14/$E$23)*(Y262/$E$23)^-15 - (-6/$E$23)*(-8/$E$23)*(Y262/$E$23)^-9))</f>
        <v>-2.6358120711102619E-7</v>
      </c>
    </row>
    <row r="263" spans="8:27" x14ac:dyDescent="0.4">
      <c r="H263" s="8">
        <v>257</v>
      </c>
      <c r="I263" s="2">
        <v>7.12</v>
      </c>
      <c r="J263" s="4">
        <f>$E$15*4*$F$23*$E$23^-2*(132*(I263/$E$23)^-14 - 30*(I263/$E$23)^-8)+4*$F$23*((I263/$E$23)^-12 - (I263/$E$23)^-6)</f>
        <v>-6.0778377425703382E-5</v>
      </c>
      <c r="K263" s="4">
        <f>$E$15*(-4)*$F$23*$E$23^-3*(-1848*(I263/$E$23)^-15 +240*(I263/$E$23)^-9)+(-4)*$F$23*((-12/$E$23)*(I263/$E$23)^-12 - (-6/$E$23)*(I263/$E$23)^-6)</f>
        <v>-1.2234751883896043E-4</v>
      </c>
      <c r="M263" s="24">
        <f t="shared" si="7"/>
        <v>-6.0545432402059258E-5</v>
      </c>
      <c r="N263" s="10">
        <f>T263/$E$23</f>
        <v>2.4054054054054053</v>
      </c>
      <c r="O263" s="3">
        <f>4*$F$23*((T263/$E$23)^-12 - (T263/$E$23)^-6)/$F$23</f>
        <v>-2.0543876242649677E-2</v>
      </c>
      <c r="P263" s="4">
        <f>$E$15*4*$F$23*(((-12/$E$23)*(-13/$E$23)*(T263/$E$23)^-14 - (-6/$E$23)*(-7/$E$23)*(T263/$E$23)^-8)+(2/T263)*((-12/$E$23)*(T263/$E$23)^-13 - (-6/$E$23)*(T263/$E$23)^-7))/$F$23</f>
        <v>-7.9041366907857101E-5</v>
      </c>
      <c r="Q263" s="7">
        <f t="shared" si="8"/>
        <v>-2.0622917609557534E-2</v>
      </c>
      <c r="R263" s="7"/>
      <c r="S263" s="8">
        <v>257</v>
      </c>
      <c r="T263" s="2">
        <v>7.12</v>
      </c>
      <c r="U263" s="4">
        <f>$E$15*4*$F$23*$E$23^-2*(132*(T263/$E$23)^-14 - 30*(T263/$E$23)^-8)</f>
        <v>-2.3294502364412594E-7</v>
      </c>
      <c r="V263" s="4">
        <f>$E$15*(-4)*$F$23*$E$23^-3*(-1848*(T263/$E$23)^-15 +240*(T263/$E$23)^-9)</f>
        <v>-2.5717323155795959E-7</v>
      </c>
      <c r="X263" s="8">
        <v>257</v>
      </c>
      <c r="Y263" s="2">
        <v>7.12</v>
      </c>
      <c r="Z263" s="4">
        <f>$E$15*4*$F$23*(((-12/$E$23)*(-13/$E$23)*(Y263/$E$23)^-14 - (-6/$E$23)*(-7/$E$23)*(Y263/$E$23)^-8)+(2/Y263)*((-12/$E$23)*(Y263/$E$23)^-13 - (-6/$E$23)*(Y263/$E$23)^-7))</f>
        <v>-2.3294502364412592E-7</v>
      </c>
      <c r="AA263" s="4">
        <f>$E$15*(-4)*$F$23*(((-12/$E$23)*(-13/$E$23)*(-14/$E$23)*(Y263/$E$23)^-15 - (-6/$E$23)*(-7/$E$23)*(-8/$E$23)*(Y263/$E$23)^-9)+(2/$E$23)*((-12/$E$23)*(-14/$E$23)*(Y263/$E$23)^-15 - (-6/$E$23)*(-8/$E$23)*(Y263/$E$23)^-9))</f>
        <v>-2.5717323155795959E-7</v>
      </c>
    </row>
    <row r="264" spans="8:27" x14ac:dyDescent="0.4">
      <c r="H264" s="8">
        <v>258</v>
      </c>
      <c r="I264" s="2">
        <v>7.14</v>
      </c>
      <c r="J264" s="4">
        <f>$E$15*4*$F$23*$E$23^-2*(132*(I264/$E$23)^-14 - 30*(I264/$E$23)^-8)+4*$F$23*((I264/$E$23)^-12 - (I264/$E$23)^-6)</f>
        <v>-5.9767981847387829E-5</v>
      </c>
      <c r="K264" s="4">
        <f>$E$15*(-4)*$F$23*$E$23^-3*(-1848*(I264/$E$23)^-15 +240*(I264/$E$23)^-9)+(-4)*$F$23*((-12/$E$23)*(I264/$E$23)^-12 - (-6/$E$23)*(I264/$E$23)^-6)</f>
        <v>-1.203245617435185E-4</v>
      </c>
      <c r="M264" s="24">
        <f t="shared" ref="M264:M327" si="9">4*$F$23*((I264/$E$23)^-12 - (I264/$E$23)^-6)</f>
        <v>-5.9540117629698993E-5</v>
      </c>
      <c r="N264" s="10">
        <f>T264/$E$23</f>
        <v>2.4121621621621623</v>
      </c>
      <c r="O264" s="3">
        <f>4*$F$23*((T264/$E$23)^-12 - (T264/$E$23)^-6)/$F$23</f>
        <v>-2.0202759473821805E-2</v>
      </c>
      <c r="P264" s="4">
        <f>$E$15*4*$F$23*(((-12/$E$23)*(-13/$E$23)*(T264/$E$23)^-14 - (-6/$E$23)*(-7/$E$23)*(T264/$E$23)^-8)+(2/T264)*((-12/$E$23)*(T264/$E$23)^-13 - (-6/$E$23)*(T264/$E$23)^-7))/$F$23</f>
        <v>-7.7317381387938922E-5</v>
      </c>
      <c r="Q264" s="7">
        <f t="shared" ref="Q264:Q327" si="10">O264+P264</f>
        <v>-2.0280076855209744E-2</v>
      </c>
      <c r="R264" s="7"/>
      <c r="S264" s="8">
        <v>258</v>
      </c>
      <c r="T264" s="2">
        <v>7.14</v>
      </c>
      <c r="U264" s="4">
        <f>$E$15*4*$F$23*$E$23^-2*(132*(T264/$E$23)^-14 - 30*(T264/$E$23)^-8)</f>
        <v>-2.278642176888388E-7</v>
      </c>
      <c r="V264" s="4">
        <f>$E$15*(-4)*$F$23*$E$23^-3*(-1848*(T264/$E$23)^-15 +240*(T264/$E$23)^-9)</f>
        <v>-2.509352961381978E-7</v>
      </c>
      <c r="X264" s="8">
        <v>258</v>
      </c>
      <c r="Y264" s="2">
        <v>7.14</v>
      </c>
      <c r="Z264" s="4">
        <f>$E$15*4*$F$23*(((-12/$E$23)*(-13/$E$23)*(Y264/$E$23)^-14 - (-6/$E$23)*(-7/$E$23)*(Y264/$E$23)^-8)+(2/Y264)*((-12/$E$23)*(Y264/$E$23)^-13 - (-6/$E$23)*(Y264/$E$23)^-7))</f>
        <v>-2.2786421768883883E-7</v>
      </c>
      <c r="AA264" s="4">
        <f>$E$15*(-4)*$F$23*(((-12/$E$23)*(-13/$E$23)*(-14/$E$23)*(Y264/$E$23)^-15 - (-6/$E$23)*(-7/$E$23)*(-8/$E$23)*(Y264/$E$23)^-9)+(2/$E$23)*((-12/$E$23)*(-14/$E$23)*(Y264/$E$23)^-15 - (-6/$E$23)*(-8/$E$23)*(Y264/$E$23)^-9))</f>
        <v>-2.5093529613819774E-7</v>
      </c>
    </row>
    <row r="265" spans="8:27" x14ac:dyDescent="0.4">
      <c r="H265" s="8">
        <v>259</v>
      </c>
      <c r="I265" s="2">
        <v>7.16</v>
      </c>
      <c r="J265" s="4">
        <f>$E$15*4*$F$23*$E$23^-2*(132*(I265/$E$23)^-14 - 30*(I265/$E$23)^-8)+4*$F$23*((I265/$E$23)^-12 - (I265/$E$23)^-6)</f>
        <v>-5.8777059571485003E-5</v>
      </c>
      <c r="K265" s="4">
        <f>$E$15*(-4)*$F$23*$E$23^-3*(-1848*(I265/$E$23)^-15 +240*(I265/$E$23)^-9)+(-4)*$F$23*((-12/$E$23)*(I265/$E$23)^-12 - (-6/$E$23)*(I265/$E$23)^-6)</f>
        <v>-1.1834023937780757E-4</v>
      </c>
      <c r="M265" s="24">
        <f t="shared" si="9"/>
        <v>-5.8554153060986353E-5</v>
      </c>
      <c r="N265" s="10">
        <f>T265/$E$23</f>
        <v>2.4189189189189189</v>
      </c>
      <c r="O265" s="3">
        <f>4*$F$23*((T265/$E$23)^-12 - (T265/$E$23)^-6)/$F$23</f>
        <v>-1.9868208488294761E-2</v>
      </c>
      <c r="P265" s="4">
        <f>$E$15*4*$F$23*(((-12/$E$23)*(-13/$E$23)*(T265/$E$23)^-14 - (-6/$E$23)*(-7/$E$23)*(T265/$E$23)^-8)+(2/T265)*((-12/$E$23)*(T265/$E$23)^-13 - (-6/$E$23)*(T265/$E$23)^-7))/$F$23</f>
        <v>-7.5635164927971958E-5</v>
      </c>
      <c r="Q265" s="7">
        <f t="shared" si="10"/>
        <v>-1.9943843653222732E-2</v>
      </c>
      <c r="R265" s="7"/>
      <c r="S265" s="8">
        <v>259</v>
      </c>
      <c r="T265" s="2">
        <v>7.16</v>
      </c>
      <c r="U265" s="4">
        <f>$E$15*4*$F$23*$E$23^-2*(132*(T265/$E$23)^-14 - 30*(T265/$E$23)^-8)</f>
        <v>-2.2290651049864866E-7</v>
      </c>
      <c r="V265" s="4">
        <f>$E$15*(-4)*$F$23*$E$23^-3*(-1848*(T265/$E$23)^-15 +240*(T265/$E$23)^-9)</f>
        <v>-2.448625605391495E-7</v>
      </c>
      <c r="X265" s="8">
        <v>259</v>
      </c>
      <c r="Y265" s="2">
        <v>7.16</v>
      </c>
      <c r="Z265" s="4">
        <f>$E$15*4*$F$23*(((-12/$E$23)*(-13/$E$23)*(Y265/$E$23)^-14 - (-6/$E$23)*(-7/$E$23)*(Y265/$E$23)^-8)+(2/Y265)*((-12/$E$23)*(Y265/$E$23)^-13 - (-6/$E$23)*(Y265/$E$23)^-7))</f>
        <v>-2.2290651049864866E-7</v>
      </c>
      <c r="AA265" s="4">
        <f>$E$15*(-4)*$F$23*(((-12/$E$23)*(-13/$E$23)*(-14/$E$23)*(Y265/$E$23)^-15 - (-6/$E$23)*(-7/$E$23)*(-8/$E$23)*(Y265/$E$23)^-9)+(2/$E$23)*((-12/$E$23)*(-14/$E$23)*(Y265/$E$23)^-15 - (-6/$E$23)*(-8/$E$23)*(Y265/$E$23)^-9))</f>
        <v>-2.4486256053914955E-7</v>
      </c>
    </row>
    <row r="266" spans="8:27" x14ac:dyDescent="0.4">
      <c r="H266" s="8">
        <v>260</v>
      </c>
      <c r="I266" s="2">
        <v>7.1800000000000104</v>
      </c>
      <c r="J266" s="4">
        <f>$E$15*4*$F$23*$E$23^-2*(132*(I266/$E$23)^-14 - 30*(I266/$E$23)^-8)+4*$F$23*((I266/$E$23)^-12 - (I266/$E$23)^-6)</f>
        <v>-5.7805185186181636E-5</v>
      </c>
      <c r="K266" s="4">
        <f>$E$15*(-4)*$F$23*$E$23^-3*(-1848*(I266/$E$23)^-15 +240*(I266/$E$23)^-9)+(-4)*$F$23*((-12/$E$23)*(I266/$E$23)^-12 - (-6/$E$23)*(I266/$E$23)^-6)</f>
        <v>-1.1639372027839621E-4</v>
      </c>
      <c r="M266" s="24">
        <f t="shared" si="9"/>
        <v>-5.758711654091232E-5</v>
      </c>
      <c r="N266" s="10">
        <f>T266/$E$23</f>
        <v>2.425675675675679</v>
      </c>
      <c r="O266" s="3">
        <f>4*$F$23*((T266/$E$23)^-12 - (T266/$E$23)^-6)/$F$23</f>
        <v>-1.9540080043219062E-2</v>
      </c>
      <c r="P266" s="4">
        <f>$E$15*4*$F$23*(((-12/$E$23)*(-13/$E$23)*(T266/$E$23)^-14 - (-6/$E$23)*(-7/$E$23)*(T266/$E$23)^-8)+(2/T266)*((-12/$E$23)*(T266/$E$23)^-13 - (-6/$E$23)*(T266/$E$23)^-7))/$F$23</f>
        <v>-7.3993612450651806E-5</v>
      </c>
      <c r="Q266" s="7">
        <f t="shared" si="10"/>
        <v>-1.9614073655669712E-2</v>
      </c>
      <c r="R266" s="7"/>
      <c r="S266" s="8">
        <v>260</v>
      </c>
      <c r="T266" s="2">
        <v>7.1800000000000104</v>
      </c>
      <c r="U266" s="4">
        <f>$E$15*4*$F$23*$E$23^-2*(132*(T266/$E$23)^-14 - 30*(T266/$E$23)^-8)</f>
        <v>-2.1806864526931635E-7</v>
      </c>
      <c r="V266" s="4">
        <f>$E$15*(-4)*$F$23*$E$23^-3*(-1848*(T266/$E$23)^-15 +240*(T266/$E$23)^-9)</f>
        <v>-2.3895032931382061E-7</v>
      </c>
      <c r="X266" s="8">
        <v>260</v>
      </c>
      <c r="Y266" s="2">
        <v>7.1800000000000104</v>
      </c>
      <c r="Z266" s="4">
        <f>$E$15*4*$F$23*(((-12/$E$23)*(-13/$E$23)*(Y266/$E$23)^-14 - (-6/$E$23)*(-7/$E$23)*(Y266/$E$23)^-8)+(2/Y266)*((-12/$E$23)*(Y266/$E$23)^-13 - (-6/$E$23)*(Y266/$E$23)^-7))</f>
        <v>-2.180686452693164E-7</v>
      </c>
      <c r="AA266" s="4">
        <f>$E$15*(-4)*$F$23*(((-12/$E$23)*(-13/$E$23)*(-14/$E$23)*(Y266/$E$23)^-15 - (-6/$E$23)*(-7/$E$23)*(-8/$E$23)*(Y266/$E$23)^-9)+(2/$E$23)*((-12/$E$23)*(-14/$E$23)*(Y266/$E$23)^-15 - (-6/$E$23)*(-8/$E$23)*(Y266/$E$23)^-9))</f>
        <v>-2.3895032931382066E-7</v>
      </c>
    </row>
    <row r="267" spans="8:27" x14ac:dyDescent="0.4">
      <c r="H267" s="8">
        <v>261</v>
      </c>
      <c r="I267" s="2">
        <v>7.2</v>
      </c>
      <c r="J267" s="4">
        <f>$E$15*4*$F$23*$E$23^-2*(132*(I267/$E$23)^-14 - 30*(I267/$E$23)^-8)+4*$F$23*((I267/$E$23)^-12 - (I267/$E$23)^-6)</f>
        <v>-5.6851943621417578E-5</v>
      </c>
      <c r="K267" s="4">
        <f>$E$15*(-4)*$F$23*$E$23^-3*(-1848*(I267/$E$23)^-15 +240*(I267/$E$23)^-9)+(-4)*$F$23*((-12/$E$23)*(I267/$E$23)^-12 - (-6/$E$23)*(I267/$E$23)^-6)</f>
        <v>-1.1448419270977244E-4</v>
      </c>
      <c r="M267" s="24">
        <f t="shared" si="9"/>
        <v>-5.6638596163723635E-5</v>
      </c>
      <c r="N267" s="10">
        <f>T267/$E$23</f>
        <v>2.4324324324324325</v>
      </c>
      <c r="O267" s="3">
        <f>4*$F$23*((T267/$E$23)^-12 - (T267/$E$23)^-6)/$F$23</f>
        <v>-1.9218234373454997E-2</v>
      </c>
      <c r="P267" s="4">
        <f>$E$15*4*$F$23*(((-12/$E$23)*(-13/$E$23)*(T267/$E$23)^-14 - (-6/$E$23)*(-7/$E$23)*(T267/$E$23)^-8)+(2/T267)*((-12/$E$23)*(T267/$E$23)^-13 - (-6/$E$23)*(T267/$E$23)^-7))/$F$23</f>
        <v>-7.2391650264260791E-5</v>
      </c>
      <c r="Q267" s="7">
        <f t="shared" si="10"/>
        <v>-1.9290626023719257E-2</v>
      </c>
      <c r="R267" s="7"/>
      <c r="S267" s="8">
        <v>261</v>
      </c>
      <c r="T267" s="2">
        <v>7.2</v>
      </c>
      <c r="U267" s="4">
        <f>$E$15*4*$F$23*$E$23^-2*(132*(T267/$E$23)^-14 - 30*(T267/$E$23)^-8)</f>
        <v>-2.1334745769394368E-7</v>
      </c>
      <c r="V267" s="4">
        <f>$E$15*(-4)*$F$23*$E$23^-3*(-1848*(T267/$E$23)^-15 +240*(T267/$E$23)^-9)</f>
        <v>-2.3319404744854646E-7</v>
      </c>
      <c r="X267" s="8">
        <v>261</v>
      </c>
      <c r="Y267" s="2">
        <v>7.2</v>
      </c>
      <c r="Z267" s="4">
        <f>$E$15*4*$F$23*(((-12/$E$23)*(-13/$E$23)*(Y267/$E$23)^-14 - (-6/$E$23)*(-7/$E$23)*(Y267/$E$23)^-8)+(2/Y267)*((-12/$E$23)*(Y267/$E$23)^-13 - (-6/$E$23)*(Y267/$E$23)^-7))</f>
        <v>-2.1334745769394371E-7</v>
      </c>
      <c r="AA267" s="4">
        <f>$E$15*(-4)*$F$23*(((-12/$E$23)*(-13/$E$23)*(-14/$E$23)*(Y267/$E$23)^-15 - (-6/$E$23)*(-7/$E$23)*(-8/$E$23)*(Y267/$E$23)^-9)+(2/$E$23)*((-12/$E$23)*(-14/$E$23)*(Y267/$E$23)^-15 - (-6/$E$23)*(-8/$E$23)*(Y267/$E$23)^-9))</f>
        <v>-2.3319404744854641E-7</v>
      </c>
    </row>
    <row r="268" spans="8:27" x14ac:dyDescent="0.4">
      <c r="H268" s="8">
        <v>262</v>
      </c>
      <c r="I268" s="2">
        <v>7.22</v>
      </c>
      <c r="J268" s="4">
        <f>$E$15*4*$F$23*$E$23^-2*(132*(I268/$E$23)^-14 - 30*(I268/$E$23)^-8)+4*$F$23*((I268/$E$23)^-12 - (I268/$E$23)^-6)</f>
        <v>-5.5916929873625532E-5</v>
      </c>
      <c r="K268" s="4">
        <f>$E$15*(-4)*$F$23*$E$23^-3*(-1848*(I268/$E$23)^-15 +240*(I268/$E$23)^-9)+(-4)*$F$23*((-12/$E$23)*(I268/$E$23)^-12 - (-6/$E$23)*(I268/$E$23)^-6)</f>
        <v>-1.1261086415954811E-4</v>
      </c>
      <c r="M268" s="24">
        <f t="shared" si="9"/>
        <v>-5.5708190000428032E-5</v>
      </c>
      <c r="N268" s="10">
        <f>T268/$E$23</f>
        <v>2.439189189189189</v>
      </c>
      <c r="O268" s="3">
        <f>4*$F$23*((T268/$E$23)^-12 - (T268/$E$23)^-6)/$F$23</f>
        <v>-1.8902535099111498E-2</v>
      </c>
      <c r="P268" s="4">
        <f>$E$15*4*$F$23*(((-12/$E$23)*(-13/$E$23)*(T268/$E$23)^-14 - (-6/$E$23)*(-7/$E$23)*(T268/$E$23)^-8)+(2/T268)*((-12/$E$23)*(T268/$E$23)^-13 - (-6/$E$23)*(T268/$E$23)^-7))/$F$23</f>
        <v>-7.0828235124307238E-5</v>
      </c>
      <c r="Q268" s="7">
        <f t="shared" si="10"/>
        <v>-1.8973363334235806E-2</v>
      </c>
      <c r="R268" s="7"/>
      <c r="S268" s="8">
        <v>262</v>
      </c>
      <c r="T268" s="2">
        <v>7.22</v>
      </c>
      <c r="U268" s="4">
        <f>$E$15*4*$F$23*$E$23^-2*(132*(T268/$E$23)^-14 - 30*(T268/$E$23)^-8)</f>
        <v>-2.0873987319750367E-7</v>
      </c>
      <c r="V268" s="4">
        <f>$E$15*(-4)*$F$23*$E$23^-3*(-1848*(T268/$E$23)^-15 +240*(T268/$E$23)^-9)</f>
        <v>-2.2758929606246453E-7</v>
      </c>
      <c r="X268" s="8">
        <v>262</v>
      </c>
      <c r="Y268" s="2">
        <v>7.22</v>
      </c>
      <c r="Z268" s="4">
        <f>$E$15*4*$F$23*(((-12/$E$23)*(-13/$E$23)*(Y268/$E$23)^-14 - (-6/$E$23)*(-7/$E$23)*(Y268/$E$23)^-8)+(2/Y268)*((-12/$E$23)*(Y268/$E$23)^-13 - (-6/$E$23)*(Y268/$E$23)^-7))</f>
        <v>-2.0873987319750372E-7</v>
      </c>
      <c r="AA268" s="4">
        <f>$E$15*(-4)*$F$23*(((-12/$E$23)*(-13/$E$23)*(-14/$E$23)*(Y268/$E$23)^-15 - (-6/$E$23)*(-7/$E$23)*(-8/$E$23)*(Y268/$E$23)^-9)+(2/$E$23)*((-12/$E$23)*(-14/$E$23)*(Y268/$E$23)^-15 - (-6/$E$23)*(-8/$E$23)*(Y268/$E$23)^-9))</f>
        <v>-2.275892960624645E-7</v>
      </c>
    </row>
    <row r="269" spans="8:27" x14ac:dyDescent="0.4">
      <c r="H269" s="8">
        <v>263</v>
      </c>
      <c r="I269" s="2">
        <v>7.24</v>
      </c>
      <c r="J269" s="4">
        <f>$E$15*4*$F$23*$E$23^-2*(132*(I269/$E$23)^-14 - 30*(I269/$E$23)^-8)+4*$F$23*((I269/$E$23)^-12 - (I269/$E$23)^-6)</f>
        <v>-5.4999748738377105E-5</v>
      </c>
      <c r="K269" s="4">
        <f>$E$15*(-4)*$F$23*$E$23^-3*(-1848*(I269/$E$23)^-15 +240*(I269/$E$23)^-9)+(-4)*$F$23*((-12/$E$23)*(I269/$E$23)^-12 - (-6/$E$23)*(I269/$E$23)^-6)</f>
        <v>-1.1077296084724694E-4</v>
      </c>
      <c r="M269" s="24">
        <f t="shared" si="9"/>
        <v>-5.4795505834120968E-5</v>
      </c>
      <c r="N269" s="10">
        <f>T269/$E$23</f>
        <v>2.4459459459459461</v>
      </c>
      <c r="O269" s="3">
        <f>4*$F$23*((T269/$E$23)^-12 - (T269/$E$23)^-6)/$F$23</f>
        <v>-1.8592849135738967E-2</v>
      </c>
      <c r="P269" s="4">
        <f>$E$15*4*$F$23*(((-12/$E$23)*(-13/$E$23)*(T269/$E$23)^-14 - (-6/$E$23)*(-7/$E$23)*(T269/$E$23)^-8)+(2/T269)*((-12/$E$23)*(T269/$E$23)^-13 - (-6/$E$23)*(T269/$E$23)^-7))/$F$23</f>
        <v>-6.9302353323927497E-5</v>
      </c>
      <c r="Q269" s="7">
        <f t="shared" si="10"/>
        <v>-1.8662151489062893E-2</v>
      </c>
      <c r="R269" s="7"/>
      <c r="S269" s="8">
        <v>263</v>
      </c>
      <c r="T269" s="2">
        <v>7.24</v>
      </c>
      <c r="U269" s="4">
        <f>$E$15*4*$F$23*$E$23^-2*(132*(T269/$E$23)^-14 - 30*(T269/$E$23)^-8)</f>
        <v>-2.0424290425613959E-7</v>
      </c>
      <c r="V269" s="4">
        <f>$E$15*(-4)*$F$23*$E$23^-3*(-1848*(T269/$E$23)^-15 +240*(T269/$E$23)^-9)</f>
        <v>-2.2213178823550117E-7</v>
      </c>
      <c r="X269" s="8">
        <v>263</v>
      </c>
      <c r="Y269" s="2">
        <v>7.24</v>
      </c>
      <c r="Z269" s="4">
        <f>$E$15*4*$F$23*(((-12/$E$23)*(-13/$E$23)*(Y269/$E$23)^-14 - (-6/$E$23)*(-7/$E$23)*(Y269/$E$23)^-8)+(2/Y269)*((-12/$E$23)*(Y269/$E$23)^-13 - (-6/$E$23)*(Y269/$E$23)^-7))</f>
        <v>-2.0424290425613962E-7</v>
      </c>
      <c r="AA269" s="4">
        <f>$E$15*(-4)*$F$23*(((-12/$E$23)*(-13/$E$23)*(-14/$E$23)*(Y269/$E$23)^-15 - (-6/$E$23)*(-7/$E$23)*(-8/$E$23)*(Y269/$E$23)^-9)+(2/$E$23)*((-12/$E$23)*(-14/$E$23)*(Y269/$E$23)^-15 - (-6/$E$23)*(-8/$E$23)*(Y269/$E$23)^-9))</f>
        <v>-2.2213178823550122E-7</v>
      </c>
    </row>
    <row r="270" spans="8:27" x14ac:dyDescent="0.4">
      <c r="H270" s="8">
        <v>264</v>
      </c>
      <c r="I270" s="2">
        <v>7.2600000000000096</v>
      </c>
      <c r="J270" s="4">
        <f>$E$15*4*$F$23*$E$23^-2*(132*(I270/$E$23)^-14 - 30*(I270/$E$23)^-8)+4*$F$23*((I270/$E$23)^-12 - (I270/$E$23)^-6)</f>
        <v>-5.4100014550677897E-5</v>
      </c>
      <c r="K270" s="4">
        <f>$E$15*(-4)*$F$23*$E$23^-3*(-1848*(I270/$E$23)^-15 +240*(I270/$E$23)^-9)+(-4)*$F$23*((-12/$E$23)*(I270/$E$23)^-12 - (-6/$E$23)*(I270/$E$23)^-6)</f>
        <v>-1.0896972724627503E-4</v>
      </c>
      <c r="M270" s="24">
        <f t="shared" si="9"/>
        <v>-5.3900160902879286E-5</v>
      </c>
      <c r="N270" s="10">
        <f>T270/$E$23</f>
        <v>2.4527027027027057</v>
      </c>
      <c r="O270" s="3">
        <f>4*$F$23*((T270/$E$23)^-12 - (T270/$E$23)^-6)/$F$23</f>
        <v>-1.8289046607089635E-2</v>
      </c>
      <c r="P270" s="4">
        <f>$E$15*4*$F$23*(((-12/$E$23)*(-13/$E$23)*(T270/$E$23)^-14 - (-6/$E$23)*(-7/$E$23)*(T270/$E$23)^-8)+(2/T270)*((-12/$E$23)*(T270/$E$23)^-13 - (-6/$E$23)*(T270/$E$23)^-7))/$F$23</f>
        <v>-6.7813019812162364E-5</v>
      </c>
      <c r="Q270" s="7">
        <f t="shared" si="10"/>
        <v>-1.8356859626901798E-2</v>
      </c>
      <c r="R270" s="7"/>
      <c r="S270" s="8">
        <v>264</v>
      </c>
      <c r="T270" s="2">
        <v>7.2600000000000096</v>
      </c>
      <c r="U270" s="4">
        <f>$E$15*4*$F$23*$E$23^-2*(132*(T270/$E$23)^-14 - 30*(T270/$E$23)^-8)</f>
        <v>-1.9985364779861197E-7</v>
      </c>
      <c r="V270" s="4">
        <f>$E$15*(-4)*$F$23*$E$23^-3*(-1848*(T270/$E$23)^-15 +240*(T270/$E$23)^-9)</f>
        <v>-2.1681736496146321E-7</v>
      </c>
      <c r="X270" s="8">
        <v>264</v>
      </c>
      <c r="Y270" s="2">
        <v>7.2600000000000096</v>
      </c>
      <c r="Z270" s="4">
        <f>$E$15*4*$F$23*(((-12/$E$23)*(-13/$E$23)*(Y270/$E$23)^-14 - (-6/$E$23)*(-7/$E$23)*(Y270/$E$23)^-8)+(2/Y270)*((-12/$E$23)*(Y270/$E$23)^-13 - (-6/$E$23)*(Y270/$E$23)^-7))</f>
        <v>-1.9985364779861204E-7</v>
      </c>
      <c r="AA270" s="4">
        <f>$E$15*(-4)*$F$23*(((-12/$E$23)*(-13/$E$23)*(-14/$E$23)*(Y270/$E$23)^-15 - (-6/$E$23)*(-7/$E$23)*(-8/$E$23)*(Y270/$E$23)^-9)+(2/$E$23)*((-12/$E$23)*(-14/$E$23)*(Y270/$E$23)^-15 - (-6/$E$23)*(-8/$E$23)*(Y270/$E$23)^-9))</f>
        <v>-2.1681736496146323E-7</v>
      </c>
    </row>
    <row r="271" spans="8:27" x14ac:dyDescent="0.4">
      <c r="H271" s="8">
        <v>265</v>
      </c>
      <c r="I271" s="2">
        <v>7.28</v>
      </c>
      <c r="J271" s="4">
        <f>$E$15*4*$F$23*$E$23^-2*(132*(I271/$E$23)^-14 - 30*(I271/$E$23)^-8)+4*$F$23*((I271/$E$23)^-12 - (I271/$E$23)^-6)</f>
        <v>-5.3217350932691051E-5</v>
      </c>
      <c r="K271" s="4">
        <f>$E$15*(-4)*$F$23*$E$23^-3*(-1848*(I271/$E$23)^-15 +240*(I271/$E$23)^-9)+(-4)*$F$23*((-12/$E$23)*(I271/$E$23)^-12 - (-6/$E$23)*(I271/$E$23)^-6)</f>
        <v>-1.0720042561873865E-4</v>
      </c>
      <c r="M271" s="24">
        <f t="shared" si="9"/>
        <v>-5.3021781650003572E-5</v>
      </c>
      <c r="N271" s="10">
        <f>T271/$E$23</f>
        <v>2.4594594594594597</v>
      </c>
      <c r="O271" s="3">
        <f>4*$F$23*((T271/$E$23)^-12 - (T271/$E$23)^-6)/$F$23</f>
        <v>-1.799100076037146E-2</v>
      </c>
      <c r="P271" s="4">
        <f>$E$15*4*$F$23*(((-12/$E$23)*(-13/$E$23)*(T271/$E$23)^-14 - (-6/$E$23)*(-7/$E$23)*(T271/$E$23)^-8)+(2/T271)*((-12/$E$23)*(T271/$E$23)^-13 - (-6/$E$23)*(T271/$E$23)^-7))/$F$23</f>
        <v>-6.6359277339288314E-5</v>
      </c>
      <c r="Q271" s="7">
        <f t="shared" si="10"/>
        <v>-1.8057360037710749E-2</v>
      </c>
      <c r="R271" s="7"/>
      <c r="S271" s="8">
        <v>265</v>
      </c>
      <c r="T271" s="2">
        <v>7.28</v>
      </c>
      <c r="U271" s="4">
        <f>$E$15*4*$F$23*$E$23^-2*(132*(T271/$E$23)^-14 - 30*(T271/$E$23)^-8)</f>
        <v>-1.9556928268748118E-7</v>
      </c>
      <c r="V271" s="4">
        <f>$E$15*(-4)*$F$23*$E$23^-3*(-1848*(T271/$E$23)^-15 +240*(T271/$E$23)^-9)</f>
        <v>-2.1164199122303609E-7</v>
      </c>
      <c r="X271" s="8">
        <v>265</v>
      </c>
      <c r="Y271" s="2">
        <v>7.28</v>
      </c>
      <c r="Z271" s="4">
        <f>$E$15*4*$F$23*(((-12/$E$23)*(-13/$E$23)*(Y271/$E$23)^-14 - (-6/$E$23)*(-7/$E$23)*(Y271/$E$23)^-8)+(2/Y271)*((-12/$E$23)*(Y271/$E$23)^-13 - (-6/$E$23)*(Y271/$E$23)^-7))</f>
        <v>-1.9556928268748118E-7</v>
      </c>
      <c r="AA271" s="4">
        <f>$E$15*(-4)*$F$23*(((-12/$E$23)*(-13/$E$23)*(-14/$E$23)*(Y271/$E$23)^-15 - (-6/$E$23)*(-7/$E$23)*(-8/$E$23)*(Y271/$E$23)^-9)+(2/$E$23)*((-12/$E$23)*(-14/$E$23)*(Y271/$E$23)^-15 - (-6/$E$23)*(-8/$E$23)*(Y271/$E$23)^-9))</f>
        <v>-2.1164199122303611E-7</v>
      </c>
    </row>
    <row r="272" spans="8:27" x14ac:dyDescent="0.4">
      <c r="H272" s="8">
        <v>266</v>
      </c>
      <c r="I272" s="2">
        <v>7.3</v>
      </c>
      <c r="J272" s="4">
        <f>$E$15*4*$F$23*$E$23^-2*(132*(I272/$E$23)^-14 - 30*(I272/$E$23)^-8)+4*$F$23*((I272/$E$23)^-12 - (I272/$E$23)^-6)</f>
        <v>-5.2351390548653876E-5</v>
      </c>
      <c r="K272" s="4">
        <f>$E$15*(-4)*$F$23*$E$23^-3*(-1848*(I272/$E$23)^-15 +240*(I272/$E$23)^-9)+(-4)*$F$23*((-12/$E$23)*(I272/$E$23)^-12 - (-6/$E$23)*(I272/$E$23)^-6)</f>
        <v>-1.0546433556273993E-4</v>
      </c>
      <c r="M272" s="24">
        <f t="shared" si="9"/>
        <v>-5.2160003481376302E-5</v>
      </c>
      <c r="N272" s="10">
        <f>T272/$E$23</f>
        <v>2.4662162162162162</v>
      </c>
      <c r="O272" s="3">
        <f>4*$F$23*((T272/$E$23)^-12 - (T272/$E$23)^-6)/$F$23</f>
        <v>-1.7698587883916494E-2</v>
      </c>
      <c r="P272" s="4">
        <f>$E$15*4*$F$23*(((-12/$E$23)*(-13/$E$23)*(T272/$E$23)^-14 - (-6/$E$23)*(-7/$E$23)*(T272/$E$23)^-8)+(2/T272)*((-12/$E$23)*(T272/$E$23)^-13 - (-6/$E$23)*(T272/$E$23)^-7))/$F$23</f>
        <v>-6.4940195628371885E-5</v>
      </c>
      <c r="Q272" s="7">
        <f t="shared" si="10"/>
        <v>-1.7763528079544864E-2</v>
      </c>
      <c r="R272" s="7"/>
      <c r="S272" s="8">
        <v>266</v>
      </c>
      <c r="T272" s="2">
        <v>7.3</v>
      </c>
      <c r="U272" s="4">
        <f>$E$15*4*$F$23*$E$23^-2*(132*(T272/$E$23)^-14 - 30*(T272/$E$23)^-8)</f>
        <v>-1.9138706727757132E-7</v>
      </c>
      <c r="V272" s="4">
        <f>$E$15*(-4)*$F$23*$E$23^-3*(-1848*(T272/$E$23)^-15 +240*(T272/$E$23)^-9)</f>
        <v>-2.0660175218539377E-7</v>
      </c>
      <c r="X272" s="8">
        <v>266</v>
      </c>
      <c r="Y272" s="2">
        <v>7.3</v>
      </c>
      <c r="Z272" s="4">
        <f>$E$15*4*$F$23*(((-12/$E$23)*(-13/$E$23)*(Y272/$E$23)^-14 - (-6/$E$23)*(-7/$E$23)*(Y272/$E$23)^-8)+(2/Y272)*((-12/$E$23)*(Y272/$E$23)^-13 - (-6/$E$23)*(Y272/$E$23)^-7))</f>
        <v>-1.9138706727757137E-7</v>
      </c>
      <c r="AA272" s="4">
        <f>$E$15*(-4)*$F$23*(((-12/$E$23)*(-13/$E$23)*(-14/$E$23)*(Y272/$E$23)^-15 - (-6/$E$23)*(-7/$E$23)*(-8/$E$23)*(Y272/$E$23)^-9)+(2/$E$23)*((-12/$E$23)*(-14/$E$23)*(Y272/$E$23)^-15 - (-6/$E$23)*(-8/$E$23)*(Y272/$E$23)^-9))</f>
        <v>-2.0660175218539382E-7</v>
      </c>
    </row>
    <row r="273" spans="8:27" x14ac:dyDescent="0.4">
      <c r="H273" s="8">
        <v>267</v>
      </c>
      <c r="I273" s="2">
        <v>7.32</v>
      </c>
      <c r="J273" s="4">
        <f>$E$15*4*$F$23*$E$23^-2*(132*(I273/$E$23)^-14 - 30*(I273/$E$23)^-8)+4*$F$23*((I273/$E$23)^-12 - (I273/$E$23)^-6)</f>
        <v>-5.150177486678244E-5</v>
      </c>
      <c r="K273" s="4">
        <f>$E$15*(-4)*$F$23*$E$23^-3*(-1848*(I273/$E$23)^-15 +240*(I273/$E$23)^-9)+(-4)*$F$23*((-12/$E$23)*(I273/$E$23)^-12 - (-6/$E$23)*(I273/$E$23)^-6)</f>
        <v>-1.0376075357183572E-4</v>
      </c>
      <c r="M273" s="24">
        <f t="shared" si="9"/>
        <v>-5.1314470529733005E-5</v>
      </c>
      <c r="N273" s="10">
        <f>T273/$E$23</f>
        <v>2.4729729729729732</v>
      </c>
      <c r="O273" s="3">
        <f>4*$F$23*((T273/$E$23)^-12 - (T273/$E$23)^-6)/$F$23</f>
        <v>-1.7411687227194925E-2</v>
      </c>
      <c r="P273" s="4">
        <f>$E$15*4*$F$23*(((-12/$E$23)*(-13/$E$23)*(T273/$E$23)^-14 - (-6/$E$23)*(-7/$E$23)*(T273/$E$23)^-8)+(2/T273)*((-12/$E$23)*(T273/$E$23)^-13 - (-6/$E$23)*(T273/$E$23)^-7))/$F$23</f>
        <v>-6.3554870572272998E-5</v>
      </c>
      <c r="Q273" s="7">
        <f t="shared" si="10"/>
        <v>-1.7475242097767199E-2</v>
      </c>
      <c r="R273" s="7"/>
      <c r="S273" s="8">
        <v>267</v>
      </c>
      <c r="T273" s="2">
        <v>7.32</v>
      </c>
      <c r="U273" s="4">
        <f>$E$15*4*$F$23*$E$23^-2*(132*(T273/$E$23)^-14 - 30*(T273/$E$23)^-8)</f>
        <v>-1.8730433704943718E-7</v>
      </c>
      <c r="V273" s="4">
        <f>$E$15*(-4)*$F$23*$E$23^-3*(-1848*(T273/$E$23)^-15 +240*(T273/$E$23)^-9)</f>
        <v>-2.0169284950530771E-7</v>
      </c>
      <c r="X273" s="8">
        <v>267</v>
      </c>
      <c r="Y273" s="2">
        <v>7.32</v>
      </c>
      <c r="Z273" s="4">
        <f>$E$15*4*$F$23*(((-12/$E$23)*(-13/$E$23)*(Y273/$E$23)^-14 - (-6/$E$23)*(-7/$E$23)*(Y273/$E$23)^-8)+(2/Y273)*((-12/$E$23)*(Y273/$E$23)^-13 - (-6/$E$23)*(Y273/$E$23)^-7))</f>
        <v>-1.8730433704943718E-7</v>
      </c>
      <c r="AA273" s="4">
        <f>$E$15*(-4)*$F$23*(((-12/$E$23)*(-13/$E$23)*(-14/$E$23)*(Y273/$E$23)^-15 - (-6/$E$23)*(-7/$E$23)*(-8/$E$23)*(Y273/$E$23)^-9)+(2/$E$23)*((-12/$E$23)*(-14/$E$23)*(Y273/$E$23)^-15 - (-6/$E$23)*(-8/$E$23)*(Y273/$E$23)^-9))</f>
        <v>-2.0169284950530771E-7</v>
      </c>
    </row>
    <row r="274" spans="8:27" x14ac:dyDescent="0.4">
      <c r="H274" s="8">
        <v>268</v>
      </c>
      <c r="I274" s="2">
        <v>7.3400000000000096</v>
      </c>
      <c r="J274" s="4">
        <f>$E$15*4*$F$23*$E$23^-2*(132*(I274/$E$23)^-14 - 30*(I274/$E$23)^-8)+4*$F$23*((I274/$E$23)^-12 - (I274/$E$23)^-6)</f>
        <v>-5.0668153927939849E-5</v>
      </c>
      <c r="K274" s="4">
        <f>$E$15*(-4)*$F$23*$E$23^-3*(-1848*(I274/$E$23)^-15 +240*(I274/$E$23)^-9)+(-4)*$F$23*((-12/$E$23)*(I274/$E$23)^-12 - (-6/$E$23)*(I274/$E$23)^-6)</f>
        <v>-1.0208899260630176E-4</v>
      </c>
      <c r="M274" s="24">
        <f t="shared" si="9"/>
        <v>-5.0484835425624356E-5</v>
      </c>
      <c r="N274" s="10">
        <f>T274/$E$23</f>
        <v>2.4797297297297329</v>
      </c>
      <c r="O274" s="3">
        <f>4*$F$23*((T274/$E$23)^-12 - (T274/$E$23)^-6)/$F$23</f>
        <v>-1.7130180923099453E-2</v>
      </c>
      <c r="P274" s="4">
        <f>$E$15*4*$F$23*(((-12/$E$23)*(-13/$E$23)*(T274/$E$23)^-14 - (-6/$E$23)*(-7/$E$23)*(T274/$E$23)^-8)+(2/T274)*((-12/$E$23)*(T274/$E$23)^-13 - (-6/$E$23)*(T274/$E$23)^-7))/$F$23</f>
        <v>-6.2202423455304064E-5</v>
      </c>
      <c r="Q274" s="7">
        <f t="shared" si="10"/>
        <v>-1.7192383346554756E-2</v>
      </c>
      <c r="R274" s="7"/>
      <c r="S274" s="8">
        <v>268</v>
      </c>
      <c r="T274" s="2">
        <v>7.3400000000000096</v>
      </c>
      <c r="U274" s="4">
        <f>$E$15*4*$F$23*$E$23^-2*(132*(T274/$E$23)^-14 - 30*(T274/$E$23)^-8)</f>
        <v>-1.8331850231549301E-7</v>
      </c>
      <c r="V274" s="4">
        <f>$E$15*(-4)*$F$23*$E$23^-3*(-1848*(T274/$E$23)^-15 +240*(T274/$E$23)^-9)</f>
        <v>-1.9691159775253549E-7</v>
      </c>
      <c r="X274" s="8">
        <v>268</v>
      </c>
      <c r="Y274" s="2">
        <v>7.3400000000000096</v>
      </c>
      <c r="Z274" s="4">
        <f>$E$15*4*$F$23*(((-12/$E$23)*(-13/$E$23)*(Y274/$E$23)^-14 - (-6/$E$23)*(-7/$E$23)*(Y274/$E$23)^-8)+(2/Y274)*((-12/$E$23)*(Y274/$E$23)^-13 - (-6/$E$23)*(Y274/$E$23)^-7))</f>
        <v>-1.8331850231549306E-7</v>
      </c>
      <c r="AA274" s="4">
        <f>$E$15*(-4)*$F$23*(((-12/$E$23)*(-13/$E$23)*(-14/$E$23)*(Y274/$E$23)^-15 - (-6/$E$23)*(-7/$E$23)*(-8/$E$23)*(Y274/$E$23)^-9)+(2/$E$23)*((-12/$E$23)*(-14/$E$23)*(Y274/$E$23)^-15 - (-6/$E$23)*(-8/$E$23)*(Y274/$E$23)^-9))</f>
        <v>-1.9691159775253552E-7</v>
      </c>
    </row>
    <row r="275" spans="8:27" x14ac:dyDescent="0.4">
      <c r="H275" s="8">
        <v>269</v>
      </c>
      <c r="I275" s="2">
        <v>7.36</v>
      </c>
      <c r="J275" s="4">
        <f>$E$15*4*$F$23*$E$23^-2*(132*(I275/$E$23)^-14 - 30*(I275/$E$23)^-8)+4*$F$23*((I275/$E$23)^-12 - (I275/$E$23)^-6)</f>
        <v>-4.9850186120873683E-5</v>
      </c>
      <c r="K275" s="4">
        <f>$E$15*(-4)*$F$23*$E$23^-3*(-1848*(I275/$E$23)^-15 +240*(I275/$E$23)^-9)+(-4)*$F$23*((-12/$E$23)*(I275/$E$23)^-12 - (-6/$E$23)*(I275/$E$23)^-6)</f>
        <v>-1.0044838167589933E-4</v>
      </c>
      <c r="M275" s="24">
        <f t="shared" si="9"/>
        <v>-4.9670759074877049E-5</v>
      </c>
      <c r="N275" s="10">
        <f>T275/$E$23</f>
        <v>2.4864864864864864</v>
      </c>
      <c r="O275" s="3">
        <f>4*$F$23*((T275/$E$23)^-12 - (T275/$E$23)^-6)/$F$23</f>
        <v>-1.6853953912434785E-2</v>
      </c>
      <c r="P275" s="4">
        <f>$E$15*4*$F$23*(((-12/$E$23)*(-13/$E$23)*(T275/$E$23)^-14 - (-6/$E$23)*(-7/$E$23)*(T275/$E$23)^-8)+(2/T275)*((-12/$E$23)*(T275/$E$23)^-13 - (-6/$E$23)*(T275/$E$23)^-7))/$F$23</f>
        <v>-6.0882000198808015E-5</v>
      </c>
      <c r="Q275" s="7">
        <f t="shared" si="10"/>
        <v>-1.6914835912633593E-2</v>
      </c>
      <c r="R275" s="7"/>
      <c r="S275" s="8">
        <v>269</v>
      </c>
      <c r="T275" s="2">
        <v>7.36</v>
      </c>
      <c r="U275" s="4">
        <f>$E$15*4*$F$23*$E$23^-2*(132*(T275/$E$23)^-14 - 30*(T275/$E$23)^-8)</f>
        <v>-1.7942704599663539E-7</v>
      </c>
      <c r="V275" s="4">
        <f>$E$15*(-4)*$F$23*$E$23^-3*(-1848*(T275/$E$23)^-15 +240*(T275/$E$23)^-9)</f>
        <v>-1.9225442094045328E-7</v>
      </c>
      <c r="X275" s="8">
        <v>269</v>
      </c>
      <c r="Y275" s="2">
        <v>7.36</v>
      </c>
      <c r="Z275" s="4">
        <f>$E$15*4*$F$23*(((-12/$E$23)*(-13/$E$23)*(Y275/$E$23)^-14 - (-6/$E$23)*(-7/$E$23)*(Y275/$E$23)^-8)+(2/Y275)*((-12/$E$23)*(Y275/$E$23)^-13 - (-6/$E$23)*(Y275/$E$23)^-7))</f>
        <v>-1.7942704599663542E-7</v>
      </c>
      <c r="AA275" s="4">
        <f>$E$15*(-4)*$F$23*(((-12/$E$23)*(-13/$E$23)*(-14/$E$23)*(Y275/$E$23)^-15 - (-6/$E$23)*(-7/$E$23)*(-8/$E$23)*(Y275/$E$23)^-9)+(2/$E$23)*((-12/$E$23)*(-14/$E$23)*(Y275/$E$23)^-15 - (-6/$E$23)*(-8/$E$23)*(Y275/$E$23)^-9))</f>
        <v>-1.9225442094045328E-7</v>
      </c>
    </row>
    <row r="276" spans="8:27" x14ac:dyDescent="0.4">
      <c r="H276" s="8">
        <v>270</v>
      </c>
      <c r="I276" s="2">
        <v>7.38</v>
      </c>
      <c r="J276" s="4">
        <f>$E$15*4*$F$23*$E$23^-2*(132*(I276/$E$23)^-14 - 30*(I276/$E$23)^-8)+4*$F$23*((I276/$E$23)^-12 - (I276/$E$23)^-6)</f>
        <v>-4.9047537963814371E-5</v>
      </c>
      <c r="K276" s="4">
        <f>$E$15*(-4)*$F$23*$E$23^-3*(-1848*(I276/$E$23)^-15 +240*(I276/$E$23)^-9)+(-4)*$F$23*((-12/$E$23)*(I276/$E$23)^-12 - (-6/$E$23)*(I276/$E$23)^-6)</f>
        <v>-9.8838265433808781E-5</v>
      </c>
      <c r="M276" s="24">
        <f t="shared" si="9"/>
        <v>-4.8871910442347212E-5</v>
      </c>
      <c r="N276" s="10">
        <f>T276/$E$23</f>
        <v>2.4932432432432434</v>
      </c>
      <c r="O276" s="3">
        <f>4*$F$23*((T276/$E$23)^-12 - (T276/$E$23)^-6)/$F$23</f>
        <v>-1.6582893870542265E-2</v>
      </c>
      <c r="P276" s="4">
        <f>$E$15*4*$F$23*(((-12/$E$23)*(-13/$E$23)*(T276/$E$23)^-14 - (-6/$E$23)*(-7/$E$23)*(T276/$E$23)^-8)+(2/T276)*((-12/$E$23)*(T276/$E$23)^-13 - (-6/$E$23)*(T276/$E$23)^-7))/$F$23</f>
        <v>-5.959277062990991E-5</v>
      </c>
      <c r="Q276" s="7">
        <f t="shared" si="10"/>
        <v>-1.6642486641172176E-2</v>
      </c>
      <c r="R276" s="7"/>
      <c r="S276" s="8">
        <v>270</v>
      </c>
      <c r="T276" s="2">
        <v>7.38</v>
      </c>
      <c r="U276" s="4">
        <f>$E$15*4*$F$23*$E$23^-2*(132*(T276/$E$23)^-14 - 30*(T276/$E$23)^-8)</f>
        <v>-1.7562752146715992E-7</v>
      </c>
      <c r="V276" s="4">
        <f>$E$15*(-4)*$F$23*$E$23^-3*(-1848*(T276/$E$23)^-15 +240*(T276/$E$23)^-9)</f>
        <v>-1.8771784916283551E-7</v>
      </c>
      <c r="X276" s="8">
        <v>270</v>
      </c>
      <c r="Y276" s="2">
        <v>7.38</v>
      </c>
      <c r="Z276" s="4">
        <f>$E$15*4*$F$23*(((-12/$E$23)*(-13/$E$23)*(Y276/$E$23)^-14 - (-6/$E$23)*(-7/$E$23)*(Y276/$E$23)^-8)+(2/Y276)*((-12/$E$23)*(Y276/$E$23)^-13 - (-6/$E$23)*(Y276/$E$23)^-7))</f>
        <v>-1.7562752146715992E-7</v>
      </c>
      <c r="AA276" s="4">
        <f>$E$15*(-4)*$F$23*(((-12/$E$23)*(-13/$E$23)*(-14/$E$23)*(Y276/$E$23)^-15 - (-6/$E$23)*(-7/$E$23)*(-8/$E$23)*(Y276/$E$23)^-9)+(2/$E$23)*((-12/$E$23)*(-14/$E$23)*(Y276/$E$23)^-15 - (-6/$E$23)*(-8/$E$23)*(Y276/$E$23)^-9))</f>
        <v>-1.8771784916283549E-7</v>
      </c>
    </row>
    <row r="277" spans="8:27" x14ac:dyDescent="0.4">
      <c r="H277" s="8">
        <v>271</v>
      </c>
      <c r="I277" s="2">
        <v>7.4</v>
      </c>
      <c r="J277" s="4">
        <f>$E$15*4*$F$23*$E$23^-2*(132*(I277/$E$23)^-14 - 30*(I277/$E$23)^-8)+4*$F$23*((I277/$E$23)^-12 - (I277/$E$23)^-6)</f>
        <v>-4.8259883892256472E-5</v>
      </c>
      <c r="K277" s="4">
        <f>$E$15*(-4)*$F$23*$E$23^-3*(-1848*(I277/$E$23)^-15 +240*(I277/$E$23)^-9)+(-4)*$F$23*((-12/$E$23)*(I277/$E$23)^-12 - (-6/$E$23)*(I277/$E$23)^-6)</f>
        <v>-9.7258003781452415E-5</v>
      </c>
      <c r="M277" s="24">
        <f t="shared" si="9"/>
        <v>-4.8087966341790532E-5</v>
      </c>
      <c r="N277" s="10">
        <f>T277/$E$23</f>
        <v>2.5</v>
      </c>
      <c r="O277" s="3">
        <f>4*$F$23*((T277/$E$23)^-12 - (T277/$E$23)^-6)/$F$23</f>
        <v>-1.6316891135999999E-2</v>
      </c>
      <c r="P277" s="4">
        <f>$E$15*4*$F$23*(((-12/$E$23)*(-13/$E$23)*(T277/$E$23)^-14 - (-6/$E$23)*(-7/$E$23)*(T277/$E$23)^-8)+(2/T277)*((-12/$E$23)*(T277/$E$23)^-13 - (-6/$E$23)*(T277/$E$23)^-7))/$F$23</f>
        <v>-5.8333927772752414E-5</v>
      </c>
      <c r="Q277" s="7">
        <f t="shared" si="10"/>
        <v>-1.6375225063772751E-2</v>
      </c>
      <c r="R277" s="7"/>
      <c r="S277" s="8">
        <v>271</v>
      </c>
      <c r="T277" s="2">
        <v>7.4</v>
      </c>
      <c r="U277" s="4">
        <f>$E$15*4*$F$23*$E$23^-2*(132*(T277/$E$23)^-14 - 30*(T277/$E$23)^-8)</f>
        <v>-1.7191755046594171E-7</v>
      </c>
      <c r="V277" s="4">
        <f>$E$15*(-4)*$F$23*$E$23^-3*(-1848*(T277/$E$23)^-15 +240*(T277/$E$23)^-9)</f>
        <v>-1.8329851533387357E-7</v>
      </c>
      <c r="X277" s="8">
        <v>271</v>
      </c>
      <c r="Y277" s="2">
        <v>7.4</v>
      </c>
      <c r="Z277" s="4">
        <f>$E$15*4*$F$23*(((-12/$E$23)*(-13/$E$23)*(Y277/$E$23)^-14 - (-6/$E$23)*(-7/$E$23)*(Y277/$E$23)^-8)+(2/Y277)*((-12/$E$23)*(Y277/$E$23)^-13 - (-6/$E$23)*(Y277/$E$23)^-7))</f>
        <v>-1.7191755046594179E-7</v>
      </c>
      <c r="AA277" s="4">
        <f>$E$15*(-4)*$F$23*(((-12/$E$23)*(-13/$E$23)*(-14/$E$23)*(Y277/$E$23)^-15 - (-6/$E$23)*(-7/$E$23)*(-8/$E$23)*(Y277/$E$23)^-9)+(2/$E$23)*((-12/$E$23)*(-14/$E$23)*(Y277/$E$23)^-15 - (-6/$E$23)*(-8/$E$23)*(Y277/$E$23)^-9))</f>
        <v>-1.8329851533387357E-7</v>
      </c>
    </row>
    <row r="278" spans="8:27" x14ac:dyDescent="0.4">
      <c r="H278" s="8">
        <v>272</v>
      </c>
      <c r="I278" s="2">
        <v>7.4200000000000097</v>
      </c>
      <c r="J278" s="4">
        <f>$E$15*4*$F$23*$E$23^-2*(132*(I278/$E$23)^-14 - 30*(I278/$E$23)^-8)+4*$F$23*((I278/$E$23)^-12 - (I278/$E$23)^-6)</f>
        <v>-4.7486906052722465E-5</v>
      </c>
      <c r="K278" s="4">
        <f>$E$15*(-4)*$F$23*$E$23^-3*(-1848*(I278/$E$23)^-15 +240*(I278/$E$23)^-9)+(-4)*$F$23*((-12/$E$23)*(I278/$E$23)^-12 - (-6/$E$23)*(I278/$E$23)^-6)</f>
        <v>-9.5706971483877442E-5</v>
      </c>
      <c r="M278" s="24">
        <f t="shared" si="9"/>
        <v>-4.7318611231650692E-5</v>
      </c>
      <c r="N278" s="10">
        <f>T278/$E$23</f>
        <v>2.5067567567567601</v>
      </c>
      <c r="O278" s="3">
        <f>4*$F$23*((T278/$E$23)^-12 - (T278/$E$23)^-6)/$F$23</f>
        <v>-1.605583864133113E-2</v>
      </c>
      <c r="P278" s="4">
        <f>$E$15*4*$F$23*(((-12/$E$23)*(-13/$E$23)*(T278/$E$23)^-14 - (-6/$E$23)*(-7/$E$23)*(T278/$E$23)^-8)+(2/T278)*((-12/$E$23)*(T278/$E$23)^-13 - (-6/$E$23)*(T278/$E$23)^-7))/$F$23</f>
        <v>-5.7104687161501949E-5</v>
      </c>
      <c r="Q278" s="7">
        <f t="shared" si="10"/>
        <v>-1.6112943328492633E-2</v>
      </c>
      <c r="R278" s="7"/>
      <c r="S278" s="8">
        <v>272</v>
      </c>
      <c r="T278" s="2">
        <v>7.4200000000000097</v>
      </c>
      <c r="U278" s="4">
        <f>$E$15*4*$F$23*$E$23^-2*(132*(T278/$E$23)^-14 - 30*(T278/$E$23)^-8)</f>
        <v>-1.6829482107177699E-7</v>
      </c>
      <c r="V278" s="4">
        <f>$E$15*(-4)*$F$23*$E$23^-3*(-1848*(T278/$E$23)^-15 +240*(T278/$E$23)^-9)</f>
        <v>-1.7899315202842181E-7</v>
      </c>
      <c r="X278" s="8">
        <v>272</v>
      </c>
      <c r="Y278" s="2">
        <v>7.4200000000000097</v>
      </c>
      <c r="Z278" s="4">
        <f>$E$15*4*$F$23*(((-12/$E$23)*(-13/$E$23)*(Y278/$E$23)^-14 - (-6/$E$23)*(-7/$E$23)*(Y278/$E$23)^-8)+(2/Y278)*((-12/$E$23)*(Y278/$E$23)^-13 - (-6/$E$23)*(Y278/$E$23)^-7))</f>
        <v>-1.6829482107177699E-7</v>
      </c>
      <c r="AA278" s="4">
        <f>$E$15*(-4)*$F$23*(((-12/$E$23)*(-13/$E$23)*(-14/$E$23)*(Y278/$E$23)^-15 - (-6/$E$23)*(-7/$E$23)*(-8/$E$23)*(Y278/$E$23)^-9)+(2/$E$23)*((-12/$E$23)*(-14/$E$23)*(Y278/$E$23)^-15 - (-6/$E$23)*(-8/$E$23)*(Y278/$E$23)^-9))</f>
        <v>-1.7899315202842181E-7</v>
      </c>
    </row>
    <row r="279" spans="8:27" x14ac:dyDescent="0.4">
      <c r="H279" s="8">
        <v>273</v>
      </c>
      <c r="I279" s="2">
        <v>7.44</v>
      </c>
      <c r="J279" s="4">
        <f>$E$15*4*$F$23*$E$23^-2*(132*(I279/$E$23)^-14 - 30*(I279/$E$23)^-8)+4*$F$23*((I279/$E$23)^-12 - (I279/$E$23)^-6)</f>
        <v>-4.672829410234084E-5</v>
      </c>
      <c r="K279" s="4">
        <f>$E$15*(-4)*$F$23*$E$23^-3*(-1848*(I279/$E$23)^-15 +240*(I279/$E$23)^-9)+(-4)*$F$23*((-12/$E$23)*(I279/$E$23)^-12 - (-6/$E$23)*(I279/$E$23)^-6)</f>
        <v>-9.4184557795433938E-5</v>
      </c>
      <c r="M279" s="24">
        <f t="shared" si="9"/>
        <v>-4.6563537016599877E-5</v>
      </c>
      <c r="N279" s="10">
        <f>T279/$E$23</f>
        <v>2.5135135135135136</v>
      </c>
      <c r="O279" s="3">
        <f>4*$F$23*((T279/$E$23)^-12 - (T279/$E$23)^-6)/$F$23</f>
        <v>-1.5799631845663877E-2</v>
      </c>
      <c r="P279" s="4">
        <f>$E$15*4*$F$23*(((-12/$E$23)*(-13/$E$23)*(T279/$E$23)^-14 - (-6/$E$23)*(-7/$E$23)*(T279/$E$23)^-8)+(2/T279)*((-12/$E$23)*(T279/$E$23)^-13 - (-6/$E$23)*(T279/$E$23)^-7))/$F$23</f>
        <v>-5.5904286174474063E-5</v>
      </c>
      <c r="Q279" s="7">
        <f t="shared" si="10"/>
        <v>-1.5855536131838353E-2</v>
      </c>
      <c r="R279" s="7"/>
      <c r="S279" s="8">
        <v>273</v>
      </c>
      <c r="T279" s="2">
        <v>7.44</v>
      </c>
      <c r="U279" s="4">
        <f>$E$15*4*$F$23*$E$23^-2*(132*(T279/$E$23)^-14 - 30*(T279/$E$23)^-8)</f>
        <v>-1.6475708574096445E-7</v>
      </c>
      <c r="V279" s="4">
        <f>$E$15*(-4)*$F$23*$E$23^-3*(-1848*(T279/$E$23)^-15 +240*(T279/$E$23)^-9)</f>
        <v>-1.747985884196689E-7</v>
      </c>
      <c r="X279" s="8">
        <v>273</v>
      </c>
      <c r="Y279" s="2">
        <v>7.44</v>
      </c>
      <c r="Z279" s="4">
        <f>$E$15*4*$F$23*(((-12/$E$23)*(-13/$E$23)*(Y279/$E$23)^-14 - (-6/$E$23)*(-7/$E$23)*(Y279/$E$23)^-8)+(2/Y279)*((-12/$E$23)*(Y279/$E$23)^-13 - (-6/$E$23)*(Y279/$E$23)^-7))</f>
        <v>-1.6475708574096445E-7</v>
      </c>
      <c r="AA279" s="4">
        <f>$E$15*(-4)*$F$23*(((-12/$E$23)*(-13/$E$23)*(-14/$E$23)*(Y279/$E$23)^-15 - (-6/$E$23)*(-7/$E$23)*(-8/$E$23)*(Y279/$E$23)^-9)+(2/$E$23)*((-12/$E$23)*(-14/$E$23)*(Y279/$E$23)^-15 - (-6/$E$23)*(-8/$E$23)*(Y279/$E$23)^-9))</f>
        <v>-1.747985884196689E-7</v>
      </c>
    </row>
    <row r="280" spans="8:27" x14ac:dyDescent="0.4">
      <c r="H280" s="8">
        <v>274</v>
      </c>
      <c r="I280" s="2">
        <v>7.46</v>
      </c>
      <c r="J280" s="4">
        <f>$E$15*4*$F$23*$E$23^-2*(132*(I280/$E$23)^-14 - 30*(I280/$E$23)^-8)+4*$F$23*((I280/$E$23)^-12 - (I280/$E$23)^-6)</f>
        <v>-4.5983745014052766E-5</v>
      </c>
      <c r="K280" s="4">
        <f>$E$15*(-4)*$F$23*$E$23^-3*(-1848*(I280/$E$23)^-15 +240*(I280/$E$23)^-9)+(-4)*$F$23*((-12/$E$23)*(I280/$E$23)^-12 - (-6/$E$23)*(I280/$E$23)^-6)</f>
        <v>-9.269016609544108E-5</v>
      </c>
      <c r="M280" s="24">
        <f t="shared" si="9"/>
        <v>-4.5822442854647609E-5</v>
      </c>
      <c r="N280" s="10">
        <f>T280/$E$23</f>
        <v>2.5202702702702702</v>
      </c>
      <c r="O280" s="3">
        <f>4*$F$23*((T280/$E$23)^-12 - (T280/$E$23)^-6)/$F$23</f>
        <v>-1.5548168669280984E-2</v>
      </c>
      <c r="P280" s="4">
        <f>$E$15*4*$F$23*(((-12/$E$23)*(-13/$E$23)*(T280/$E$23)^-14 - (-6/$E$23)*(-7/$E$23)*(T280/$E$23)^-8)+(2/T280)*((-12/$E$23)*(T280/$E$23)^-13 - (-6/$E$23)*(T280/$E$23)^-7))/$F$23</f>
        <v>-5.4731983388707903E-5</v>
      </c>
      <c r="Q280" s="7">
        <f t="shared" si="10"/>
        <v>-1.5602900652669692E-2</v>
      </c>
      <c r="R280" s="7"/>
      <c r="S280" s="8">
        <v>274</v>
      </c>
      <c r="T280" s="2">
        <v>7.46</v>
      </c>
      <c r="U280" s="4">
        <f>$E$15*4*$F$23*$E$23^-2*(132*(T280/$E$23)^-14 - 30*(T280/$E$23)^-8)</f>
        <v>-1.6130215940515441E-7</v>
      </c>
      <c r="V280" s="4">
        <f>$E$15*(-4)*$F$23*$E$23^-3*(-1848*(T280/$E$23)^-15 +240*(T280/$E$23)^-9)</f>
        <v>-1.7071174731135765E-7</v>
      </c>
      <c r="X280" s="8">
        <v>274</v>
      </c>
      <c r="Y280" s="2">
        <v>7.46</v>
      </c>
      <c r="Z280" s="4">
        <f>$E$15*4*$F$23*(((-12/$E$23)*(-13/$E$23)*(Y280/$E$23)^-14 - (-6/$E$23)*(-7/$E$23)*(Y280/$E$23)^-8)+(2/Y280)*((-12/$E$23)*(Y280/$E$23)^-13 - (-6/$E$23)*(Y280/$E$23)^-7))</f>
        <v>-1.6130215940515449E-7</v>
      </c>
      <c r="AA280" s="4">
        <f>$E$15*(-4)*$F$23*(((-12/$E$23)*(-13/$E$23)*(-14/$E$23)*(Y280/$E$23)^-15 - (-6/$E$23)*(-7/$E$23)*(-8/$E$23)*(Y280/$E$23)^-9)+(2/$E$23)*((-12/$E$23)*(-14/$E$23)*(Y280/$E$23)^-15 - (-6/$E$23)*(-8/$E$23)*(Y280/$E$23)^-9))</f>
        <v>-1.7071174731135765E-7</v>
      </c>
    </row>
    <row r="281" spans="8:27" x14ac:dyDescent="0.4">
      <c r="H281" s="8">
        <v>275</v>
      </c>
      <c r="I281" s="2">
        <v>7.48</v>
      </c>
      <c r="J281" s="4">
        <f>$E$15*4*$F$23*$E$23^-2*(132*(I281/$E$23)^-14 - 30*(I281/$E$23)^-8)+4*$F$23*((I281/$E$23)^-12 - (I281/$E$23)^-6)</f>
        <v>-4.5252962887292313E-5</v>
      </c>
      <c r="K281" s="4">
        <f>$E$15*(-4)*$F$23*$E$23^-3*(-1848*(I281/$E$23)^-15 +240*(I281/$E$23)^-9)+(-4)*$F$23*((-12/$E$23)*(I281/$E$23)^-12 - (-6/$E$23)*(I281/$E$23)^-6)</f>
        <v>-9.1223213533594239E-5</v>
      </c>
      <c r="M281" s="24">
        <f t="shared" si="9"/>
        <v>-4.509503496966465E-5</v>
      </c>
      <c r="N281" s="10">
        <f>T281/$E$23</f>
        <v>2.5270270270270272</v>
      </c>
      <c r="O281" s="3">
        <f>4*$F$23*((T281/$E$23)^-12 - (T281/$E$23)^-6)/$F$23</f>
        <v>-1.5301349430006557E-2</v>
      </c>
      <c r="P281" s="4">
        <f>$E$15*4*$F$23*(((-12/$E$23)*(-13/$E$23)*(T281/$E$23)^-14 - (-6/$E$23)*(-7/$E$23)*(T281/$E$23)^-8)+(2/T281)*((-12/$E$23)*(T281/$E$23)^-13 - (-6/$E$23)*(T281/$E$23)^-7))/$F$23</f>
        <v>-5.3587057954379265E-5</v>
      </c>
      <c r="Q281" s="7">
        <f t="shared" si="10"/>
        <v>-1.5354936487960937E-2</v>
      </c>
      <c r="R281" s="7"/>
      <c r="S281" s="8">
        <v>275</v>
      </c>
      <c r="T281" s="2">
        <v>7.48</v>
      </c>
      <c r="U281" s="4">
        <f>$E$15*4*$F$23*$E$23^-2*(132*(T281/$E$23)^-14 - 30*(T281/$E$23)^-8)</f>
        <v>-1.5792791762766399E-7</v>
      </c>
      <c r="V281" s="4">
        <f>$E$15*(-4)*$F$23*$E$23^-3*(-1848*(T281/$E$23)^-15 +240*(T281/$E$23)^-9)</f>
        <v>-1.6672964226188079E-7</v>
      </c>
      <c r="X281" s="8">
        <v>275</v>
      </c>
      <c r="Y281" s="2">
        <v>7.48</v>
      </c>
      <c r="Z281" s="4">
        <f>$E$15*4*$F$23*(((-12/$E$23)*(-13/$E$23)*(Y281/$E$23)^-14 - (-6/$E$23)*(-7/$E$23)*(Y281/$E$23)^-8)+(2/Y281)*((-12/$E$23)*(Y281/$E$23)^-13 - (-6/$E$23)*(Y281/$E$23)^-7))</f>
        <v>-1.5792791762766401E-7</v>
      </c>
      <c r="AA281" s="4">
        <f>$E$15*(-4)*$F$23*(((-12/$E$23)*(-13/$E$23)*(-14/$E$23)*(Y281/$E$23)^-15 - (-6/$E$23)*(-7/$E$23)*(-8/$E$23)*(Y281/$E$23)^-9)+(2/$E$23)*((-12/$E$23)*(-14/$E$23)*(Y281/$E$23)^-15 - (-6/$E$23)*(-8/$E$23)*(Y281/$E$23)^-9))</f>
        <v>-1.6672964226188079E-7</v>
      </c>
    </row>
    <row r="282" spans="8:27" x14ac:dyDescent="0.4">
      <c r="H282" s="8">
        <v>276</v>
      </c>
      <c r="I282" s="2">
        <v>7.5000000000000098</v>
      </c>
      <c r="J282" s="4">
        <f>$E$15*4*$F$23*$E$23^-2*(132*(I282/$E$23)^-14 - 30*(I282/$E$23)^-8)+4*$F$23*((I282/$E$23)^-12 - (I282/$E$23)^-6)</f>
        <v>-4.4535658763963613E-5</v>
      </c>
      <c r="K282" s="4">
        <f>$E$15*(-4)*$F$23*$E$23^-3*(-1848*(I282/$E$23)^-15 +240*(I282/$E$23)^-9)+(-4)*$F$23*((-12/$E$23)*(I282/$E$23)^-12 - (-6/$E$23)*(I282/$E$23)^-6)</f>
        <v>-8.9783130684819673E-5</v>
      </c>
      <c r="M282" s="24">
        <f t="shared" si="9"/>
        <v>-4.4381026469147221E-5</v>
      </c>
      <c r="N282" s="10">
        <f>T282/$E$23</f>
        <v>2.5337837837837873</v>
      </c>
      <c r="O282" s="3">
        <f>4*$F$23*((T282/$E$23)^-12 - (T282/$E$23)^-6)/$F$23</f>
        <v>-1.5059076781371035E-2</v>
      </c>
      <c r="P282" s="4">
        <f>$E$15*4*$F$23*(((-12/$E$23)*(-13/$E$23)*(T282/$E$23)^-14 - (-6/$E$23)*(-7/$E$23)*(T282/$E$23)^-8)+(2/T282)*((-12/$E$23)*(T282/$E$23)^-13 - (-6/$E$23)*(T282/$E$23)^-7))/$F$23</f>
        <v>-5.2468808988418125E-5</v>
      </c>
      <c r="Q282" s="7">
        <f t="shared" si="10"/>
        <v>-1.5111545590359453E-2</v>
      </c>
      <c r="R282" s="7"/>
      <c r="S282" s="8">
        <v>276</v>
      </c>
      <c r="T282" s="2">
        <v>7.5000000000000098</v>
      </c>
      <c r="U282" s="4">
        <f>$E$15*4*$F$23*$E$23^-2*(132*(T282/$E$23)^-14 - 30*(T282/$E$23)^-8)</f>
        <v>-1.5463229481638966E-7</v>
      </c>
      <c r="V282" s="4">
        <f>$E$15*(-4)*$F$23*$E$23^-3*(-1848*(T282/$E$23)^-15 +240*(T282/$E$23)^-9)</f>
        <v>-1.6284937479749061E-7</v>
      </c>
      <c r="X282" s="8">
        <v>276</v>
      </c>
      <c r="Y282" s="2">
        <v>7.5000000000000098</v>
      </c>
      <c r="Z282" s="4">
        <f>$E$15*4*$F$23*(((-12/$E$23)*(-13/$E$23)*(Y282/$E$23)^-14 - (-6/$E$23)*(-7/$E$23)*(Y282/$E$23)^-8)+(2/Y282)*((-12/$E$23)*(Y282/$E$23)^-13 - (-6/$E$23)*(Y282/$E$23)^-7))</f>
        <v>-1.5463229481638969E-7</v>
      </c>
      <c r="AA282" s="4">
        <f>$E$15*(-4)*$F$23*(((-12/$E$23)*(-13/$E$23)*(-14/$E$23)*(Y282/$E$23)^-15 - (-6/$E$23)*(-7/$E$23)*(-8/$E$23)*(Y282/$E$23)^-9)+(2/$E$23)*((-12/$E$23)*(-14/$E$23)*(Y282/$E$23)^-15 - (-6/$E$23)*(-8/$E$23)*(Y282/$E$23)^-9))</f>
        <v>-1.6284937479749061E-7</v>
      </c>
    </row>
    <row r="283" spans="8:27" x14ac:dyDescent="0.4">
      <c r="H283" s="8">
        <v>277</v>
      </c>
      <c r="I283" s="2">
        <v>7.52</v>
      </c>
      <c r="J283" s="4">
        <f>$E$15*4*$F$23*$E$23^-2*(132*(I283/$E$23)^-14 - 30*(I283/$E$23)^-8)+4*$F$23*((I283/$E$23)^-12 - (I283/$E$23)^-6)</f>
        <v>-4.3831550449565785E-5</v>
      </c>
      <c r="K283" s="4">
        <f>$E$15*(-4)*$F$23*$E$23^-3*(-1848*(I283/$E$23)^-15 +240*(I283/$E$23)^-9)+(-4)*$F$23*((-12/$E$23)*(I283/$E$23)^-12 - (-6/$E$23)*(I283/$E$23)^-6)</f>
        <v>-8.8369361213334221E-5</v>
      </c>
      <c r="M283" s="24">
        <f t="shared" si="9"/>
        <v>-4.3680137167074183E-5</v>
      </c>
      <c r="N283" s="10">
        <f>T283/$E$23</f>
        <v>2.5405405405405403</v>
      </c>
      <c r="O283" s="3">
        <f>4*$F$23*((T283/$E$23)^-12 - (T283/$E$23)^-6)/$F$23</f>
        <v>-1.4821255652504245E-2</v>
      </c>
      <c r="P283" s="4">
        <f>$E$15*4*$F$23*(((-12/$E$23)*(-13/$E$23)*(T283/$E$23)^-14 - (-6/$E$23)*(-7/$E$23)*(T283/$E$23)^-8)+(2/T283)*((-12/$E$23)*(T283/$E$23)^-13 - (-6/$E$23)*(T283/$E$23)^-7))/$F$23</f>
        <v>-5.1376554986748294E-5</v>
      </c>
      <c r="Q283" s="7">
        <f t="shared" si="10"/>
        <v>-1.4872632207490993E-2</v>
      </c>
      <c r="R283" s="7"/>
      <c r="S283" s="8">
        <v>277</v>
      </c>
      <c r="T283" s="2">
        <v>7.52</v>
      </c>
      <c r="U283" s="4">
        <f>$E$15*4*$F$23*$E$23^-2*(132*(T283/$E$23)^-14 - 30*(T283/$E$23)^-8)</f>
        <v>-1.5141328249160302E-7</v>
      </c>
      <c r="V283" s="4">
        <f>$E$15*(-4)*$F$23*$E$23^-3*(-1848*(T283/$E$23)^-15 +240*(T283/$E$23)^-9)</f>
        <v>-1.5906813171204584E-7</v>
      </c>
      <c r="X283" s="8">
        <v>277</v>
      </c>
      <c r="Y283" s="2">
        <v>7.52</v>
      </c>
      <c r="Z283" s="4">
        <f>$E$15*4*$F$23*(((-12/$E$23)*(-13/$E$23)*(Y283/$E$23)^-14 - (-6/$E$23)*(-7/$E$23)*(Y283/$E$23)^-8)+(2/Y283)*((-12/$E$23)*(Y283/$E$23)^-13 - (-6/$E$23)*(Y283/$E$23)^-7))</f>
        <v>-1.514132824916031E-7</v>
      </c>
      <c r="AA283" s="4">
        <f>$E$15*(-4)*$F$23*(((-12/$E$23)*(-13/$E$23)*(-14/$E$23)*(Y283/$E$23)^-15 - (-6/$E$23)*(-7/$E$23)*(-8/$E$23)*(Y283/$E$23)^-9)+(2/$E$23)*((-12/$E$23)*(-14/$E$23)*(Y283/$E$23)^-15 - (-6/$E$23)*(-8/$E$23)*(Y283/$E$23)^-9))</f>
        <v>-1.5906813171204584E-7</v>
      </c>
    </row>
    <row r="284" spans="8:27" x14ac:dyDescent="0.4">
      <c r="H284" s="8">
        <v>278</v>
      </c>
      <c r="I284" s="2">
        <v>7.54</v>
      </c>
      <c r="J284" s="4">
        <f>$E$15*4*$F$23*$E$23^-2*(132*(I284/$E$23)^-14 - 30*(I284/$E$23)^-8)+4*$F$23*((I284/$E$23)^-12 - (I284/$E$23)^-6)</f>
        <v>-4.31403623393033E-5</v>
      </c>
      <c r="K284" s="4">
        <f>$E$15*(-4)*$F$23*$E$23^-3*(-1848*(I284/$E$23)^-15 +240*(I284/$E$23)^-9)+(-4)*$F$23*((-12/$E$23)*(I284/$E$23)^-12 - (-6/$E$23)*(I284/$E$23)^-6)</f>
        <v>-8.6981361545638913E-5</v>
      </c>
      <c r="M284" s="24">
        <f t="shared" si="9"/>
        <v>-4.2992093411696419E-5</v>
      </c>
      <c r="N284" s="10">
        <f>T284/$E$23</f>
        <v>2.5472972972972974</v>
      </c>
      <c r="O284" s="3">
        <f>4*$F$23*((T284/$E$23)^-12 - (T284/$E$23)^-6)/$F$23</f>
        <v>-1.4587793189702047E-2</v>
      </c>
      <c r="P284" s="4">
        <f>$E$15*4*$F$23*(((-12/$E$23)*(-13/$E$23)*(T284/$E$23)^-14 - (-6/$E$23)*(-7/$E$23)*(T284/$E$23)^-8)+(2/T284)*((-12/$E$23)*(T284/$E$23)^-13 - (-6/$E$23)*(T284/$E$23)^-7))/$F$23</f>
        <v>-5.0309633254557531E-5</v>
      </c>
      <c r="Q284" s="7">
        <f t="shared" si="10"/>
        <v>-1.4638102822956606E-2</v>
      </c>
      <c r="R284" s="7"/>
      <c r="S284" s="8">
        <v>278</v>
      </c>
      <c r="T284" s="2">
        <v>7.54</v>
      </c>
      <c r="U284" s="4">
        <f>$E$15*4*$F$23*$E$23^-2*(132*(T284/$E$23)^-14 - 30*(T284/$E$23)^-8)</f>
        <v>-1.4826892760688382E-7</v>
      </c>
      <c r="V284" s="4">
        <f>$E$15*(-4)*$F$23*$E$23^-3*(-1848*(T284/$E$23)^-15 +240*(T284/$E$23)^-9)</f>
        <v>-1.553831824506804E-7</v>
      </c>
      <c r="X284" s="8">
        <v>278</v>
      </c>
      <c r="Y284" s="2">
        <v>7.54</v>
      </c>
      <c r="Z284" s="4">
        <f>$E$15*4*$F$23*(((-12/$E$23)*(-13/$E$23)*(Y284/$E$23)^-14 - (-6/$E$23)*(-7/$E$23)*(Y284/$E$23)^-8)+(2/Y284)*((-12/$E$23)*(Y284/$E$23)^-13 - (-6/$E$23)*(Y284/$E$23)^-7))</f>
        <v>-1.4826892760688382E-7</v>
      </c>
      <c r="AA284" s="4">
        <f>$E$15*(-4)*$F$23*(((-12/$E$23)*(-13/$E$23)*(-14/$E$23)*(Y284/$E$23)^-15 - (-6/$E$23)*(-7/$E$23)*(-8/$E$23)*(Y284/$E$23)^-9)+(2/$E$23)*((-12/$E$23)*(-14/$E$23)*(Y284/$E$23)^-15 - (-6/$E$23)*(-8/$E$23)*(Y284/$E$23)^-9))</f>
        <v>-1.553831824506804E-7</v>
      </c>
    </row>
    <row r="285" spans="8:27" x14ac:dyDescent="0.4">
      <c r="H285" s="8">
        <v>279</v>
      </c>
      <c r="I285" s="2">
        <v>7.56</v>
      </c>
      <c r="J285" s="4">
        <f>$E$15*4*$F$23*$E$23^-2*(132*(I285/$E$23)^-14 - 30*(I285/$E$23)^-8)+4*$F$23*((I285/$E$23)^-12 - (I285/$E$23)^-6)</f>
        <v>-4.2461825249045626E-5</v>
      </c>
      <c r="K285" s="4">
        <f>$E$15*(-4)*$F$23*$E$23^-3*(-1848*(I285/$E$23)^-15 +240*(I285/$E$23)^-9)+(-4)*$F$23*((-12/$E$23)*(I285/$E$23)^-12 - (-6/$E$23)*(I285/$E$23)^-6)</f>
        <v>-8.5618600552224845E-5</v>
      </c>
      <c r="M285" s="24">
        <f t="shared" si="9"/>
        <v>-4.2316627918124031E-5</v>
      </c>
      <c r="N285" s="10">
        <f>T285/$E$23</f>
        <v>2.5540540540540539</v>
      </c>
      <c r="O285" s="3">
        <f>4*$F$23*((T285/$E$23)^-12 - (T285/$E$23)^-6)/$F$23</f>
        <v>-1.4358598699620919E-2</v>
      </c>
      <c r="P285" s="4">
        <f>$E$15*4*$F$23*(((-12/$E$23)*(-13/$E$23)*(T285/$E$23)^-14 - (-6/$E$23)*(-7/$E$23)*(T285/$E$23)^-8)+(2/T285)*((-12/$E$23)*(T285/$E$23)^-13 - (-6/$E$23)*(T285/$E$23)^-7))/$F$23</f>
        <v>-4.9267399354056363E-5</v>
      </c>
      <c r="Q285" s="7">
        <f t="shared" si="10"/>
        <v>-1.4407866098974976E-2</v>
      </c>
      <c r="R285" s="7"/>
      <c r="S285" s="8">
        <v>279</v>
      </c>
      <c r="T285" s="2">
        <v>7.56</v>
      </c>
      <c r="U285" s="4">
        <f>$E$15*4*$F$23*$E$23^-2*(132*(T285/$E$23)^-14 - 30*(T285/$E$23)^-8)</f>
        <v>-1.4519733092159395E-7</v>
      </c>
      <c r="V285" s="4">
        <f>$E$15*(-4)*$F$23*$E$23^-3*(-1848*(T285/$E$23)^-15 +240*(T285/$E$23)^-9)</f>
        <v>-1.5179187657495801E-7</v>
      </c>
      <c r="X285" s="8">
        <v>279</v>
      </c>
      <c r="Y285" s="2">
        <v>7.56</v>
      </c>
      <c r="Z285" s="4">
        <f>$E$15*4*$F$23*(((-12/$E$23)*(-13/$E$23)*(Y285/$E$23)^-14 - (-6/$E$23)*(-7/$E$23)*(Y285/$E$23)^-8)+(2/Y285)*((-12/$E$23)*(Y285/$E$23)^-13 - (-6/$E$23)*(Y285/$E$23)^-7))</f>
        <v>-1.4519733092159395E-7</v>
      </c>
      <c r="AA285" s="4">
        <f>$E$15*(-4)*$F$23*(((-12/$E$23)*(-13/$E$23)*(-14/$E$23)*(Y285/$E$23)^-15 - (-6/$E$23)*(-7/$E$23)*(-8/$E$23)*(Y285/$E$23)^-9)+(2/$E$23)*((-12/$E$23)*(-14/$E$23)*(Y285/$E$23)^-15 - (-6/$E$23)*(-8/$E$23)*(Y285/$E$23)^-9))</f>
        <v>-1.5179187657495801E-7</v>
      </c>
    </row>
    <row r="286" spans="8:27" x14ac:dyDescent="0.4">
      <c r="H286" s="8">
        <v>280</v>
      </c>
      <c r="I286" s="2">
        <v>7.5800000000000098</v>
      </c>
      <c r="J286" s="4">
        <f>$E$15*4*$F$23*$E$23^-2*(132*(I286/$E$23)^-14 - 30*(I286/$E$23)^-8)+4*$F$23*((I286/$E$23)^-12 - (I286/$E$23)^-6)</f>
        <v>-4.179567625097851E-5</v>
      </c>
      <c r="K286" s="4">
        <f>$E$15*(-4)*$F$23*$E$23^-3*(-1848*(I286/$E$23)^-15 +240*(I286/$E$23)^-9)+(-4)*$F$23*((-12/$E$23)*(I286/$E$23)^-12 - (-6/$E$23)*(I286/$E$23)^-6)</f>
        <v>-8.4280559237724501E-5</v>
      </c>
      <c r="M286" s="24">
        <f t="shared" si="9"/>
        <v>-4.1653479605555285E-5</v>
      </c>
      <c r="N286" s="10">
        <f>T286/$E$23</f>
        <v>2.5608108108108141</v>
      </c>
      <c r="O286" s="3">
        <f>4*$F$23*((T286/$E$23)^-12 - (T286/$E$23)^-6)/$F$23</f>
        <v>-1.4133583594047556E-2</v>
      </c>
      <c r="P286" s="4">
        <f>$E$15*4*$F$23*(((-12/$E$23)*(-13/$E$23)*(T286/$E$23)^-14 - (-6/$E$23)*(-7/$E$23)*(T286/$E$23)^-8)+(2/T286)*((-12/$E$23)*(T286/$E$23)^-13 - (-6/$E$23)*(T286/$E$23)^-7))/$F$23</f>
        <v>-4.8249226569159652E-5</v>
      </c>
      <c r="Q286" s="7">
        <f t="shared" si="10"/>
        <v>-1.4181832820616715E-2</v>
      </c>
      <c r="R286" s="7"/>
      <c r="S286" s="8">
        <v>280</v>
      </c>
      <c r="T286" s="2">
        <v>7.5800000000000098</v>
      </c>
      <c r="U286" s="4">
        <f>$E$15*4*$F$23*$E$23^-2*(132*(T286/$E$23)^-14 - 30*(T286/$E$23)^-8)</f>
        <v>-1.4219664542322623E-7</v>
      </c>
      <c r="V286" s="4">
        <f>$E$15*(-4)*$F$23*$E$23^-3*(-1848*(T286/$E$23)^-15 +240*(T286/$E$23)^-9)</f>
        <v>-1.4829164130699575E-7</v>
      </c>
      <c r="X286" s="8">
        <v>280</v>
      </c>
      <c r="Y286" s="2">
        <v>7.5800000000000098</v>
      </c>
      <c r="Z286" s="4">
        <f>$E$15*4*$F$23*(((-12/$E$23)*(-13/$E$23)*(Y286/$E$23)^-14 - (-6/$E$23)*(-7/$E$23)*(Y286/$E$23)^-8)+(2/Y286)*((-12/$E$23)*(Y286/$E$23)^-13 - (-6/$E$23)*(Y286/$E$23)^-7))</f>
        <v>-1.4219664542322623E-7</v>
      </c>
      <c r="AA286" s="4">
        <f>$E$15*(-4)*$F$23*(((-12/$E$23)*(-13/$E$23)*(-14/$E$23)*(Y286/$E$23)^-15 - (-6/$E$23)*(-7/$E$23)*(-8/$E$23)*(Y286/$E$23)^-9)+(2/$E$23)*((-12/$E$23)*(-14/$E$23)*(Y286/$E$23)^-15 - (-6/$E$23)*(-8/$E$23)*(Y286/$E$23)^-9))</f>
        <v>-1.4829164130699575E-7</v>
      </c>
    </row>
    <row r="287" spans="8:27" x14ac:dyDescent="0.4">
      <c r="H287" s="8">
        <v>281</v>
      </c>
      <c r="I287" s="2">
        <v>7.6</v>
      </c>
      <c r="J287" s="4">
        <f>$E$15*4*$F$23*$E$23^-2*(132*(I287/$E$23)^-14 - 30*(I287/$E$23)^-8)+4*$F$23*((I287/$E$23)^-12 - (I287/$E$23)^-6)</f>
        <v>-4.1141658513818566E-5</v>
      </c>
      <c r="K287" s="4">
        <f>$E$15*(-4)*$F$23*$E$23^-3*(-1848*(I287/$E$23)^-15 +240*(I287/$E$23)^-9)+(-4)*$F$23*((-12/$E$23)*(I287/$E$23)^-12 - (-6/$E$23)*(I287/$E$23)^-6)</f>
        <v>-8.2966730439296848E-5</v>
      </c>
      <c r="M287" s="24">
        <f t="shared" si="9"/>
        <v>-4.1002393439020443E-5</v>
      </c>
      <c r="N287" s="10">
        <f>T287/$E$23</f>
        <v>2.5675675675675675</v>
      </c>
      <c r="O287" s="3">
        <f>4*$F$23*((T287/$E$23)^-12 - (T287/$E$23)^-6)/$F$23</f>
        <v>-1.3912661336200439E-2</v>
      </c>
      <c r="P287" s="4">
        <f>$E$15*4*$F$23*(((-12/$E$23)*(-13/$E$23)*(T287/$E$23)^-14 - (-6/$E$23)*(-7/$E$23)*(T287/$E$23)^-8)+(2/T287)*((-12/$E$23)*(T287/$E$23)^-13 - (-6/$E$23)*(T287/$E$23)^-7))/$F$23</f>
        <v>-4.7254505386580457E-5</v>
      </c>
      <c r="Q287" s="7">
        <f t="shared" si="10"/>
        <v>-1.3959915841587019E-2</v>
      </c>
      <c r="R287" s="7"/>
      <c r="S287" s="8">
        <v>281</v>
      </c>
      <c r="T287" s="2">
        <v>7.6</v>
      </c>
      <c r="U287" s="4">
        <f>$E$15*4*$F$23*$E$23^-2*(132*(T287/$E$23)^-14 - 30*(T287/$E$23)^-8)</f>
        <v>-1.3926507479812116E-7</v>
      </c>
      <c r="V287" s="4">
        <f>$E$15*(-4)*$F$23*$E$23^-3*(-1848*(T287/$E$23)^-15 +240*(T287/$E$23)^-9)</f>
        <v>-1.4487997915023489E-7</v>
      </c>
      <c r="X287" s="8">
        <v>281</v>
      </c>
      <c r="Y287" s="2">
        <v>7.6</v>
      </c>
      <c r="Z287" s="4">
        <f>$E$15*4*$F$23*(((-12/$E$23)*(-13/$E$23)*(Y287/$E$23)^-14 - (-6/$E$23)*(-7/$E$23)*(Y287/$E$23)^-8)+(2/Y287)*((-12/$E$23)*(Y287/$E$23)^-13 - (-6/$E$23)*(Y287/$E$23)^-7))</f>
        <v>-1.3926507479812119E-7</v>
      </c>
      <c r="AA287" s="4">
        <f>$E$15*(-4)*$F$23*(((-12/$E$23)*(-13/$E$23)*(-14/$E$23)*(Y287/$E$23)^-15 - (-6/$E$23)*(-7/$E$23)*(-8/$E$23)*(Y287/$E$23)^-9)+(2/$E$23)*((-12/$E$23)*(-14/$E$23)*(Y287/$E$23)^-15 - (-6/$E$23)*(-8/$E$23)*(Y287/$E$23)^-9))</f>
        <v>-1.4487997915023489E-7</v>
      </c>
    </row>
    <row r="288" spans="8:27" x14ac:dyDescent="0.4">
      <c r="H288" s="8">
        <v>282</v>
      </c>
      <c r="I288" s="2">
        <v>7.62</v>
      </c>
      <c r="J288" s="4">
        <f>$E$15*4*$F$23*$E$23^-2*(132*(I288/$E$23)^-14 - 30*(I288/$E$23)^-8)+4*$F$23*((I288/$E$23)^-12 - (I288/$E$23)^-6)</f>
        <v>-4.0499521147445585E-5</v>
      </c>
      <c r="K288" s="4">
        <f>$E$15*(-4)*$F$23*$E$23^-3*(-1848*(I288/$E$23)^-15 +240*(I288/$E$23)^-9)+(-4)*$F$23*((-12/$E$23)*(I288/$E$23)^-12 - (-6/$E$23)*(I288/$E$23)^-6)</f>
        <v>-8.1676618532999242E-5</v>
      </c>
      <c r="M288" s="24">
        <f t="shared" si="9"/>
        <v>-4.0363120275496586E-5</v>
      </c>
      <c r="N288" s="10">
        <f>T288/$E$23</f>
        <v>2.5743243243243246</v>
      </c>
      <c r="O288" s="3">
        <f>4*$F$23*((T288/$E$23)^-12 - (T288/$E$23)^-6)/$F$23</f>
        <v>-1.3695747388514526E-2</v>
      </c>
      <c r="P288" s="4">
        <f>$E$15*4*$F$23*(((-12/$E$23)*(-13/$E$23)*(T288/$E$23)^-14 - (-6/$E$23)*(-7/$E$23)*(T288/$E$23)^-8)+(2/T288)*((-12/$E$23)*(T288/$E$23)^-13 - (-6/$E$23)*(T288/$E$23)^-7))/$F$23</f>
        <v>-4.6282642992808074E-5</v>
      </c>
      <c r="Q288" s="7">
        <f t="shared" si="10"/>
        <v>-1.3742030031507334E-2</v>
      </c>
      <c r="R288" s="7"/>
      <c r="S288" s="8">
        <v>282</v>
      </c>
      <c r="T288" s="2">
        <v>7.62</v>
      </c>
      <c r="U288" s="4">
        <f>$E$15*4*$F$23*$E$23^-2*(132*(T288/$E$23)^-14 - 30*(T288/$E$23)^-8)</f>
        <v>-1.3640087194899709E-7</v>
      </c>
      <c r="V288" s="4">
        <f>$E$15*(-4)*$F$23*$E$23^-3*(-1848*(T288/$E$23)^-15 +240*(T288/$E$23)^-9)</f>
        <v>-1.4155446558448314E-7</v>
      </c>
      <c r="X288" s="8">
        <v>282</v>
      </c>
      <c r="Y288" s="2">
        <v>7.62</v>
      </c>
      <c r="Z288" s="4">
        <f>$E$15*4*$F$23*(((-12/$E$23)*(-13/$E$23)*(Y288/$E$23)^-14 - (-6/$E$23)*(-7/$E$23)*(Y288/$E$23)^-8)+(2/Y288)*((-12/$E$23)*(Y288/$E$23)^-13 - (-6/$E$23)*(Y288/$E$23)^-7))</f>
        <v>-1.3640087194899712E-7</v>
      </c>
      <c r="AA288" s="4">
        <f>$E$15*(-4)*$F$23*(((-12/$E$23)*(-13/$E$23)*(-14/$E$23)*(Y288/$E$23)^-15 - (-6/$E$23)*(-7/$E$23)*(-8/$E$23)*(Y288/$E$23)^-9)+(2/$E$23)*((-12/$E$23)*(-14/$E$23)*(Y288/$E$23)^-15 - (-6/$E$23)*(-8/$E$23)*(Y288/$E$23)^-9))</f>
        <v>-1.4155446558448314E-7</v>
      </c>
    </row>
    <row r="289" spans="8:27" x14ac:dyDescent="0.4">
      <c r="H289" s="8">
        <v>283</v>
      </c>
      <c r="I289" s="2">
        <v>7.6400000000000103</v>
      </c>
      <c r="J289" s="4">
        <f>$E$15*4*$F$23*$E$23^-2*(132*(I289/$E$23)^-14 - 30*(I289/$E$23)^-8)+4*$F$23*((I289/$E$23)^-12 - (I289/$E$23)^-6)</f>
        <v>-3.986901905183374E-5</v>
      </c>
      <c r="K289" s="4">
        <f>$E$15*(-4)*$F$23*$E$23^-3*(-1848*(I289/$E$23)^-15 +240*(I289/$E$23)^-9)+(-4)*$F$23*((-12/$E$23)*(I289/$E$23)^-12 - (-6/$E$23)*(I289/$E$23)^-6)</f>
        <v>-8.0409739147949006E-5</v>
      </c>
      <c r="M289" s="24">
        <f t="shared" si="9"/>
        <v>-3.9735416714275857E-5</v>
      </c>
      <c r="N289" s="10">
        <f>T289/$E$23</f>
        <v>2.5810810810810847</v>
      </c>
      <c r="O289" s="3">
        <f>4*$F$23*((T289/$E$23)^-12 - (T289/$E$23)^-6)/$F$23</f>
        <v>-1.3482759161869197E-2</v>
      </c>
      <c r="P289" s="4">
        <f>$E$15*4*$F$23*(((-12/$E$23)*(-13/$E$23)*(T289/$E$23)^-14 - (-6/$E$23)*(-7/$E$23)*(T289/$E$23)^-8)+(2/T289)*((-12/$E$23)*(T289/$E$23)^-13 - (-6/$E$23)*(T289/$E$23)^-7))/$F$23</f>
        <v>-4.5333062786492024E-5</v>
      </c>
      <c r="Q289" s="7">
        <f t="shared" si="10"/>
        <v>-1.352809222465569E-2</v>
      </c>
      <c r="R289" s="7"/>
      <c r="S289" s="8">
        <v>283</v>
      </c>
      <c r="T289" s="2">
        <v>7.6400000000000103</v>
      </c>
      <c r="U289" s="4">
        <f>$E$15*4*$F$23*$E$23^-2*(132*(T289/$E$23)^-14 - 30*(T289/$E$23)^-8)</f>
        <v>-1.3360233755788331E-7</v>
      </c>
      <c r="V289" s="4">
        <f>$E$15*(-4)*$F$23*$E$23^-3*(-1848*(T289/$E$23)^-15 +240*(T289/$E$23)^-9)</f>
        <v>-1.3831274683303145E-7</v>
      </c>
      <c r="X289" s="8">
        <v>283</v>
      </c>
      <c r="Y289" s="2">
        <v>7.6400000000000103</v>
      </c>
      <c r="Z289" s="4">
        <f>$E$15*4*$F$23*(((-12/$E$23)*(-13/$E$23)*(Y289/$E$23)^-14 - (-6/$E$23)*(-7/$E$23)*(Y289/$E$23)^-8)+(2/Y289)*((-12/$E$23)*(Y289/$E$23)^-13 - (-6/$E$23)*(Y289/$E$23)^-7))</f>
        <v>-1.3360233755788328E-7</v>
      </c>
      <c r="AA289" s="4">
        <f>$E$15*(-4)*$F$23*(((-12/$E$23)*(-13/$E$23)*(-14/$E$23)*(Y289/$E$23)^-15 - (-6/$E$23)*(-7/$E$23)*(-8/$E$23)*(Y289/$E$23)^-9)+(2/$E$23)*((-12/$E$23)*(-14/$E$23)*(Y289/$E$23)^-15 - (-6/$E$23)*(-8/$E$23)*(Y289/$E$23)^-9))</f>
        <v>-1.3831274683303145E-7</v>
      </c>
    </row>
    <row r="290" spans="8:27" x14ac:dyDescent="0.4">
      <c r="H290" s="8">
        <v>284</v>
      </c>
      <c r="I290" s="2">
        <v>7.6600000000000099</v>
      </c>
      <c r="J290" s="4">
        <f>$E$15*4*$F$23*$E$23^-2*(132*(I290/$E$23)^-14 - 30*(I290/$E$23)^-8)+4*$F$23*((I290/$E$23)^-12 - (I290/$E$23)^-6)</f>
        <v>-3.9249912770144844E-5</v>
      </c>
      <c r="K290" s="4">
        <f>$E$15*(-4)*$F$23*$E$23^-3*(-1848*(I290/$E$23)^-15 +240*(I290/$E$23)^-9)+(-4)*$F$23*((-12/$E$23)*(I290/$E$23)^-12 - (-6/$E$23)*(I290/$E$23)^-6)</f>
        <v>-7.9165618888040661E-5</v>
      </c>
      <c r="M290" s="24">
        <f t="shared" si="9"/>
        <v>-3.9119044951451852E-5</v>
      </c>
      <c r="N290" s="10">
        <f>T290/$E$23</f>
        <v>2.5878378378378413</v>
      </c>
      <c r="O290" s="3">
        <f>4*$F$23*((T290/$E$23)^-12 - (T290/$E$23)^-6)/$F$23</f>
        <v>-1.3273615966213542E-2</v>
      </c>
      <c r="P290" s="4">
        <f>$E$15*4*$F$23*(((-12/$E$23)*(-13/$E$23)*(T290/$E$23)^-14 - (-6/$E$23)*(-7/$E$23)*(T290/$E$23)^-8)+(2/T290)*((-12/$E$23)*(T290/$E$23)^-13 - (-6/$E$23)*(T290/$E$23)^-7))/$F$23</f>
        <v>-4.4405203905735747E-5</v>
      </c>
      <c r="Q290" s="7">
        <f t="shared" si="10"/>
        <v>-1.3318021170119277E-2</v>
      </c>
      <c r="R290" s="7"/>
      <c r="S290" s="8">
        <v>284</v>
      </c>
      <c r="T290" s="2">
        <v>7.6600000000000099</v>
      </c>
      <c r="U290" s="4">
        <f>$E$15*4*$F$23*$E$23^-2*(132*(T290/$E$23)^-14 - 30*(T290/$E$23)^-8)</f>
        <v>-1.3086781869299379E-7</v>
      </c>
      <c r="V290" s="4">
        <f>$E$15*(-4)*$F$23*$E$23^-3*(-1848*(T290/$E$23)^-15 +240*(T290/$E$23)^-9)</f>
        <v>-1.3515253769959295E-7</v>
      </c>
      <c r="X290" s="8">
        <v>284</v>
      </c>
      <c r="Y290" s="2">
        <v>7.6600000000000099</v>
      </c>
      <c r="Z290" s="4">
        <f>$E$15*4*$F$23*(((-12/$E$23)*(-13/$E$23)*(Y290/$E$23)^-14 - (-6/$E$23)*(-7/$E$23)*(Y290/$E$23)^-8)+(2/Y290)*((-12/$E$23)*(Y290/$E$23)^-13 - (-6/$E$23)*(Y290/$E$23)^-7))</f>
        <v>-1.3086781869299384E-7</v>
      </c>
      <c r="AA290" s="4">
        <f>$E$15*(-4)*$F$23*(((-12/$E$23)*(-13/$E$23)*(-14/$E$23)*(Y290/$E$23)^-15 - (-6/$E$23)*(-7/$E$23)*(-8/$E$23)*(Y290/$E$23)^-9)+(2/$E$23)*((-12/$E$23)*(-14/$E$23)*(Y290/$E$23)^-15 - (-6/$E$23)*(-8/$E$23)*(Y290/$E$23)^-9))</f>
        <v>-1.3515253769959297E-7</v>
      </c>
    </row>
    <row r="291" spans="8:27" x14ac:dyDescent="0.4">
      <c r="H291" s="8">
        <v>285</v>
      </c>
      <c r="I291" s="2">
        <v>7.6800000000000104</v>
      </c>
      <c r="J291" s="4">
        <f>$E$15*4*$F$23*$E$23^-2*(132*(I291/$E$23)^-14 - 30*(I291/$E$23)^-8)+4*$F$23*((I291/$E$23)^-12 - (I291/$E$23)^-6)</f>
        <v>-3.8641968345863305E-5</v>
      </c>
      <c r="K291" s="4">
        <f>$E$15*(-4)*$F$23*$E$23^-3*(-1848*(I291/$E$23)^-15 +240*(I291/$E$23)^-9)+(-4)*$F$23*((-12/$E$23)*(I291/$E$23)^-12 - (-6/$E$23)*(I291/$E$23)^-6)</f>
        <v>-7.7943795061014701E-5</v>
      </c>
      <c r="M291" s="24">
        <f t="shared" si="9"/>
        <v>-3.8513772638405128E-5</v>
      </c>
      <c r="N291" s="10">
        <f>T291/$E$23</f>
        <v>2.5945945945945983</v>
      </c>
      <c r="O291" s="3">
        <f>4*$F$23*((T291/$E$23)^-12 - (T291/$E$23)^-6)/$F$23</f>
        <v>-1.3068238962548584E-2</v>
      </c>
      <c r="P291" s="4">
        <f>$E$15*4*$F$23*(((-12/$E$23)*(-13/$E$23)*(T291/$E$23)^-14 - (-6/$E$23)*(-7/$E$23)*(T291/$E$23)^-8)+(2/T291)*((-12/$E$23)*(T291/$E$23)^-13 - (-6/$E$23)*(T291/$E$23)^-7))/$F$23</f>
        <v>-4.349852076983626E-5</v>
      </c>
      <c r="Q291" s="7">
        <f t="shared" si="10"/>
        <v>-1.311173748331842E-2</v>
      </c>
      <c r="R291" s="7"/>
      <c r="S291" s="8">
        <v>285</v>
      </c>
      <c r="T291" s="2">
        <v>7.6800000000000104</v>
      </c>
      <c r="U291" s="4">
        <f>$E$15*4*$F$23*$E$23^-2*(132*(T291/$E$23)^-14 - 30*(T291/$E$23)^-8)</f>
        <v>-1.2819570745817604E-7</v>
      </c>
      <c r="V291" s="4">
        <f>$E$15*(-4)*$F$23*$E$23^-3*(-1848*(T291/$E$23)^-15 +240*(T291/$E$23)^-9)</f>
        <v>-1.3207161947293456E-7</v>
      </c>
      <c r="X291" s="8">
        <v>285</v>
      </c>
      <c r="Y291" s="2">
        <v>7.6800000000000104</v>
      </c>
      <c r="Z291" s="4">
        <f>$E$15*4*$F$23*(((-12/$E$23)*(-13/$E$23)*(Y291/$E$23)^-14 - (-6/$E$23)*(-7/$E$23)*(Y291/$E$23)^-8)+(2/Y291)*((-12/$E$23)*(Y291/$E$23)^-13 - (-6/$E$23)*(Y291/$E$23)^-7))</f>
        <v>-1.281957074581761E-7</v>
      </c>
      <c r="AA291" s="4">
        <f>$E$15*(-4)*$F$23*(((-12/$E$23)*(-13/$E$23)*(-14/$E$23)*(Y291/$E$23)^-15 - (-6/$E$23)*(-7/$E$23)*(-8/$E$23)*(Y291/$E$23)^-9)+(2/$E$23)*((-12/$E$23)*(-14/$E$23)*(Y291/$E$23)^-15 - (-6/$E$23)*(-8/$E$23)*(Y291/$E$23)^-9))</f>
        <v>-1.3207161947293456E-7</v>
      </c>
    </row>
    <row r="292" spans="8:27" x14ac:dyDescent="0.4">
      <c r="H292" s="8">
        <v>286</v>
      </c>
      <c r="I292" s="2">
        <v>7.7</v>
      </c>
      <c r="J292" s="4">
        <f>$E$15*4*$F$23*$E$23^-2*(132*(I292/$E$23)^-14 - 30*(I292/$E$23)^-8)+4*$F$23*((I292/$E$23)^-12 - (I292/$E$23)^-6)</f>
        <v>-3.8044957183857949E-5</v>
      </c>
      <c r="K292" s="4">
        <f>$E$15*(-4)*$F$23*$E$23^-3*(-1848*(I292/$E$23)^-15 +240*(I292/$E$23)^-9)+(-4)*$F$23*((-12/$E$23)*(I292/$E$23)^-12 - (-6/$E$23)*(I292/$E$23)^-6)</f>
        <v>-7.6743815414684227E-5</v>
      </c>
      <c r="M292" s="24">
        <f t="shared" si="9"/>
        <v>-3.7919372744174326E-5</v>
      </c>
      <c r="N292" s="10">
        <f>T292/$E$23</f>
        <v>2.6013513513513513</v>
      </c>
      <c r="O292" s="3">
        <f>4*$F$23*((T292/$E$23)^-12 - (T292/$E$23)^-6)/$F$23</f>
        <v>-1.286655111622797E-2</v>
      </c>
      <c r="P292" s="4">
        <f>$E$15*4*$F$23*(((-12/$E$23)*(-13/$E$23)*(T292/$E$23)^-14 - (-6/$E$23)*(-7/$E$23)*(T292/$E$23)^-8)+(2/T292)*((-12/$E$23)*(T292/$E$23)^-13 - (-6/$E$23)*(T292/$E$23)^-7))/$F$23</f>
        <v>-4.261248263502555E-5</v>
      </c>
      <c r="Q292" s="7">
        <f t="shared" si="10"/>
        <v>-1.2909163598862995E-2</v>
      </c>
      <c r="R292" s="7"/>
      <c r="S292" s="8">
        <v>286</v>
      </c>
      <c r="T292" s="2">
        <v>7.7</v>
      </c>
      <c r="U292" s="4">
        <f>$E$15*4*$F$23*$E$23^-2*(132*(T292/$E$23)^-14 - 30*(T292/$E$23)^-8)</f>
        <v>-1.2558443968362346E-7</v>
      </c>
      <c r="V292" s="4">
        <f>$E$15*(-4)*$F$23*$E$23^-3*(-1848*(T292/$E$23)^-15 +240*(T292/$E$23)^-9)</f>
        <v>-1.2906783789714206E-7</v>
      </c>
      <c r="X292" s="8">
        <v>286</v>
      </c>
      <c r="Y292" s="2">
        <v>7.7</v>
      </c>
      <c r="Z292" s="4">
        <f>$E$15*4*$F$23*(((-12/$E$23)*(-13/$E$23)*(Y292/$E$23)^-14 - (-6/$E$23)*(-7/$E$23)*(Y292/$E$23)^-8)+(2/Y292)*((-12/$E$23)*(Y292/$E$23)^-13 - (-6/$E$23)*(Y292/$E$23)^-7))</f>
        <v>-1.2558443968362346E-7</v>
      </c>
      <c r="AA292" s="4">
        <f>$E$15*(-4)*$F$23*(((-12/$E$23)*(-13/$E$23)*(-14/$E$23)*(Y292/$E$23)^-15 - (-6/$E$23)*(-7/$E$23)*(-8/$E$23)*(Y292/$E$23)^-9)+(2/$E$23)*((-12/$E$23)*(-14/$E$23)*(Y292/$E$23)^-15 - (-6/$E$23)*(-8/$E$23)*(Y292/$E$23)^-9))</f>
        <v>-1.2906783789714209E-7</v>
      </c>
    </row>
    <row r="293" spans="8:27" x14ac:dyDescent="0.4">
      <c r="H293" s="8">
        <v>287</v>
      </c>
      <c r="I293" s="2">
        <v>7.7200000000000104</v>
      </c>
      <c r="J293" s="4">
        <f>$E$15*4*$F$23*$E$23^-2*(132*(I293/$E$23)^-14 - 30*(I293/$E$23)^-8)+4*$F$23*((I293/$E$23)^-12 - (I293/$E$23)^-6)</f>
        <v>-3.7458655915248378E-5</v>
      </c>
      <c r="K293" s="4">
        <f>$E$15*(-4)*$F$23*$E$23^-3*(-1848*(I293/$E$23)^-15 +240*(I293/$E$23)^-9)+(-4)*$F$23*((-12/$E$23)*(I293/$E$23)^-12 - (-6/$E$23)*(I293/$E$23)^-6)</f>
        <v>-7.556523788010743E-5</v>
      </c>
      <c r="M293" s="24">
        <f t="shared" si="9"/>
        <v>-3.733562342159185E-5</v>
      </c>
      <c r="N293" s="10">
        <f>T293/$E$23</f>
        <v>2.6081081081081114</v>
      </c>
      <c r="O293" s="3">
        <f>4*$F$23*((T293/$E$23)^-12 - (T293/$E$23)^-6)/$F$23</f>
        <v>-1.2668477151536009E-2</v>
      </c>
      <c r="P293" s="4">
        <f>$E$15*4*$F$23*(((-12/$E$23)*(-13/$E$23)*(T293/$E$23)^-14 - (-6/$E$23)*(-7/$E$23)*(T293/$E$23)^-8)+(2/T293)*((-12/$E$23)*(T293/$E$23)^-13 - (-6/$E$23)*(T293/$E$23)^-7))/$F$23</f>
        <v>-4.1746573163762915E-5</v>
      </c>
      <c r="Q293" s="7">
        <f t="shared" si="10"/>
        <v>-1.2710223724699772E-2</v>
      </c>
      <c r="R293" s="7"/>
      <c r="S293" s="8">
        <v>287</v>
      </c>
      <c r="T293" s="2">
        <v>7.7200000000000104</v>
      </c>
      <c r="U293" s="4">
        <f>$E$15*4*$F$23*$E$23^-2*(132*(T293/$E$23)^-14 - 30*(T293/$E$23)^-8)</f>
        <v>-1.2303249365652486E-7</v>
      </c>
      <c r="V293" s="4">
        <f>$E$15*(-4)*$F$23*$E$23^-3*(-1848*(T293/$E$23)^-15 +240*(T293/$E$23)^-9)</f>
        <v>-1.2613910120545439E-7</v>
      </c>
      <c r="X293" s="8">
        <v>287</v>
      </c>
      <c r="Y293" s="2">
        <v>7.7200000000000104</v>
      </c>
      <c r="Z293" s="4">
        <f>$E$15*4*$F$23*(((-12/$E$23)*(-13/$E$23)*(Y293/$E$23)^-14 - (-6/$E$23)*(-7/$E$23)*(Y293/$E$23)^-8)+(2/Y293)*((-12/$E$23)*(Y293/$E$23)^-13 - (-6/$E$23)*(Y293/$E$23)^-7))</f>
        <v>-1.2303249365652489E-7</v>
      </c>
      <c r="AA293" s="4">
        <f>$E$15*(-4)*$F$23*(((-12/$E$23)*(-13/$E$23)*(-14/$E$23)*(Y293/$E$23)^-15 - (-6/$E$23)*(-7/$E$23)*(-8/$E$23)*(Y293/$E$23)^-9)+(2/$E$23)*((-12/$E$23)*(-14/$E$23)*(Y293/$E$23)^-15 - (-6/$E$23)*(-8/$E$23)*(Y293/$E$23)^-9))</f>
        <v>-1.2613910120545439E-7</v>
      </c>
    </row>
    <row r="294" spans="8:27" x14ac:dyDescent="0.4">
      <c r="H294" s="8">
        <v>288</v>
      </c>
      <c r="I294" s="2">
        <v>7.74000000000001</v>
      </c>
      <c r="J294" s="4">
        <f>$E$15*4*$F$23*$E$23^-2*(132*(I294/$E$23)^-14 - 30*(I294/$E$23)^-8)+4*$F$23*((I294/$E$23)^-12 - (I294/$E$23)^-6)</f>
        <v>-3.6882846265973012E-5</v>
      </c>
      <c r="K294" s="4">
        <f>$E$15*(-4)*$F$23*$E$23^-3*(-1848*(I294/$E$23)^-15 +240*(I294/$E$23)^-9)+(-4)*$F$23*((-12/$E$23)*(I294/$E$23)^-12 - (-6/$E$23)*(I294/$E$23)^-6)</f>
        <v>-7.4407630321533149E-5</v>
      </c>
      <c r="M294" s="24">
        <f t="shared" si="9"/>
        <v>-3.6762307877082571E-5</v>
      </c>
      <c r="N294" s="10">
        <f>T294/$E$23</f>
        <v>2.6148648648648685</v>
      </c>
      <c r="O294" s="3">
        <f>4*$F$23*((T294/$E$23)^-12 - (T294/$E$23)^-6)/$F$23</f>
        <v>-1.247394350750863E-2</v>
      </c>
      <c r="P294" s="4">
        <f>$E$15*4*$F$23*(((-12/$E$23)*(-13/$E$23)*(T294/$E$23)^-14 - (-6/$E$23)*(-7/$E$23)*(T294/$E$23)^-8)+(2/T294)*((-12/$E$23)*(T294/$E$23)^-13 - (-6/$E$23)*(T294/$E$23)^-7))/$F$23</f>
        <v>-4.0900290007168323E-5</v>
      </c>
      <c r="Q294" s="7">
        <f t="shared" si="10"/>
        <v>-1.2514843797515798E-2</v>
      </c>
      <c r="R294" s="7"/>
      <c r="S294" s="8">
        <v>288</v>
      </c>
      <c r="T294" s="2">
        <v>7.74000000000001</v>
      </c>
      <c r="U294" s="4">
        <f>$E$15*4*$F$23*$E$23^-2*(132*(T294/$E$23)^-14 - 30*(T294/$E$23)^-8)</f>
        <v>-1.2053838889044248E-7</v>
      </c>
      <c r="V294" s="4">
        <f>$E$15*(-4)*$F$23*$E$23^-3*(-1848*(T294/$E$23)^-15 +240*(T294/$E$23)^-9)</f>
        <v>-1.2328337821574533E-7</v>
      </c>
      <c r="X294" s="8">
        <v>288</v>
      </c>
      <c r="Y294" s="2">
        <v>7.74000000000001</v>
      </c>
      <c r="Z294" s="4">
        <f>$E$15*4*$F$23*(((-12/$E$23)*(-13/$E$23)*(Y294/$E$23)^-14 - (-6/$E$23)*(-7/$E$23)*(Y294/$E$23)^-8)+(2/Y294)*((-12/$E$23)*(Y294/$E$23)^-13 - (-6/$E$23)*(Y294/$E$23)^-7))</f>
        <v>-1.2053838889044251E-7</v>
      </c>
      <c r="AA294" s="4">
        <f>$E$15*(-4)*$F$23*(((-12/$E$23)*(-13/$E$23)*(-14/$E$23)*(Y294/$E$23)^-15 - (-6/$E$23)*(-7/$E$23)*(-8/$E$23)*(Y294/$E$23)^-9)+(2/$E$23)*((-12/$E$23)*(-14/$E$23)*(Y294/$E$23)^-15 - (-6/$E$23)*(-8/$E$23)*(Y294/$E$23)^-9))</f>
        <v>-1.2328337821574533E-7</v>
      </c>
    </row>
    <row r="295" spans="8:27" x14ac:dyDescent="0.4">
      <c r="H295" s="8">
        <v>289</v>
      </c>
      <c r="I295" s="2">
        <v>7.7600000000000096</v>
      </c>
      <c r="J295" s="4">
        <f>$E$15*4*$F$23*$E$23^-2*(132*(I295/$E$23)^-14 - 30*(I295/$E$23)^-8)+4*$F$23*((I295/$E$23)^-12 - (I295/$E$23)^-6)</f>
        <v>-3.6317314928939268E-5</v>
      </c>
      <c r="K295" s="4">
        <f>$E$15*(-4)*$F$23*$E$23^-3*(-1848*(I295/$E$23)^-15 +240*(I295/$E$23)^-9)+(-4)*$F$23*((-12/$E$23)*(I295/$E$23)^-12 - (-6/$E$23)*(I295/$E$23)^-6)</f>
        <v>-7.3270570292909544E-5</v>
      </c>
      <c r="M295" s="24">
        <f t="shared" si="9"/>
        <v>-3.6199214244007114E-5</v>
      </c>
      <c r="N295" s="10">
        <f>T295/$E$23</f>
        <v>2.621621621621625</v>
      </c>
      <c r="O295" s="3">
        <f>4*$F$23*((T295/$E$23)^-12 - (T295/$E$23)^-6)/$F$23</f>
        <v>-1.2282878294957059E-2</v>
      </c>
      <c r="P295" s="4">
        <f>$E$15*4*$F$23*(((-12/$E$23)*(-13/$E$23)*(T295/$E$23)^-14 - (-6/$E$23)*(-7/$E$23)*(T295/$E$23)^-8)+(2/T295)*((-12/$E$23)*(T295/$E$23)^-13 - (-6/$E$23)*(T295/$E$23)^-7))/$F$23</f>
        <v>-4.0073144400167375E-5</v>
      </c>
      <c r="Q295" s="7">
        <f t="shared" si="10"/>
        <v>-1.2322951439357226E-2</v>
      </c>
      <c r="R295" s="7"/>
      <c r="S295" s="8">
        <v>289</v>
      </c>
      <c r="T295" s="2">
        <v>7.7600000000000096</v>
      </c>
      <c r="U295" s="4">
        <f>$E$15*4*$F$23*$E$23^-2*(132*(T295/$E$23)^-14 - 30*(T295/$E$23)^-8)</f>
        <v>-1.1810068493215205E-7</v>
      </c>
      <c r="V295" s="4">
        <f>$E$15*(-4)*$F$23*$E$23^-3*(-1848*(T295/$E$23)^-15 +240*(T295/$E$23)^-9)</f>
        <v>-1.2049869648567922E-7</v>
      </c>
      <c r="X295" s="8">
        <v>289</v>
      </c>
      <c r="Y295" s="2">
        <v>7.7600000000000096</v>
      </c>
      <c r="Z295" s="4">
        <f>$E$15*4*$F$23*(((-12/$E$23)*(-13/$E$23)*(Y295/$E$23)^-14 - (-6/$E$23)*(-7/$E$23)*(Y295/$E$23)^-8)+(2/Y295)*((-12/$E$23)*(Y295/$E$23)^-13 - (-6/$E$23)*(Y295/$E$23)^-7))</f>
        <v>-1.1810068493215205E-7</v>
      </c>
      <c r="AA295" s="4">
        <f>$E$15*(-4)*$F$23*(((-12/$E$23)*(-13/$E$23)*(-14/$E$23)*(Y295/$E$23)^-15 - (-6/$E$23)*(-7/$E$23)*(-8/$E$23)*(Y295/$E$23)^-9)+(2/$E$23)*((-12/$E$23)*(-14/$E$23)*(Y295/$E$23)^-15 - (-6/$E$23)*(-8/$E$23)*(Y295/$E$23)^-9))</f>
        <v>-1.2049869648567922E-7</v>
      </c>
    </row>
    <row r="296" spans="8:27" x14ac:dyDescent="0.4">
      <c r="H296" s="8">
        <v>290</v>
      </c>
      <c r="I296" s="2">
        <v>7.78</v>
      </c>
      <c r="J296" s="4">
        <f>$E$15*4*$F$23*$E$23^-2*(132*(I296/$E$23)^-14 - 30*(I296/$E$23)^-8)+4*$F$23*((I296/$E$23)^-12 - (I296/$E$23)^-6)</f>
        <v>-3.5761853439661313E-5</v>
      </c>
      <c r="K296" s="4">
        <f>$E$15*(-4)*$F$23*$E$23^-3*(-1848*(I296/$E$23)^-15 +240*(I296/$E$23)^-9)+(-4)*$F$23*((-12/$E$23)*(I296/$E$23)^-12 - (-6/$E$23)*(I296/$E$23)^-6)</f>
        <v>-7.2153644800796563E-5</v>
      </c>
      <c r="M296" s="24">
        <f t="shared" si="9"/>
        <v>-3.5646135459456495E-5</v>
      </c>
      <c r="N296" s="10">
        <f>T296/$E$23</f>
        <v>2.6283783783783785</v>
      </c>
      <c r="O296" s="3">
        <f>4*$F$23*((T296/$E$23)^-12 - (T296/$E$23)^-6)/$F$23</f>
        <v>-1.2095211254662595E-2</v>
      </c>
      <c r="P296" s="4">
        <f>$E$15*4*$F$23*(((-12/$E$23)*(-13/$E$23)*(T296/$E$23)^-14 - (-6/$E$23)*(-7/$E$23)*(T296/$E$23)^-8)+(2/T296)*((-12/$E$23)*(T296/$E$23)^-13 - (-6/$E$23)*(T296/$E$23)^-7))/$F$23</f>
        <v>-3.9264660768965513E-5</v>
      </c>
      <c r="Q296" s="7">
        <f t="shared" si="10"/>
        <v>-1.2134475915431561E-2</v>
      </c>
      <c r="R296" s="7"/>
      <c r="S296" s="8">
        <v>290</v>
      </c>
      <c r="T296" s="2">
        <v>7.78</v>
      </c>
      <c r="U296" s="4">
        <f>$E$15*4*$F$23*$E$23^-2*(132*(T296/$E$23)^-14 - 30*(T296/$E$23)^-8)</f>
        <v>-1.1571798020481914E-7</v>
      </c>
      <c r="V296" s="4">
        <f>$E$15*(-4)*$F$23*$E$23^-3*(-1848*(T296/$E$23)^-15 +240*(T296/$E$23)^-9)</f>
        <v>-1.1778314052573738E-7</v>
      </c>
      <c r="X296" s="8">
        <v>290</v>
      </c>
      <c r="Y296" s="2">
        <v>7.78</v>
      </c>
      <c r="Z296" s="4">
        <f>$E$15*4*$F$23*(((-12/$E$23)*(-13/$E$23)*(Y296/$E$23)^-14 - (-6/$E$23)*(-7/$E$23)*(Y296/$E$23)^-8)+(2/Y296)*((-12/$E$23)*(Y296/$E$23)^-13 - (-6/$E$23)*(Y296/$E$23)^-7))</f>
        <v>-1.1571798020481914E-7</v>
      </c>
      <c r="AA296" s="4">
        <f>$E$15*(-4)*$F$23*(((-12/$E$23)*(-13/$E$23)*(-14/$E$23)*(Y296/$E$23)^-15 - (-6/$E$23)*(-7/$E$23)*(-8/$E$23)*(Y296/$E$23)^-9)+(2/$E$23)*((-12/$E$23)*(-14/$E$23)*(Y296/$E$23)^-15 - (-6/$E$23)*(-8/$E$23)*(Y296/$E$23)^-9))</f>
        <v>-1.1778314052573738E-7</v>
      </c>
    </row>
    <row r="297" spans="8:27" x14ac:dyDescent="0.4">
      <c r="H297" s="8">
        <v>291</v>
      </c>
      <c r="I297" s="2">
        <v>7.8000000000000096</v>
      </c>
      <c r="J297" s="4">
        <f>$E$15*4*$F$23*$E$23^-2*(132*(I297/$E$23)^-14 - 30*(I297/$E$23)^-8)+4*$F$23*((I297/$E$23)^-12 - (I297/$E$23)^-6)</f>
        <v>-3.5216258055276349E-5</v>
      </c>
      <c r="K297" s="4">
        <f>$E$15*(-4)*$F$23*$E$23^-3*(-1848*(I297/$E$23)^-15 +240*(I297/$E$23)^-9)+(-4)*$F$23*((-12/$E$23)*(I297/$E$23)^-12 - (-6/$E$23)*(I297/$E$23)^-6)</f>
        <v>-7.1056450073490635E-5</v>
      </c>
      <c r="M297" s="24">
        <f t="shared" si="9"/>
        <v>-3.5102869144390014E-5</v>
      </c>
      <c r="N297" s="10">
        <f>T297/$E$23</f>
        <v>2.6351351351351382</v>
      </c>
      <c r="O297" s="3">
        <f>4*$F$23*((T297/$E$23)^-12 - (T297/$E$23)^-6)/$F$23</f>
        <v>-1.1910873716705786E-2</v>
      </c>
      <c r="P297" s="4">
        <f>$E$15*4*$F$23*(((-12/$E$23)*(-13/$E$23)*(T297/$E$23)^-14 - (-6/$E$23)*(-7/$E$23)*(T297/$E$23)^-8)+(2/T297)*((-12/$E$23)*(T297/$E$23)^-13 - (-6/$E$23)*(T297/$E$23)^-7))/$F$23</f>
        <v>-3.8474376350453065E-5</v>
      </c>
      <c r="Q297" s="7">
        <f t="shared" si="10"/>
        <v>-1.1949348093056238E-2</v>
      </c>
      <c r="R297" s="7"/>
      <c r="S297" s="8">
        <v>291</v>
      </c>
      <c r="T297" s="2">
        <v>7.8000000000000096</v>
      </c>
      <c r="U297" s="4">
        <f>$E$15*4*$F$23*$E$23^-2*(132*(T297/$E$23)^-14 - 30*(T297/$E$23)^-8)</f>
        <v>-1.1338891088633714E-7</v>
      </c>
      <c r="V297" s="4">
        <f>$E$15*(-4)*$F$23*$E$23^-3*(-1848*(T297/$E$23)^-15 +240*(T297/$E$23)^-9)</f>
        <v>-1.1513485006826726E-7</v>
      </c>
      <c r="X297" s="8">
        <v>291</v>
      </c>
      <c r="Y297" s="2">
        <v>7.8000000000000096</v>
      </c>
      <c r="Z297" s="4">
        <f>$E$15*4*$F$23*(((-12/$E$23)*(-13/$E$23)*(Y297/$E$23)^-14 - (-6/$E$23)*(-7/$E$23)*(Y297/$E$23)^-8)+(2/Y297)*((-12/$E$23)*(Y297/$E$23)^-13 - (-6/$E$23)*(Y297/$E$23)^-7))</f>
        <v>-1.1338891088633716E-7</v>
      </c>
      <c r="AA297" s="4">
        <f>$E$15*(-4)*$F$23*(((-12/$E$23)*(-13/$E$23)*(-14/$E$23)*(Y297/$E$23)^-15 - (-6/$E$23)*(-7/$E$23)*(-8/$E$23)*(Y297/$E$23)^-9)+(2/$E$23)*((-12/$E$23)*(-14/$E$23)*(Y297/$E$23)^-15 - (-6/$E$23)*(-8/$E$23)*(Y297/$E$23)^-9))</f>
        <v>-1.1513485006826725E-7</v>
      </c>
    </row>
    <row r="298" spans="8:27" x14ac:dyDescent="0.4">
      <c r="H298" s="8">
        <v>292</v>
      </c>
      <c r="I298" s="2">
        <v>7.8200000000000101</v>
      </c>
      <c r="J298" s="4">
        <f>$E$15*4*$F$23*$E$23^-2*(132*(I298/$E$23)^-14 - 30*(I298/$E$23)^-8)+4*$F$23*((I298/$E$23)^-12 - (I298/$E$23)^-6)</f>
        <v>-3.4680329636847739E-5</v>
      </c>
      <c r="K298" s="4">
        <f>$E$15*(-4)*$F$23*$E$23^-3*(-1848*(I298/$E$23)^-15 +240*(I298/$E$23)^-9)+(-4)*$F$23*((-12/$E$23)*(I298/$E$23)^-12 - (-6/$E$23)*(I298/$E$23)^-6)</f>
        <v>-6.9978591336204775E-5</v>
      </c>
      <c r="M298" s="24">
        <f t="shared" si="9"/>
        <v>-3.4569217487025982E-5</v>
      </c>
      <c r="N298" s="10">
        <f>T298/$E$23</f>
        <v>2.6418918918918952</v>
      </c>
      <c r="O298" s="3">
        <f>4*$F$23*((T298/$E$23)^-12 - (T298/$E$23)^-6)/$F$23</f>
        <v>-1.1729798560899339E-2</v>
      </c>
      <c r="P298" s="4">
        <f>$E$15*4*$F$23*(((-12/$E$23)*(-13/$E$23)*(T298/$E$23)^-14 - (-6/$E$23)*(-7/$E$23)*(T298/$E$23)^-8)+(2/T298)*((-12/$E$23)*(T298/$E$23)^-13 - (-6/$E$23)*(T298/$E$23)^-7))/$F$23</f>
        <v>-3.7701840823178082E-5</v>
      </c>
      <c r="Q298" s="7">
        <f t="shared" si="10"/>
        <v>-1.1767500401722517E-2</v>
      </c>
      <c r="R298" s="7"/>
      <c r="S298" s="8">
        <v>292</v>
      </c>
      <c r="T298" s="2">
        <v>7.8200000000000101</v>
      </c>
      <c r="U298" s="4">
        <f>$E$15*4*$F$23*$E$23^-2*(132*(T298/$E$23)^-14 - 30*(T298/$E$23)^-8)</f>
        <v>-1.1111214982175707E-7</v>
      </c>
      <c r="V298" s="4">
        <f>$E$15*(-4)*$F$23*$E$23^-3*(-1848*(T298/$E$23)^-15 +240*(T298/$E$23)^-9)</f>
        <v>-1.1255201839083916E-7</v>
      </c>
      <c r="X298" s="8">
        <v>292</v>
      </c>
      <c r="Y298" s="2">
        <v>7.8200000000000101</v>
      </c>
      <c r="Z298" s="4">
        <f>$E$15*4*$F$23*(((-12/$E$23)*(-13/$E$23)*(Y298/$E$23)^-14 - (-6/$E$23)*(-7/$E$23)*(Y298/$E$23)^-8)+(2/Y298)*((-12/$E$23)*(Y298/$E$23)^-13 - (-6/$E$23)*(Y298/$E$23)^-7))</f>
        <v>-1.1111214982175708E-7</v>
      </c>
      <c r="AA298" s="4">
        <f>$E$15*(-4)*$F$23*(((-12/$E$23)*(-13/$E$23)*(-14/$E$23)*(Y298/$E$23)^-15 - (-6/$E$23)*(-7/$E$23)*(-8/$E$23)*(Y298/$E$23)^-9)+(2/$E$23)*((-12/$E$23)*(-14/$E$23)*(Y298/$E$23)^-15 - (-6/$E$23)*(-8/$E$23)*(Y298/$E$23)^-9))</f>
        <v>-1.1255201839083917E-7</v>
      </c>
    </row>
    <row r="299" spans="8:27" x14ac:dyDescent="0.4">
      <c r="H299" s="8">
        <v>293</v>
      </c>
      <c r="I299" s="2">
        <v>7.8400000000000096</v>
      </c>
      <c r="J299" s="4">
        <f>$E$15*4*$F$23*$E$23^-2*(132*(I299/$E$23)^-14 - 30*(I299/$E$23)^-8)+4*$F$23*((I299/$E$23)^-12 - (I299/$E$23)^-6)</f>
        <v>-3.4153873534850475E-5</v>
      </c>
      <c r="K299" s="4">
        <f>$E$15*(-4)*$F$23*$E$23^-3*(-1848*(I299/$E$23)^-15 +240*(I299/$E$23)^-9)+(-4)*$F$23*((-12/$E$23)*(I299/$E$23)^-12 - (-6/$E$23)*(I299/$E$23)^-6)</f>
        <v>-6.891968259211946E-5</v>
      </c>
      <c r="M299" s="24">
        <f t="shared" si="9"/>
        <v>-3.4044987129381777E-5</v>
      </c>
      <c r="N299" s="10">
        <f>T299/$E$23</f>
        <v>2.6486486486486518</v>
      </c>
      <c r="O299" s="3">
        <f>4*$F$23*((T299/$E$23)^-12 - (T299/$E$23)^-6)/$F$23</f>
        <v>-1.1551920178289649E-2</v>
      </c>
      <c r="P299" s="4">
        <f>$E$15*4*$F$23*(((-12/$E$23)*(-13/$E$23)*(T299/$E$23)^-14 - (-6/$E$23)*(-7/$E$23)*(T299/$E$23)^-8)+(2/T299)*((-12/$E$23)*(T299/$E$23)^-13 - (-6/$E$23)*(T299/$E$23)^-7))/$F$23</f>
        <v>-3.6946615949510406E-5</v>
      </c>
      <c r="Q299" s="7">
        <f t="shared" si="10"/>
        <v>-1.1588866794239159E-2</v>
      </c>
      <c r="R299" s="7"/>
      <c r="S299" s="8">
        <v>293</v>
      </c>
      <c r="T299" s="2">
        <v>7.8400000000000096</v>
      </c>
      <c r="U299" s="4">
        <f>$E$15*4*$F$23*$E$23^-2*(132*(T299/$E$23)^-14 - 30*(T299/$E$23)^-8)</f>
        <v>-1.0888640546869908E-7</v>
      </c>
      <c r="V299" s="4">
        <f>$E$15*(-4)*$F$23*$E$23^-3*(-1848*(T299/$E$23)^-15 +240*(T299/$E$23)^-9)</f>
        <v>-1.100328906921607E-7</v>
      </c>
      <c r="X299" s="8">
        <v>293</v>
      </c>
      <c r="Y299" s="2">
        <v>7.8400000000000096</v>
      </c>
      <c r="Z299" s="4">
        <f>$E$15*4*$F$23*(((-12/$E$23)*(-13/$E$23)*(Y299/$E$23)^-14 - (-6/$E$23)*(-7/$E$23)*(Y299/$E$23)^-8)+(2/Y299)*((-12/$E$23)*(Y299/$E$23)^-13 - (-6/$E$23)*(Y299/$E$23)^-7))</f>
        <v>-1.0888640546869908E-7</v>
      </c>
      <c r="AA299" s="4">
        <f>$E$15*(-4)*$F$23*(((-12/$E$23)*(-13/$E$23)*(-14/$E$23)*(Y299/$E$23)^-15 - (-6/$E$23)*(-7/$E$23)*(-8/$E$23)*(Y299/$E$23)^-9)+(2/$E$23)*((-12/$E$23)*(-14/$E$23)*(Y299/$E$23)^-15 - (-6/$E$23)*(-8/$E$23)*(Y299/$E$23)^-9))</f>
        <v>-1.1003289069216072E-7</v>
      </c>
    </row>
    <row r="300" spans="8:27" x14ac:dyDescent="0.4">
      <c r="H300" s="8">
        <v>294</v>
      </c>
      <c r="I300" s="2">
        <v>7.86</v>
      </c>
      <c r="J300" s="4">
        <f>$E$15*4*$F$23*$E$23^-2*(132*(I300/$E$23)^-14 - 30*(I300/$E$23)^-8)+4*$F$23*((I300/$E$23)^-12 - (I300/$E$23)^-6)</f>
        <v>-3.3636699477755151E-5</v>
      </c>
      <c r="K300" s="4">
        <f>$E$15*(-4)*$F$23*$E$23^-3*(-1848*(I300/$E$23)^-15 +240*(I300/$E$23)^-9)+(-4)*$F$23*((-12/$E$23)*(I300/$E$23)^-12 - (-6/$E$23)*(I300/$E$23)^-6)</f>
        <v>-6.7879346409160219E-5</v>
      </c>
      <c r="M300" s="24">
        <f t="shared" si="9"/>
        <v>-3.3529989056880399E-5</v>
      </c>
      <c r="N300" s="10">
        <f>T300/$E$23</f>
        <v>2.6554054054054057</v>
      </c>
      <c r="O300" s="3">
        <f>4*$F$23*((T300/$E$23)^-12 - (T300/$E$23)^-6)/$F$23</f>
        <v>-1.1377174433698822E-2</v>
      </c>
      <c r="P300" s="4">
        <f>$E$15*4*$F$23*(((-12/$E$23)*(-13/$E$23)*(T300/$E$23)^-14 - (-6/$E$23)*(-7/$E$23)*(T300/$E$23)^-8)+(2/T300)*((-12/$E$23)*(T300/$E$23)^-13 - (-6/$E$23)*(T300/$E$23)^-7))/$F$23</f>
        <v>-3.620827522865906E-5</v>
      </c>
      <c r="Q300" s="7">
        <f t="shared" si="10"/>
        <v>-1.1413382708927481E-2</v>
      </c>
      <c r="R300" s="7"/>
      <c r="S300" s="8">
        <v>294</v>
      </c>
      <c r="T300" s="2">
        <v>7.86</v>
      </c>
      <c r="U300" s="4">
        <f>$E$15*4*$F$23*$E$23^-2*(132*(T300/$E$23)^-14 - 30*(T300/$E$23)^-8)</f>
        <v>-1.0671042087475043E-7</v>
      </c>
      <c r="V300" s="4">
        <f>$E$15*(-4)*$F$23*$E$23^-3*(-1848*(T300/$E$23)^-15 +240*(T300/$E$23)^-9)</f>
        <v>-1.0757576251894025E-7</v>
      </c>
      <c r="X300" s="8">
        <v>294</v>
      </c>
      <c r="Y300" s="2">
        <v>7.86</v>
      </c>
      <c r="Z300" s="4">
        <f>$E$15*4*$F$23*(((-12/$E$23)*(-13/$E$23)*(Y300/$E$23)^-14 - (-6/$E$23)*(-7/$E$23)*(Y300/$E$23)^-8)+(2/Y300)*((-12/$E$23)*(Y300/$E$23)^-13 - (-6/$E$23)*(Y300/$E$23)^-7))</f>
        <v>-1.0671042087475045E-7</v>
      </c>
      <c r="AA300" s="4">
        <f>$E$15*(-4)*$F$23*(((-12/$E$23)*(-13/$E$23)*(-14/$E$23)*(Y300/$E$23)^-15 - (-6/$E$23)*(-7/$E$23)*(-8/$E$23)*(Y300/$E$23)^-9)+(2/$E$23)*((-12/$E$23)*(-14/$E$23)*(Y300/$E$23)^-15 - (-6/$E$23)*(-8/$E$23)*(Y300/$E$23)^-9))</f>
        <v>-1.0757576251894025E-7</v>
      </c>
    </row>
    <row r="301" spans="8:27" x14ac:dyDescent="0.4">
      <c r="H301" s="8">
        <v>295</v>
      </c>
      <c r="I301" s="2">
        <v>7.8800000000000097</v>
      </c>
      <c r="J301" s="4">
        <f>$E$15*4*$F$23*$E$23^-2*(132*(I301/$E$23)^-14 - 30*(I301/$E$23)^-8)+4*$F$23*((I301/$E$23)^-12 - (I301/$E$23)^-6)</f>
        <v>-3.3128621463614414E-5</v>
      </c>
      <c r="K301" s="4">
        <f>$E$15*(-4)*$F$23*$E$23^-3*(-1848*(I301/$E$23)^-15 +240*(I301/$E$23)^-9)+(-4)*$F$23*((-12/$E$23)*(I301/$E$23)^-12 - (-6/$E$23)*(I301/$E$23)^-6)</f>
        <v>-6.6857213712332323E-5</v>
      </c>
      <c r="M301" s="24">
        <f t="shared" si="9"/>
        <v>-3.3024038490928592E-5</v>
      </c>
      <c r="N301" s="10">
        <f>T301/$E$23</f>
        <v>2.6621621621621654</v>
      </c>
      <c r="O301" s="3">
        <f>4*$F$23*((T301/$E$23)^-12 - (T301/$E$23)^-6)/$F$23</f>
        <v>-1.1205498629274988E-2</v>
      </c>
      <c r="P301" s="4">
        <f>$E$15*4*$F$23*(((-12/$E$23)*(-13/$E$23)*(T301/$E$23)^-14 - (-6/$E$23)*(-7/$E$23)*(T301/$E$23)^-8)+(2/T301)*((-12/$E$23)*(T301/$E$23)^-13 - (-6/$E$23)*(T301/$E$23)^-7))/$F$23</f>
        <v>-3.5486403560193515E-5</v>
      </c>
      <c r="Q301" s="7">
        <f t="shared" si="10"/>
        <v>-1.1240985032835181E-2</v>
      </c>
      <c r="R301" s="7"/>
      <c r="S301" s="8">
        <v>295</v>
      </c>
      <c r="T301" s="2">
        <v>7.8800000000000097</v>
      </c>
      <c r="U301" s="4">
        <f>$E$15*4*$F$23*$E$23^-2*(132*(T301/$E$23)^-14 - 30*(T301/$E$23)^-8)</f>
        <v>-1.0458297268581969E-7</v>
      </c>
      <c r="V301" s="4">
        <f>$E$15*(-4)*$F$23*$E$23^-3*(-1848*(T301/$E$23)^-15 +240*(T301/$E$23)^-9)</f>
        <v>-1.0517897824206574E-7</v>
      </c>
      <c r="X301" s="8">
        <v>295</v>
      </c>
      <c r="Y301" s="2">
        <v>7.8800000000000097</v>
      </c>
      <c r="Z301" s="4">
        <f>$E$15*4*$F$23*(((-12/$E$23)*(-13/$E$23)*(Y301/$E$23)^-14 - (-6/$E$23)*(-7/$E$23)*(Y301/$E$23)^-8)+(2/Y301)*((-12/$E$23)*(Y301/$E$23)^-13 - (-6/$E$23)*(Y301/$E$23)^-7))</f>
        <v>-1.045829726858197E-7</v>
      </c>
      <c r="AA301" s="4">
        <f>$E$15*(-4)*$F$23*(((-12/$E$23)*(-13/$E$23)*(-14/$E$23)*(Y301/$E$23)^-15 - (-6/$E$23)*(-7/$E$23)*(-8/$E$23)*(Y301/$E$23)^-9)+(2/$E$23)*((-12/$E$23)*(-14/$E$23)*(Y301/$E$23)^-15 - (-6/$E$23)*(-8/$E$23)*(Y301/$E$23)^-9))</f>
        <v>-1.0517897824206574E-7</v>
      </c>
    </row>
    <row r="302" spans="8:27" x14ac:dyDescent="0.4">
      <c r="H302" s="8">
        <v>296</v>
      </c>
      <c r="I302" s="2">
        <v>7.9000000000000101</v>
      </c>
      <c r="J302" s="4">
        <f>$E$15*4*$F$23*$E$23^-2*(132*(I302/$E$23)^-14 - 30*(I302/$E$23)^-8)+4*$F$23*((I302/$E$23)^-12 - (I302/$E$23)^-6)</f>
        <v>-3.2629457654570716E-5</v>
      </c>
      <c r="K302" s="4">
        <f>$E$15*(-4)*$F$23*$E$23^-3*(-1848*(I302/$E$23)^-15 +240*(I302/$E$23)^-9)+(-4)*$F$23*((-12/$E$23)*(I302/$E$23)^-12 - (-6/$E$23)*(I302/$E$23)^-6)</f>
        <v>-6.5852923581471073E-5</v>
      </c>
      <c r="M302" s="24">
        <f t="shared" si="9"/>
        <v>-3.2526954784386217E-5</v>
      </c>
      <c r="N302" s="10">
        <f>T302/$E$23</f>
        <v>2.6689189189189224</v>
      </c>
      <c r="O302" s="3">
        <f>4*$F$23*((T302/$E$23)^-12 - (T302/$E$23)^-6)/$F$23</f>
        <v>-1.1036831469023657E-2</v>
      </c>
      <c r="P302" s="4">
        <f>$E$15*4*$F$23*(((-12/$E$23)*(-13/$E$23)*(T302/$E$23)^-14 - (-6/$E$23)*(-7/$E$23)*(T302/$E$23)^-8)+(2/T302)*((-12/$E$23)*(T302/$E$23)^-13 - (-6/$E$23)*(T302/$E$23)^-7))/$F$23</f>
        <v>-3.4780596917747702E-5</v>
      </c>
      <c r="Q302" s="7">
        <f t="shared" si="10"/>
        <v>-1.1071612065941405E-2</v>
      </c>
      <c r="R302" s="7"/>
      <c r="S302" s="8">
        <v>296</v>
      </c>
      <c r="T302" s="2">
        <v>7.9000000000000101</v>
      </c>
      <c r="U302" s="4">
        <f>$E$15*4*$F$23*$E$23^-2*(132*(T302/$E$23)^-14 - 30*(T302/$E$23)^-8)</f>
        <v>-1.0250287018450048E-7</v>
      </c>
      <c r="V302" s="4">
        <f>$E$15*(-4)*$F$23*$E$23^-3*(-1848*(T302/$E$23)^-15 +240*(T302/$E$23)^-9)</f>
        <v>-1.0284092958056964E-7</v>
      </c>
      <c r="X302" s="8">
        <v>296</v>
      </c>
      <c r="Y302" s="2">
        <v>7.9000000000000101</v>
      </c>
      <c r="Z302" s="4">
        <f>$E$15*4*$F$23*(((-12/$E$23)*(-13/$E$23)*(Y302/$E$23)^-14 - (-6/$E$23)*(-7/$E$23)*(Y302/$E$23)^-8)+(2/Y302)*((-12/$E$23)*(Y302/$E$23)^-13 - (-6/$E$23)*(Y302/$E$23)^-7))</f>
        <v>-1.0250287018450052E-7</v>
      </c>
      <c r="AA302" s="4">
        <f>$E$15*(-4)*$F$23*(((-12/$E$23)*(-13/$E$23)*(-14/$E$23)*(Y302/$E$23)^-15 - (-6/$E$23)*(-7/$E$23)*(-8/$E$23)*(Y302/$E$23)^-9)+(2/$E$23)*((-12/$E$23)*(-14/$E$23)*(Y302/$E$23)^-15 - (-6/$E$23)*(-8/$E$23)*(Y302/$E$23)^-9))</f>
        <v>-1.0284092958056965E-7</v>
      </c>
    </row>
    <row r="303" spans="8:27" x14ac:dyDescent="0.4">
      <c r="H303" s="8">
        <v>297</v>
      </c>
      <c r="I303" s="2">
        <v>7.9200000000000097</v>
      </c>
      <c r="J303" s="4">
        <f>$E$15*4*$F$23*$E$23^-2*(132*(I303/$E$23)^-14 - 30*(I303/$E$23)^-8)+4*$F$23*((I303/$E$23)^-12 - (I303/$E$23)^-6)</f>
        <v>-3.2139030274193476E-5</v>
      </c>
      <c r="K303" s="4">
        <f>$E$15*(-4)*$F$23*$E$23^-3*(-1848*(I303/$E$23)^-15 +240*(I303/$E$23)^-9)+(-4)*$F$23*((-12/$E$23)*(I303/$E$23)^-12 - (-6/$E$23)*(I303/$E$23)^-6)</f>
        <v>-6.486612305424473E-5</v>
      </c>
      <c r="M303" s="24">
        <f t="shared" si="9"/>
        <v>-3.2038561319836004E-5</v>
      </c>
      <c r="N303" s="10">
        <f>T303/$E$23</f>
        <v>2.675675675675679</v>
      </c>
      <c r="O303" s="3">
        <f>4*$F$23*((T303/$E$23)^-12 - (T303/$E$23)^-6)/$F$23</f>
        <v>-1.08711130242893E-2</v>
      </c>
      <c r="P303" s="4">
        <f>$E$15*4*$F$23*(((-12/$E$23)*(-13/$E$23)*(T303/$E$23)^-14 - (-6/$E$23)*(-7/$E$23)*(T303/$E$23)^-8)+(2/T303)*((-12/$E$23)*(T303/$E$23)^-13 - (-6/$E$23)*(T303/$E$23)^-7))/$F$23</f>
        <v>-3.409046203257698E-5</v>
      </c>
      <c r="Q303" s="7">
        <f t="shared" si="10"/>
        <v>-1.0905203486321877E-2</v>
      </c>
      <c r="R303" s="7"/>
      <c r="S303" s="8">
        <v>297</v>
      </c>
      <c r="T303" s="2">
        <v>7.9200000000000097</v>
      </c>
      <c r="U303" s="4">
        <f>$E$15*4*$F$23*$E$23^-2*(132*(T303/$E$23)^-14 - 30*(T303/$E$23)^-8)</f>
        <v>-1.0046895435747362E-7</v>
      </c>
      <c r="V303" s="4">
        <f>$E$15*(-4)*$F$23*$E$23^-3*(-1848*(T303/$E$23)^-15 +240*(T303/$E$23)^-9)</f>
        <v>-1.005600541718359E-7</v>
      </c>
      <c r="X303" s="8">
        <v>297</v>
      </c>
      <c r="Y303" s="2">
        <v>7.9200000000000097</v>
      </c>
      <c r="Z303" s="4">
        <f>$E$15*4*$F$23*(((-12/$E$23)*(-13/$E$23)*(Y303/$E$23)^-14 - (-6/$E$23)*(-7/$E$23)*(Y303/$E$23)^-8)+(2/Y303)*((-12/$E$23)*(Y303/$E$23)^-13 - (-6/$E$23)*(Y303/$E$23)^-7))</f>
        <v>-1.0046895435747362E-7</v>
      </c>
      <c r="AA303" s="4">
        <f>$E$15*(-4)*$F$23*(((-12/$E$23)*(-13/$E$23)*(-14/$E$23)*(Y303/$E$23)^-15 - (-6/$E$23)*(-7/$E$23)*(-8/$E$23)*(Y303/$E$23)^-9)+(2/$E$23)*((-12/$E$23)*(-14/$E$23)*(Y303/$E$23)^-15 - (-6/$E$23)*(-8/$E$23)*(Y303/$E$23)^-9))</f>
        <v>-1.0056005417183589E-7</v>
      </c>
    </row>
    <row r="304" spans="8:27" x14ac:dyDescent="0.4">
      <c r="H304" s="8">
        <v>298</v>
      </c>
      <c r="I304" s="2">
        <v>7.94</v>
      </c>
      <c r="J304" s="4">
        <f>$E$15*4*$F$23*$E$23^-2*(132*(I304/$E$23)^-14 - 30*(I304/$E$23)^-8)+4*$F$23*((I304/$E$23)^-12 - (I304/$E$23)^-6)</f>
        <v>-3.1657165507571439E-5</v>
      </c>
      <c r="K304" s="4">
        <f>$E$15*(-4)*$F$23*$E$23^-3*(-1848*(I304/$E$23)^-15 +240*(I304/$E$23)^-9)+(-4)*$F$23*((-12/$E$23)*(I304/$E$23)^-12 - (-6/$E$23)*(I304/$E$23)^-6)</f>
        <v>-6.3896466934280289E-5</v>
      </c>
      <c r="M304" s="24">
        <f t="shared" si="9"/>
        <v>-3.1558685410580368E-5</v>
      </c>
      <c r="N304" s="10">
        <f>T304/$E$23</f>
        <v>2.6824324324324325</v>
      </c>
      <c r="O304" s="3">
        <f>4*$F$23*((T304/$E$23)^-12 - (T304/$E$23)^-6)/$F$23</f>
        <v>-1.0708284700162218E-2</v>
      </c>
      <c r="P304" s="4">
        <f>$E$15*4*$F$23*(((-12/$E$23)*(-13/$E$23)*(T304/$E$23)^-14 - (-6/$E$23)*(-7/$E$23)*(T304/$E$23)^-8)+(2/T304)*((-12/$E$23)*(T304/$E$23)^-13 - (-6/$E$23)*(T304/$E$23)^-7))/$F$23</f>
        <v>-3.341561608667004E-5</v>
      </c>
      <c r="Q304" s="7">
        <f t="shared" si="10"/>
        <v>-1.0741700316248888E-2</v>
      </c>
      <c r="R304" s="7"/>
      <c r="S304" s="8">
        <v>298</v>
      </c>
      <c r="T304" s="2">
        <v>7.94</v>
      </c>
      <c r="U304" s="4">
        <f>$E$15*4*$F$23*$E$23^-2*(132*(T304/$E$23)^-14 - 30*(T304/$E$23)^-8)</f>
        <v>-9.8480096991068316E-8</v>
      </c>
      <c r="V304" s="4">
        <f>$E$15*(-4)*$F$23*$E$23^-3*(-1848*(T304/$E$23)^-15 +240*(T304/$E$23)^-9)</f>
        <v>-9.8334834186620635E-8</v>
      </c>
      <c r="X304" s="8">
        <v>298</v>
      </c>
      <c r="Y304" s="2">
        <v>7.94</v>
      </c>
      <c r="Z304" s="4">
        <f>$E$15*4*$F$23*(((-12/$E$23)*(-13/$E$23)*(Y304/$E$23)^-14 - (-6/$E$23)*(-7/$E$23)*(Y304/$E$23)^-8)+(2/Y304)*((-12/$E$23)*(Y304/$E$23)^-13 - (-6/$E$23)*(Y304/$E$23)^-7))</f>
        <v>-9.8480096991068342E-8</v>
      </c>
      <c r="AA304" s="4">
        <f>$E$15*(-4)*$F$23*(((-12/$E$23)*(-13/$E$23)*(-14/$E$23)*(Y304/$E$23)^-15 - (-6/$E$23)*(-7/$E$23)*(-8/$E$23)*(Y304/$E$23)^-9)+(2/$E$23)*((-12/$E$23)*(-14/$E$23)*(Y304/$E$23)^-15 - (-6/$E$23)*(-8/$E$23)*(Y304/$E$23)^-9))</f>
        <v>-9.8334834186620622E-8</v>
      </c>
    </row>
    <row r="305" spans="8:27" x14ac:dyDescent="0.4">
      <c r="H305" s="8">
        <v>299</v>
      </c>
      <c r="I305" s="2">
        <v>7.9600000000000097</v>
      </c>
      <c r="J305" s="4">
        <f>$E$15*4*$F$23*$E$23^-2*(132*(I305/$E$23)^-14 - 30*(I305/$E$23)^-8)+4*$F$23*((I305/$E$23)^-12 - (I305/$E$23)^-6)</f>
        <v>-3.1183693404075324E-5</v>
      </c>
      <c r="K305" s="4">
        <f>$E$15*(-4)*$F$23*$E$23^-3*(-1848*(I305/$E$23)^-15 +240*(I305/$E$23)^-9)+(-4)*$F$23*((-12/$E$23)*(I305/$E$23)^-12 - (-6/$E$23)*(I305/$E$23)^-6)</f>
        <v>-6.2943617604260767E-5</v>
      </c>
      <c r="M305" s="24">
        <f t="shared" si="9"/>
        <v>-3.1087158204281248E-5</v>
      </c>
      <c r="N305" s="10">
        <f>T305/$E$23</f>
        <v>2.6891891891891926</v>
      </c>
      <c r="O305" s="3">
        <f>4*$F$23*((T305/$E$23)^-12 - (T305/$E$23)^-6)/$F$23</f>
        <v>-1.0548289202782271E-2</v>
      </c>
      <c r="P305" s="4">
        <f>$E$15*4*$F$23*(((-12/$E$23)*(-13/$E$23)*(T305/$E$23)^-14 - (-6/$E$23)*(-7/$E$23)*(T305/$E$23)^-8)+(2/T305)*((-12/$E$23)*(T305/$E$23)^-13 - (-6/$E$23)*(T305/$E$23)^-7))/$F$23</f>
        <v>-3.2755686415108076E-5</v>
      </c>
      <c r="Q305" s="7">
        <f t="shared" si="10"/>
        <v>-1.0581044889197378E-2</v>
      </c>
      <c r="R305" s="7"/>
      <c r="S305" s="8">
        <v>299</v>
      </c>
      <c r="T305" s="2">
        <v>7.9600000000000097</v>
      </c>
      <c r="U305" s="4">
        <f>$E$15*4*$F$23*$E$23^-2*(132*(T305/$E$23)^-14 - 30*(T305/$E$23)^-8)</f>
        <v>-9.6535199794076875E-8</v>
      </c>
      <c r="V305" s="4">
        <f>$E$15*(-4)*$F$23*$E$23^-3*(-1848*(T305/$E$23)^-15 +240*(T305/$E$23)^-9)</f>
        <v>-9.6163794987440696E-8</v>
      </c>
      <c r="X305" s="8">
        <v>299</v>
      </c>
      <c r="Y305" s="2">
        <v>7.9600000000000097</v>
      </c>
      <c r="Z305" s="4">
        <f>$E$15*4*$F$23*(((-12/$E$23)*(-13/$E$23)*(Y305/$E$23)^-14 - (-6/$E$23)*(-7/$E$23)*(Y305/$E$23)^-8)+(2/Y305)*((-12/$E$23)*(Y305/$E$23)^-13 - (-6/$E$23)*(Y305/$E$23)^-7))</f>
        <v>-9.6535199794076915E-8</v>
      </c>
      <c r="AA305" s="4">
        <f>$E$15*(-4)*$F$23*(((-12/$E$23)*(-13/$E$23)*(-14/$E$23)*(Y305/$E$23)^-15 - (-6/$E$23)*(-7/$E$23)*(-8/$E$23)*(Y305/$E$23)^-9)+(2/$E$23)*((-12/$E$23)*(-14/$E$23)*(Y305/$E$23)^-15 - (-6/$E$23)*(-8/$E$23)*(Y305/$E$23)^-9))</f>
        <v>-9.6163794987440683E-8</v>
      </c>
    </row>
    <row r="306" spans="8:27" x14ac:dyDescent="0.4">
      <c r="H306" s="8">
        <v>300</v>
      </c>
      <c r="I306" s="2">
        <v>7.9800000000000102</v>
      </c>
      <c r="J306" s="4">
        <f>$E$15*4*$F$23*$E$23^-2*(132*(I306/$E$23)^-14 - 30*(I306/$E$23)^-8)+4*$F$23*((I306/$E$23)^-12 - (I306/$E$23)^-6)</f>
        <v>-3.0718447782719805E-5</v>
      </c>
      <c r="K306" s="4">
        <f>$E$15*(-4)*$F$23*$E$23^-3*(-1848*(I306/$E$23)^-15 +240*(I306/$E$23)^-9)+(-4)*$F$23*((-12/$E$23)*(I306/$E$23)^-12 - (-6/$E$23)*(I306/$E$23)^-6)</f>
        <v>-6.2007244843869589E-5</v>
      </c>
      <c r="M306" s="24">
        <f t="shared" si="9"/>
        <v>-3.0623814589172809E-5</v>
      </c>
      <c r="N306" s="10">
        <f>T306/$E$23</f>
        <v>2.6959459459459496</v>
      </c>
      <c r="O306" s="3">
        <f>4*$F$23*((T306/$E$23)^-12 - (T306/$E$23)^-6)/$F$23</f>
        <v>-1.0391070507515575E-2</v>
      </c>
      <c r="P306" s="4">
        <f>$E$15*4*$F$23*(((-12/$E$23)*(-13/$E$23)*(T306/$E$23)^-14 - (-6/$E$23)*(-7/$E$23)*(T306/$E$23)^-8)+(2/T306)*((-12/$E$23)*(T306/$E$23)^-13 - (-6/$E$23)*(T306/$E$23)^-7))/$F$23</f>
        <v>-3.2110310217390149E-5</v>
      </c>
      <c r="Q306" s="7">
        <f t="shared" si="10"/>
        <v>-1.0423180817732965E-2</v>
      </c>
      <c r="R306" s="7"/>
      <c r="S306" s="8">
        <v>300</v>
      </c>
      <c r="T306" s="2">
        <v>7.9800000000000102</v>
      </c>
      <c r="U306" s="4">
        <f>$E$15*4*$F$23*$E$23^-2*(132*(T306/$E$23)^-14 - 30*(T306/$E$23)^-8)</f>
        <v>-9.4633193546993452E-8</v>
      </c>
      <c r="V306" s="4">
        <f>$E$15*(-4)*$F$23*$E$23^-3*(-1848*(T306/$E$23)^-15 +240*(T306/$E$23)^-9)</f>
        <v>-9.4045503828981396E-8</v>
      </c>
      <c r="X306" s="8">
        <v>300</v>
      </c>
      <c r="Y306" s="2">
        <v>7.9800000000000102</v>
      </c>
      <c r="Z306" s="4">
        <f>$E$15*4*$F$23*(((-12/$E$23)*(-13/$E$23)*(Y306/$E$23)^-14 - (-6/$E$23)*(-7/$E$23)*(Y306/$E$23)^-8)+(2/Y306)*((-12/$E$23)*(Y306/$E$23)^-13 - (-6/$E$23)*(Y306/$E$23)^-7))</f>
        <v>-9.4633193546993479E-8</v>
      </c>
      <c r="AA306" s="4">
        <f>$E$15*(-4)*$F$23*(((-12/$E$23)*(-13/$E$23)*(-14/$E$23)*(Y306/$E$23)^-15 - (-6/$E$23)*(-7/$E$23)*(-8/$E$23)*(Y306/$E$23)^-9)+(2/$E$23)*((-12/$E$23)*(-14/$E$23)*(Y306/$E$23)^-15 - (-6/$E$23)*(-8/$E$23)*(Y306/$E$23)^-9))</f>
        <v>-9.4045503828981382E-8</v>
      </c>
    </row>
    <row r="307" spans="8:27" x14ac:dyDescent="0.4">
      <c r="H307" s="8">
        <v>301</v>
      </c>
      <c r="I307" s="2">
        <v>8.0000000000000107</v>
      </c>
      <c r="J307" s="4">
        <f>$E$15*4*$F$23*$E$23^-2*(132*(I307/$E$23)^-14 - 30*(I307/$E$23)^-8)+4*$F$23*((I307/$E$23)^-12 - (I307/$E$23)^-6)</f>
        <v>-3.0261266140042269E-5</v>
      </c>
      <c r="K307" s="4">
        <f>$E$15*(-4)*$F$23*$E$23^-3*(-1848*(I307/$E$23)^-15 +240*(I307/$E$23)^-9)+(-4)*$F$23*((-12/$E$23)*(I307/$E$23)^-12 - (-6/$E$23)*(I307/$E$23)^-6)</f>
        <v>-6.1087025652433417E-5</v>
      </c>
      <c r="M307" s="24">
        <f t="shared" si="9"/>
        <v>-3.0168493102765451E-5</v>
      </c>
      <c r="N307" s="10">
        <f>T307/$E$23</f>
        <v>2.7027027027027062</v>
      </c>
      <c r="O307" s="3">
        <f>4*$F$23*((T307/$E$23)^-12 - (T307/$E$23)^-6)/$F$23</f>
        <v>-1.0236573827976559E-2</v>
      </c>
      <c r="P307" s="4">
        <f>$E$15*4*$F$23*(((-12/$E$23)*(-13/$E$23)*(T307/$E$23)^-14 - (-6/$E$23)*(-7/$E$23)*(T307/$E$23)^-8)+(2/T307)*((-12/$E$23)*(T307/$E$23)^-13 - (-6/$E$23)*(T307/$E$23)^-7))/$F$23</f>
        <v>-3.1479134277433012E-5</v>
      </c>
      <c r="Q307" s="7">
        <f t="shared" si="10"/>
        <v>-1.0268052962253993E-2</v>
      </c>
      <c r="R307" s="7"/>
      <c r="S307" s="8">
        <v>301</v>
      </c>
      <c r="T307" s="2">
        <v>8.0000000000000107</v>
      </c>
      <c r="U307" s="4">
        <f>$E$15*4*$F$23*$E$23^-2*(132*(T307/$E$23)^-14 - 30*(T307/$E$23)^-8)</f>
        <v>-9.2773037276817628E-8</v>
      </c>
      <c r="V307" s="4">
        <f>$E$15*(-4)*$F$23*$E$23^-3*(-1848*(T307/$E$23)^-15 +240*(T307/$E$23)^-9)</f>
        <v>-9.1978568599152832E-8</v>
      </c>
      <c r="X307" s="8">
        <v>301</v>
      </c>
      <c r="Y307" s="2">
        <v>8.0000000000000107</v>
      </c>
      <c r="Z307" s="4">
        <f>$E$15*4*$F$23*(((-12/$E$23)*(-13/$E$23)*(Y307/$E$23)^-14 - (-6/$E$23)*(-7/$E$23)*(Y307/$E$23)^-8)+(2/Y307)*((-12/$E$23)*(Y307/$E$23)^-13 - (-6/$E$23)*(Y307/$E$23)^-7))</f>
        <v>-9.2773037276817641E-8</v>
      </c>
      <c r="AA307" s="4">
        <f>$E$15*(-4)*$F$23*(((-12/$E$23)*(-13/$E$23)*(-14/$E$23)*(Y307/$E$23)^-15 - (-6/$E$23)*(-7/$E$23)*(-8/$E$23)*(Y307/$E$23)^-9)+(2/$E$23)*((-12/$E$23)*(-14/$E$23)*(Y307/$E$23)^-15 - (-6/$E$23)*(-8/$E$23)*(Y307/$E$23)^-9))</f>
        <v>-9.1978568599152845E-8</v>
      </c>
    </row>
    <row r="308" spans="8:27" x14ac:dyDescent="0.4">
      <c r="H308" s="8">
        <v>302</v>
      </c>
      <c r="I308" s="2">
        <v>8.02</v>
      </c>
      <c r="J308" s="4">
        <f>$E$15*4*$F$23*$E$23^-2*(132*(I308/$E$23)^-14 - 30*(I308/$E$23)^-8)+4*$F$23*((I308/$E$23)^-12 - (I308/$E$23)^-6)</f>
        <v>-2.9811989560434418E-5</v>
      </c>
      <c r="K308" s="4">
        <f>$E$15*(-4)*$F$23*$E$23^-3*(-1848*(I308/$E$23)^-15 +240*(I308/$E$23)^-9)+(-4)*$F$23*((-12/$E$23)*(I308/$E$23)^-12 - (-6/$E$23)*(I308/$E$23)^-6)</f>
        <v>-6.0182644076151138E-5</v>
      </c>
      <c r="M308" s="24">
        <f t="shared" si="9"/>
        <v>-2.9721035842977761E-5</v>
      </c>
      <c r="N308" s="10">
        <f>T308/$E$23</f>
        <v>2.7094594594594592</v>
      </c>
      <c r="O308" s="3">
        <f>4*$F$23*((T308/$E$23)^-12 - (T308/$E$23)^-6)/$F$23</f>
        <v>-1.0084745585873845E-2</v>
      </c>
      <c r="P308" s="4">
        <f>$E$15*4*$F$23*(((-12/$E$23)*(-13/$E$23)*(T308/$E$23)^-14 - (-6/$E$23)*(-7/$E$23)*(T308/$E$23)^-8)+(2/T308)*((-12/$E$23)*(T308/$E$23)^-13 - (-6/$E$23)*(T308/$E$23)^-7))/$F$23</f>
        <v>-3.0861814691984923E-5</v>
      </c>
      <c r="Q308" s="7">
        <f t="shared" si="10"/>
        <v>-1.0115607400565829E-2</v>
      </c>
      <c r="R308" s="7"/>
      <c r="S308" s="8">
        <v>302</v>
      </c>
      <c r="T308" s="2">
        <v>8.02</v>
      </c>
      <c r="U308" s="4">
        <f>$E$15*4*$F$23*$E$23^-2*(132*(T308/$E$23)^-14 - 30*(T308/$E$23)^-8)</f>
        <v>-9.0953717456655328E-8</v>
      </c>
      <c r="V308" s="4">
        <f>$E$15*(-4)*$F$23*$E$23^-3*(-1848*(T308/$E$23)^-15 +240*(T308/$E$23)^-9)</f>
        <v>-8.996163659954003E-8</v>
      </c>
      <c r="X308" s="8">
        <v>302</v>
      </c>
      <c r="Y308" s="2">
        <v>8.02</v>
      </c>
      <c r="Z308" s="4">
        <f>$E$15*4*$F$23*(((-12/$E$23)*(-13/$E$23)*(Y308/$E$23)^-14 - (-6/$E$23)*(-7/$E$23)*(Y308/$E$23)^-8)+(2/Y308)*((-12/$E$23)*(Y308/$E$23)^-13 - (-6/$E$23)*(Y308/$E$23)^-7))</f>
        <v>-9.0953717456655328E-8</v>
      </c>
      <c r="AA308" s="4">
        <f>$E$15*(-4)*$F$23*(((-12/$E$23)*(-13/$E$23)*(-14/$E$23)*(Y308/$E$23)^-15 - (-6/$E$23)*(-7/$E$23)*(-8/$E$23)*(Y308/$E$23)^-9)+(2/$E$23)*((-12/$E$23)*(-14/$E$23)*(Y308/$E$23)^-15 - (-6/$E$23)*(-8/$E$23)*(Y308/$E$23)^-9))</f>
        <v>-8.9961636599540043E-8</v>
      </c>
    </row>
    <row r="309" spans="8:27" x14ac:dyDescent="0.4">
      <c r="H309" s="8">
        <v>303</v>
      </c>
      <c r="I309" s="2">
        <v>8.0400000000000098</v>
      </c>
      <c r="J309" s="4">
        <f>$E$15*4*$F$23*$E$23^-2*(132*(I309/$E$23)^-14 - 30*(I309/$E$23)^-8)+4*$F$23*((I309/$E$23)^-12 - (I309/$E$23)^-6)</f>
        <v>-2.9370462628850246E-5</v>
      </c>
      <c r="K309" s="4">
        <f>$E$15*(-4)*$F$23*$E$23^-3*(-1848*(I309/$E$23)^-15 +240*(I309/$E$23)^-9)+(-4)*$F$23*((-12/$E$23)*(I309/$E$23)^-12 - (-6/$E$23)*(I309/$E$23)^-6)</f>
        <v>-5.9293791039771294E-5</v>
      </c>
      <c r="M309" s="24">
        <f t="shared" si="9"/>
        <v>-2.9281288381620931E-5</v>
      </c>
      <c r="N309" s="10">
        <f>T309/$E$23</f>
        <v>2.7162162162162198</v>
      </c>
      <c r="O309" s="3">
        <f>4*$F$23*((T309/$E$23)^-12 - (T309/$E$23)^-6)/$F$23</f>
        <v>-9.9355333816543434E-3</v>
      </c>
      <c r="P309" s="4">
        <f>$E$15*4*$F$23*(((-12/$E$23)*(-13/$E$23)*(T309/$E$23)^-14 - (-6/$E$23)*(-7/$E$23)*(T309/$E$23)^-8)+(2/T309)*((-12/$E$23)*(T309/$E$23)^-13 - (-6/$E$23)*(T309/$E$23)^-7))/$F$23</f>
        <v>-3.0258016607182024E-5</v>
      </c>
      <c r="Q309" s="7">
        <f t="shared" si="10"/>
        <v>-9.9657913982615261E-3</v>
      </c>
      <c r="R309" s="7"/>
      <c r="S309" s="8">
        <v>303</v>
      </c>
      <c r="T309" s="2">
        <v>8.0400000000000098</v>
      </c>
      <c r="U309" s="4">
        <f>$E$15*4*$F$23*$E$23^-2*(132*(T309/$E$23)^-14 - 30*(T309/$E$23)^-8)</f>
        <v>-8.9174247229316566E-8</v>
      </c>
      <c r="V309" s="4">
        <f>$E$15*(-4)*$F$23*$E$23^-3*(-1848*(T309/$E$23)^-15 +240*(T309/$E$23)^-9)</f>
        <v>-8.7993393363964719E-8</v>
      </c>
      <c r="X309" s="8">
        <v>303</v>
      </c>
      <c r="Y309" s="2">
        <v>8.0400000000000098</v>
      </c>
      <c r="Z309" s="4">
        <f>$E$15*4*$F$23*(((-12/$E$23)*(-13/$E$23)*(Y309/$E$23)^-14 - (-6/$E$23)*(-7/$E$23)*(Y309/$E$23)^-8)+(2/Y309)*((-12/$E$23)*(Y309/$E$23)^-13 - (-6/$E$23)*(Y309/$E$23)^-7))</f>
        <v>-8.9174247229316579E-8</v>
      </c>
      <c r="AA309" s="4">
        <f>$E$15*(-4)*$F$23*(((-12/$E$23)*(-13/$E$23)*(-14/$E$23)*(Y309/$E$23)^-15 - (-6/$E$23)*(-7/$E$23)*(-8/$E$23)*(Y309/$E$23)^-9)+(2/$E$23)*((-12/$E$23)*(-14/$E$23)*(Y309/$E$23)^-15 - (-6/$E$23)*(-8/$E$23)*(Y309/$E$23)^-9))</f>
        <v>-8.7993393363964732E-8</v>
      </c>
    </row>
    <row r="310" spans="8:27" x14ac:dyDescent="0.4">
      <c r="H310" s="8">
        <v>304</v>
      </c>
      <c r="I310" s="2">
        <v>8.0600000000000094</v>
      </c>
      <c r="J310" s="4">
        <f>$E$15*4*$F$23*$E$23^-2*(132*(I310/$E$23)^-14 - 30*(I310/$E$23)^-8)+4*$F$23*((I310/$E$23)^-12 - (I310/$E$23)^-6)</f>
        <v>-2.8936533345829146E-5</v>
      </c>
      <c r="K310" s="4">
        <f>$E$15*(-4)*$F$23*$E$23^-3*(-1848*(I310/$E$23)^-15 +240*(I310/$E$23)^-9)+(-4)*$F$23*((-12/$E$23)*(I310/$E$23)^-12 - (-6/$E$23)*(I310/$E$23)^-6)</f>
        <v>-5.8420164182609605E-5</v>
      </c>
      <c r="M310" s="24">
        <f t="shared" si="9"/>
        <v>-2.884909968017496E-5</v>
      </c>
      <c r="N310" s="10">
        <f>T310/$E$23</f>
        <v>2.7229729729729764</v>
      </c>
      <c r="O310" s="3">
        <f>4*$F$23*((T310/$E$23)^-12 - (T310/$E$23)^-6)/$F$23</f>
        <v>-9.7888859659250021E-3</v>
      </c>
      <c r="P310" s="4">
        <f>$E$15*4*$F$23*(((-12/$E$23)*(-13/$E$23)*(T310/$E$23)^-14 - (-6/$E$23)*(-7/$E$23)*(T310/$E$23)^-8)+(2/T310)*((-12/$E$23)*(T310/$E$23)^-13 - (-6/$E$23)*(T310/$E$23)^-7))/$F$23</f>
        <v>-2.9667413963001443E-5</v>
      </c>
      <c r="Q310" s="7">
        <f t="shared" si="10"/>
        <v>-9.8185533798880037E-3</v>
      </c>
      <c r="R310" s="7"/>
      <c r="S310" s="8">
        <v>304</v>
      </c>
      <c r="T310" s="2">
        <v>8.0600000000000094</v>
      </c>
      <c r="U310" s="4">
        <f>$E$15*4*$F$23*$E$23^-2*(132*(T310/$E$23)^-14 - 30*(T310/$E$23)^-8)</f>
        <v>-8.7433665654186299E-8</v>
      </c>
      <c r="V310" s="4">
        <f>$E$15*(-4)*$F$23*$E$23^-3*(-1848*(T310/$E$23)^-15 +240*(T310/$E$23)^-9)</f>
        <v>-8.607256151397524E-8</v>
      </c>
      <c r="X310" s="8">
        <v>304</v>
      </c>
      <c r="Y310" s="2">
        <v>8.0600000000000094</v>
      </c>
      <c r="Z310" s="4">
        <f>$E$15*4*$F$23*(((-12/$E$23)*(-13/$E$23)*(Y310/$E$23)^-14 - (-6/$E$23)*(-7/$E$23)*(Y310/$E$23)^-8)+(2/Y310)*((-12/$E$23)*(Y310/$E$23)^-13 - (-6/$E$23)*(Y310/$E$23)^-7))</f>
        <v>-8.7433665654186299E-8</v>
      </c>
      <c r="AA310" s="4">
        <f>$E$15*(-4)*$F$23*(((-12/$E$23)*(-13/$E$23)*(-14/$E$23)*(Y310/$E$23)^-15 - (-6/$E$23)*(-7/$E$23)*(-8/$E$23)*(Y310/$E$23)^-9)+(2/$E$23)*((-12/$E$23)*(-14/$E$23)*(Y310/$E$23)^-15 - (-6/$E$23)*(-8/$E$23)*(Y310/$E$23)^-9))</f>
        <v>-8.607256151397524E-8</v>
      </c>
    </row>
    <row r="311" spans="8:27" x14ac:dyDescent="0.4">
      <c r="H311" s="8">
        <v>305</v>
      </c>
      <c r="I311" s="2">
        <v>8.0800000000000107</v>
      </c>
      <c r="J311" s="4">
        <f>$E$15*4*$F$23*$E$23^-2*(132*(I311/$E$23)^-14 - 30*(I311/$E$23)^-8)+4*$F$23*((I311/$E$23)^-12 - (I311/$E$23)^-6)</f>
        <v>-2.8510053044759374E-5</v>
      </c>
      <c r="K311" s="4">
        <f>$E$15*(-4)*$F$23*$E$23^-3*(-1848*(I311/$E$23)^-15 +240*(I311/$E$23)^-9)+(-4)*$F$23*((-12/$E$23)*(I311/$E$23)^-12 - (-6/$E$23)*(I311/$E$23)^-6)</f>
        <v>-5.7561467698770696E-5</v>
      </c>
      <c r="M311" s="24">
        <f t="shared" si="9"/>
        <v>-2.8424322007782768E-5</v>
      </c>
      <c r="N311" s="10">
        <f>T311/$E$23</f>
        <v>2.7297297297297334</v>
      </c>
      <c r="O311" s="3">
        <f>4*$F$23*((T311/$E$23)^-12 - (T311/$E$23)^-6)/$F$23</f>
        <v>-9.6447532116271037E-3</v>
      </c>
      <c r="P311" s="4">
        <f>$E$15*4*$F$23*(((-12/$E$23)*(-13/$E$23)*(T311/$E$23)^-14 - (-6/$E$23)*(-7/$E$23)*(T311/$E$23)^-8)+(2/T311)*((-12/$E$23)*(T311/$E$23)^-13 - (-6/$E$23)*(T311/$E$23)^-7))/$F$23</f>
        <v>-2.9089689245352834E-5</v>
      </c>
      <c r="Q311" s="7">
        <f t="shared" si="10"/>
        <v>-9.6738429008724567E-3</v>
      </c>
      <c r="R311" s="7"/>
      <c r="S311" s="8">
        <v>305</v>
      </c>
      <c r="T311" s="2">
        <v>8.0800000000000107</v>
      </c>
      <c r="U311" s="4">
        <f>$E$15*4*$F$23*$E$23^-2*(132*(T311/$E$23)^-14 - 30*(T311/$E$23)^-8)</f>
        <v>-8.5731036976606145E-8</v>
      </c>
      <c r="V311" s="4">
        <f>$E$15*(-4)*$F$23*$E$23^-3*(-1848*(T311/$E$23)^-15 +240*(T311/$E$23)^-9)</f>
        <v>-8.419789965004874E-8</v>
      </c>
      <c r="X311" s="8">
        <v>305</v>
      </c>
      <c r="Y311" s="2">
        <v>8.0800000000000107</v>
      </c>
      <c r="Z311" s="4">
        <f>$E$15*4*$F$23*(((-12/$E$23)*(-13/$E$23)*(Y311/$E$23)^-14 - (-6/$E$23)*(-7/$E$23)*(Y311/$E$23)^-8)+(2/Y311)*((-12/$E$23)*(Y311/$E$23)^-13 - (-6/$E$23)*(Y311/$E$23)^-7))</f>
        <v>-8.5731036976606158E-8</v>
      </c>
      <c r="AA311" s="4">
        <f>$E$15*(-4)*$F$23*(((-12/$E$23)*(-13/$E$23)*(-14/$E$23)*(Y311/$E$23)^-15 - (-6/$E$23)*(-7/$E$23)*(-8/$E$23)*(Y311/$E$23)^-9)+(2/$E$23)*((-12/$E$23)*(-14/$E$23)*(Y311/$E$23)^-15 - (-6/$E$23)*(-8/$E$23)*(Y311/$E$23)^-9))</f>
        <v>-8.419789965004874E-8</v>
      </c>
    </row>
    <row r="312" spans="8:27" x14ac:dyDescent="0.4">
      <c r="H312" s="8">
        <v>306</v>
      </c>
      <c r="I312" s="2">
        <v>8.1</v>
      </c>
      <c r="J312" s="4">
        <f>$E$15*4*$F$23*$E$23^-2*(132*(I312/$E$23)^-14 - 30*(I312/$E$23)^-8)+4*$F$23*((I312/$E$23)^-12 - (I312/$E$23)^-6)</f>
        <v>-2.8090876311327421E-5</v>
      </c>
      <c r="K312" s="4">
        <f>$E$15*(-4)*$F$23*$E$23^-3*(-1848*(I312/$E$23)^-15 +240*(I312/$E$23)^-9)+(-4)*$F$23*((-12/$E$23)*(I312/$E$23)^-12 - (-6/$E$23)*(I312/$E$23)^-6)</f>
        <v>-5.6717412181477696E-5</v>
      </c>
      <c r="M312" s="24">
        <f t="shared" si="9"/>
        <v>-2.8006810861408321E-5</v>
      </c>
      <c r="N312" s="10">
        <f>T312/$E$23</f>
        <v>2.7364864864864864</v>
      </c>
      <c r="O312" s="3">
        <f>4*$F$23*((T312/$E$23)^-12 - (T312/$E$23)^-6)/$F$23</f>
        <v>-9.5030860869448515E-3</v>
      </c>
      <c r="P312" s="4">
        <f>$E$15*4*$F$23*(((-12/$E$23)*(-13/$E$23)*(T312/$E$23)^-14 - (-6/$E$23)*(-7/$E$23)*(T312/$E$23)^-8)+(2/T312)*((-12/$E$23)*(T312/$E$23)^-13 - (-6/$E$23)*(T312/$E$23)^-7))/$F$23</f>
        <v>-2.8524533245582015E-5</v>
      </c>
      <c r="Q312" s="7">
        <f t="shared" si="10"/>
        <v>-9.5316106201904331E-3</v>
      </c>
      <c r="R312" s="7"/>
      <c r="S312" s="8">
        <v>306</v>
      </c>
      <c r="T312" s="2">
        <v>8.1</v>
      </c>
      <c r="U312" s="4">
        <f>$E$15*4*$F$23*$E$23^-2*(132*(T312/$E$23)^-14 - 30*(T312/$E$23)^-8)</f>
        <v>-8.4065449919101097E-8</v>
      </c>
      <c r="V312" s="4">
        <f>$E$15*(-4)*$F$23*$E$23^-3*(-1848*(T312/$E$23)^-15 +240*(T312/$E$23)^-9)</f>
        <v>-8.2368201277407765E-8</v>
      </c>
      <c r="X312" s="8">
        <v>306</v>
      </c>
      <c r="Y312" s="2">
        <v>8.1</v>
      </c>
      <c r="Z312" s="4">
        <f>$E$15*4*$F$23*(((-12/$E$23)*(-13/$E$23)*(Y312/$E$23)^-14 - (-6/$E$23)*(-7/$E$23)*(Y312/$E$23)^-8)+(2/Y312)*((-12/$E$23)*(Y312/$E$23)^-13 - (-6/$E$23)*(Y312/$E$23)^-7))</f>
        <v>-8.4065449919101124E-8</v>
      </c>
      <c r="AA312" s="4">
        <f>$E$15*(-4)*$F$23*(((-12/$E$23)*(-13/$E$23)*(-14/$E$23)*(Y312/$E$23)^-15 - (-6/$E$23)*(-7/$E$23)*(-8/$E$23)*(Y312/$E$23)^-9)+(2/$E$23)*((-12/$E$23)*(-14/$E$23)*(Y312/$E$23)^-15 - (-6/$E$23)*(-8/$E$23)*(Y312/$E$23)^-9))</f>
        <v>-8.2368201277407778E-8</v>
      </c>
    </row>
    <row r="313" spans="8:27" x14ac:dyDescent="0.4">
      <c r="H313" s="8">
        <v>307</v>
      </c>
      <c r="I313" s="2">
        <v>8.1200000000000099</v>
      </c>
      <c r="J313" s="4">
        <f>$E$15*4*$F$23*$E$23^-2*(132*(I313/$E$23)^-14 - 30*(I313/$E$23)^-8)+4*$F$23*((I313/$E$23)^-12 - (I313/$E$23)^-6)</f>
        <v>-2.7678860905083731E-5</v>
      </c>
      <c r="K313" s="4">
        <f>$E$15*(-4)*$F$23*$E$23^-3*(-1848*(I313/$E$23)^-15 +240*(I313/$E$23)^-9)+(-4)*$F$23*((-12/$E$23)*(I313/$E$23)^-12 - (-6/$E$23)*(I313/$E$23)^-6)</f>
        <v>-5.5887714471383432E-5</v>
      </c>
      <c r="M313" s="24">
        <f t="shared" si="9"/>
        <v>-2.7596424888089991E-5</v>
      </c>
      <c r="N313" s="10">
        <f>T313/$E$23</f>
        <v>2.7432432432432465</v>
      </c>
      <c r="O313" s="3">
        <f>4*$F$23*((T313/$E$23)^-12 - (T313/$E$23)^-6)/$F$23</f>
        <v>-9.3638366289248882E-3</v>
      </c>
      <c r="P313" s="4">
        <f>$E$15*4*$F$23*(((-12/$E$23)*(-13/$E$23)*(T313/$E$23)^-14 - (-6/$E$23)*(-7/$E$23)*(T313/$E$23)^-8)+(2/T313)*((-12/$E$23)*(T313/$E$23)^-13 - (-6/$E$23)*(T313/$E$23)^-7))/$F$23</f>
        <v>-2.7971644827145741E-5</v>
      </c>
      <c r="Q313" s="7">
        <f t="shared" si="10"/>
        <v>-9.3918082737520347E-3</v>
      </c>
      <c r="R313" s="7"/>
      <c r="S313" s="8">
        <v>307</v>
      </c>
      <c r="T313" s="2">
        <v>8.1200000000000099</v>
      </c>
      <c r="U313" s="4">
        <f>$E$15*4*$F$23*$E$23^-2*(132*(T313/$E$23)^-14 - 30*(T313/$E$23)^-8)</f>
        <v>-8.2436016993740102E-8</v>
      </c>
      <c r="V313" s="4">
        <f>$E$15*(-4)*$F$23*$E$23^-3*(-1848*(T313/$E$23)^-15 +240*(T313/$E$23)^-9)</f>
        <v>-8.0582293765314971E-8</v>
      </c>
      <c r="X313" s="8">
        <v>307</v>
      </c>
      <c r="Y313" s="2">
        <v>8.1200000000000099</v>
      </c>
      <c r="Z313" s="4">
        <f>$E$15*4*$F$23*(((-12/$E$23)*(-13/$E$23)*(Y313/$E$23)^-14 - (-6/$E$23)*(-7/$E$23)*(Y313/$E$23)^-8)+(2/Y313)*((-12/$E$23)*(Y313/$E$23)^-13 - (-6/$E$23)*(Y313/$E$23)^-7))</f>
        <v>-8.2436016993740129E-8</v>
      </c>
      <c r="AA313" s="4">
        <f>$E$15*(-4)*$F$23*(((-12/$E$23)*(-13/$E$23)*(-14/$E$23)*(Y313/$E$23)^-15 - (-6/$E$23)*(-7/$E$23)*(-8/$E$23)*(Y313/$E$23)^-9)+(2/$E$23)*((-12/$E$23)*(-14/$E$23)*(Y313/$E$23)^-15 - (-6/$E$23)*(-8/$E$23)*(Y313/$E$23)^-9))</f>
        <v>-8.0582293765314971E-8</v>
      </c>
    </row>
    <row r="314" spans="8:27" x14ac:dyDescent="0.4">
      <c r="H314" s="8">
        <v>308</v>
      </c>
      <c r="I314" s="2">
        <v>8.1400000000000095</v>
      </c>
      <c r="J314" s="4">
        <f>$E$15*4*$F$23*$E$23^-2*(132*(I314/$E$23)^-14 - 30*(I314/$E$23)^-8)+4*$F$23*((I314/$E$23)^-12 - (I314/$E$23)^-6)</f>
        <v>-2.7273867683072075E-5</v>
      </c>
      <c r="K314" s="4">
        <f>$E$15*(-4)*$F$23*$E$23^-3*(-1848*(I314/$E$23)^-15 +240*(I314/$E$23)^-9)+(-4)*$F$23*((-12/$E$23)*(I314/$E$23)^-12 - (-6/$E$23)*(I314/$E$23)^-6)</f>
        <v>-5.5072097508769116E-5</v>
      </c>
      <c r="M314" s="24">
        <f t="shared" si="9"/>
        <v>-2.7193025809237074E-5</v>
      </c>
      <c r="N314" s="10">
        <f>T314/$E$23</f>
        <v>2.7500000000000031</v>
      </c>
      <c r="O314" s="3">
        <f>4*$F$23*((T314/$E$23)^-12 - (T314/$E$23)^-6)/$F$23</f>
        <v>-9.2269579177890939E-3</v>
      </c>
      <c r="P314" s="4">
        <f>$E$15*4*$F$23*(((-12/$E$23)*(-13/$E$23)*(T314/$E$23)^-14 - (-6/$E$23)*(-7/$E$23)*(T314/$E$23)^-8)+(2/T314)*((-12/$E$23)*(T314/$E$23)^-13 - (-6/$E$23)*(T314/$E$23)^-7))/$F$23</f>
        <v>-2.7430730699243699E-5</v>
      </c>
      <c r="Q314" s="7">
        <f t="shared" si="10"/>
        <v>-9.2543886484883382E-3</v>
      </c>
      <c r="R314" s="7"/>
      <c r="S314" s="8">
        <v>308</v>
      </c>
      <c r="T314" s="2">
        <v>8.1400000000000095</v>
      </c>
      <c r="U314" s="4">
        <f>$E$15*4*$F$23*$E$23^-2*(132*(T314/$E$23)^-14 - 30*(T314/$E$23)^-8)</f>
        <v>-8.0841873835000559E-8</v>
      </c>
      <c r="V314" s="4">
        <f>$E$15*(-4)*$F$23*$E$23^-3*(-1848*(T314/$E$23)^-15 +240*(T314/$E$23)^-9)</f>
        <v>-7.8839037338808901E-8</v>
      </c>
      <c r="X314" s="8">
        <v>308</v>
      </c>
      <c r="Y314" s="2">
        <v>8.1400000000000095</v>
      </c>
      <c r="Z314" s="4">
        <f>$E$15*4*$F$23*(((-12/$E$23)*(-13/$E$23)*(Y314/$E$23)^-14 - (-6/$E$23)*(-7/$E$23)*(Y314/$E$23)^-8)+(2/Y314)*((-12/$E$23)*(Y314/$E$23)^-13 - (-6/$E$23)*(Y314/$E$23)^-7))</f>
        <v>-8.0841873835000586E-8</v>
      </c>
      <c r="AA314" s="4">
        <f>$E$15*(-4)*$F$23*(((-12/$E$23)*(-13/$E$23)*(-14/$E$23)*(Y314/$E$23)^-15 - (-6/$E$23)*(-7/$E$23)*(-8/$E$23)*(Y314/$E$23)^-9)+(2/$E$23)*((-12/$E$23)*(-14/$E$23)*(Y314/$E$23)^-15 - (-6/$E$23)*(-8/$E$23)*(Y314/$E$23)^-9))</f>
        <v>-7.8839037338808901E-8</v>
      </c>
    </row>
    <row r="315" spans="8:27" x14ac:dyDescent="0.4">
      <c r="H315" s="8">
        <v>309</v>
      </c>
      <c r="I315" s="2">
        <v>8.1600000000000108</v>
      </c>
      <c r="J315" s="4">
        <f>$E$15*4*$F$23*$E$23^-2*(132*(I315/$E$23)^-14 - 30*(I315/$E$23)^-8)+4*$F$23*((I315/$E$23)^-12 - (I315/$E$23)^-6)</f>
        <v>-2.6875760525455637E-5</v>
      </c>
      <c r="K315" s="4">
        <f>$E$15*(-4)*$F$23*$E$23^-3*(-1848*(I315/$E$23)^-15 +240*(I315/$E$23)^-9)+(-4)*$F$23*((-12/$E$23)*(I315/$E$23)^-12 - (-6/$E$23)*(I315/$E$23)^-6)</f>
        <v>-5.4270290189507922E-5</v>
      </c>
      <c r="M315" s="24">
        <f t="shared" si="9"/>
        <v>-2.6796478346903173E-5</v>
      </c>
      <c r="N315" s="10">
        <f>T315/$E$23</f>
        <v>2.7567567567567606</v>
      </c>
      <c r="O315" s="3">
        <f>4*$F$23*((T315/$E$23)^-12 - (T315/$E$23)^-6)/$F$23</f>
        <v>-9.0924040519181591E-3</v>
      </c>
      <c r="P315" s="4">
        <f>$E$15*4*$F$23*(((-12/$E$23)*(-13/$E$23)*(T315/$E$23)^-14 - (-6/$E$23)*(-7/$E$23)*(T315/$E$23)^-8)+(2/T315)*((-12/$E$23)*(T315/$E$23)^-13 - (-6/$E$23)*(T315/$E$23)^-7))/$F$23</f>
        <v>-2.6901505197179465E-5</v>
      </c>
      <c r="Q315" s="7">
        <f t="shared" si="10"/>
        <v>-9.1193055571153394E-3</v>
      </c>
      <c r="R315" s="7"/>
      <c r="S315" s="8">
        <v>309</v>
      </c>
      <c r="T315" s="2">
        <v>8.1600000000000108</v>
      </c>
      <c r="U315" s="4">
        <f>$E$15*4*$F$23*$E$23^-2*(132*(T315/$E$23)^-14 - 30*(T315/$E$23)^-8)</f>
        <v>-7.9282178552464023E-8</v>
      </c>
      <c r="V315" s="4">
        <f>$E$15*(-4)*$F$23*$E$23^-3*(-1848*(T315/$E$23)^-15 +240*(T315/$E$23)^-9)</f>
        <v>-7.7137324101807995E-8</v>
      </c>
      <c r="X315" s="8">
        <v>309</v>
      </c>
      <c r="Y315" s="2">
        <v>8.1600000000000108</v>
      </c>
      <c r="Z315" s="4">
        <f>$E$15*4*$F$23*(((-12/$E$23)*(-13/$E$23)*(Y315/$E$23)^-14 - (-6/$E$23)*(-7/$E$23)*(Y315/$E$23)^-8)+(2/Y315)*((-12/$E$23)*(Y315/$E$23)^-13 - (-6/$E$23)*(Y315/$E$23)^-7))</f>
        <v>-7.928217855246401E-8</v>
      </c>
      <c r="AA315" s="4">
        <f>$E$15*(-4)*$F$23*(((-12/$E$23)*(-13/$E$23)*(-14/$E$23)*(Y315/$E$23)^-15 - (-6/$E$23)*(-7/$E$23)*(-8/$E$23)*(Y315/$E$23)^-9)+(2/$E$23)*((-12/$E$23)*(-14/$E$23)*(Y315/$E$23)^-15 - (-6/$E$23)*(-8/$E$23)*(Y315/$E$23)^-9))</f>
        <v>-7.7137324101807982E-8</v>
      </c>
    </row>
    <row r="316" spans="8:27" x14ac:dyDescent="0.4">
      <c r="H316" s="8">
        <v>310</v>
      </c>
      <c r="I316" s="2">
        <v>8.1800000000000104</v>
      </c>
      <c r="J316" s="4">
        <f>$E$15*4*$F$23*$E$23^-2*(132*(I316/$E$23)^-14 - 30*(I316/$E$23)^-8)+4*$F$23*((I316/$E$23)^-12 - (I316/$E$23)^-6)</f>
        <v>-2.648440626309172E-5</v>
      </c>
      <c r="K316" s="4">
        <f>$E$15*(-4)*$F$23*$E$23^-3*(-1848*(I316/$E$23)^-15 +240*(I316/$E$23)^-9)+(-4)*$F$23*((-12/$E$23)*(I316/$E$23)^-12 - (-6/$E$23)*(I316/$E$23)^-6)</f>
        <v>-5.3482027224707867E-5</v>
      </c>
      <c r="M316" s="24">
        <f t="shared" si="9"/>
        <v>-2.6406650151988962E-5</v>
      </c>
      <c r="N316" s="10">
        <f>T316/$E$23</f>
        <v>2.7635135135135172</v>
      </c>
      <c r="O316" s="3">
        <f>4*$F$23*((T316/$E$23)^-12 - (T316/$E$23)^-6)/$F$23</f>
        <v>-8.9601301234898158E-3</v>
      </c>
      <c r="P316" s="4">
        <f>$E$15*4*$F$23*(((-12/$E$23)*(-13/$E$23)*(T316/$E$23)^-14 - (-6/$E$23)*(-7/$E$23)*(T316/$E$23)^-8)+(2/T316)*((-12/$E$23)*(T316/$E$23)^-13 - (-6/$E$23)*(T316/$E$23)^-7))/$F$23</f>
        <v>-2.638369006925223E-5</v>
      </c>
      <c r="Q316" s="7">
        <f t="shared" si="10"/>
        <v>-8.9865138135590689E-3</v>
      </c>
      <c r="R316" s="7"/>
      <c r="S316" s="8">
        <v>310</v>
      </c>
      <c r="T316" s="2">
        <v>8.1800000000000104</v>
      </c>
      <c r="U316" s="4">
        <f>$E$15*4*$F$23*$E$23^-2*(132*(T316/$E$23)^-14 - 30*(T316/$E$23)^-8)</f>
        <v>-7.7756111102758679E-8</v>
      </c>
      <c r="V316" s="4">
        <f>$E$15*(-4)*$F$23*$E$23^-3*(-1848*(T316/$E$23)^-15 +240*(T316/$E$23)^-9)</f>
        <v>-7.5476077090617552E-8</v>
      </c>
      <c r="X316" s="8">
        <v>310</v>
      </c>
      <c r="Y316" s="2">
        <v>8.1800000000000104</v>
      </c>
      <c r="Z316" s="4">
        <f>$E$15*4*$F$23*(((-12/$E$23)*(-13/$E$23)*(Y316/$E$23)^-14 - (-6/$E$23)*(-7/$E$23)*(Y316/$E$23)^-8)+(2/Y316)*((-12/$E$23)*(Y316/$E$23)^-13 - (-6/$E$23)*(Y316/$E$23)^-7))</f>
        <v>-7.7756111102758693E-8</v>
      </c>
      <c r="AA316" s="4">
        <f>$E$15*(-4)*$F$23*(((-12/$E$23)*(-13/$E$23)*(-14/$E$23)*(Y316/$E$23)^-15 - (-6/$E$23)*(-7/$E$23)*(-8/$E$23)*(Y316/$E$23)^-9)+(2/$E$23)*((-12/$E$23)*(-14/$E$23)*(Y316/$E$23)^-15 - (-6/$E$23)*(-8/$E$23)*(Y316/$E$23)^-9))</f>
        <v>-7.5476077090617552E-8</v>
      </c>
    </row>
    <row r="317" spans="8:27" x14ac:dyDescent="0.4">
      <c r="H317" s="8">
        <v>311</v>
      </c>
      <c r="I317" s="2">
        <v>8.2000000000000099</v>
      </c>
      <c r="J317" s="4">
        <f>$E$15*4*$F$23*$E$23^-2*(132*(I317/$E$23)^-14 - 30*(I317/$E$23)^-8)+4*$F$23*((I317/$E$23)^-12 - (I317/$E$23)^-6)</f>
        <v>-2.6099674606994739E-5</v>
      </c>
      <c r="K317" s="4">
        <f>$E$15*(-4)*$F$23*$E$23^-3*(-1848*(I317/$E$23)^-15 +240*(I317/$E$23)^-9)+(-4)*$F$23*((-12/$E$23)*(I317/$E$23)^-12 - (-6/$E$23)*(I317/$E$23)^-6)</f>
        <v>-5.2707049003923493E-5</v>
      </c>
      <c r="M317" s="24">
        <f t="shared" si="9"/>
        <v>-2.6023411734314609E-5</v>
      </c>
      <c r="N317" s="10">
        <f>T317/$E$23</f>
        <v>2.7702702702702737</v>
      </c>
      <c r="O317" s="3">
        <f>4*$F$23*((T317/$E$23)^-12 - (T317/$E$23)^-6)/$F$23</f>
        <v>-8.8300921947514783E-3</v>
      </c>
      <c r="P317" s="4">
        <f>$E$15*4*$F$23*(((-12/$E$23)*(-13/$E$23)*(T317/$E$23)^-14 - (-6/$E$23)*(-7/$E$23)*(T317/$E$23)^-8)+(2/T317)*((-12/$E$23)*(T317/$E$23)^-13 - (-6/$E$23)*(T317/$E$23)^-7))/$F$23</f>
        <v>-2.587701426996864E-5</v>
      </c>
      <c r="Q317" s="7">
        <f t="shared" si="10"/>
        <v>-8.8559692090214477E-3</v>
      </c>
      <c r="R317" s="7"/>
      <c r="S317" s="8">
        <v>311</v>
      </c>
      <c r="T317" s="2">
        <v>8.2000000000000099</v>
      </c>
      <c r="U317" s="4">
        <f>$E$15*4*$F$23*$E$23^-2*(132*(T317/$E$23)^-14 - 30*(T317/$E$23)^-8)</f>
        <v>-7.6262872680128478E-8</v>
      </c>
      <c r="V317" s="4">
        <f>$E$15*(-4)*$F$23*$E$23^-3*(-1848*(T317/$E$23)^-15 +240*(T317/$E$23)^-9)</f>
        <v>-7.3854249356844536E-8</v>
      </c>
      <c r="X317" s="8">
        <v>311</v>
      </c>
      <c r="Y317" s="2">
        <v>8.2000000000000099</v>
      </c>
      <c r="Z317" s="4">
        <f>$E$15*4*$F$23*(((-12/$E$23)*(-13/$E$23)*(Y317/$E$23)^-14 - (-6/$E$23)*(-7/$E$23)*(Y317/$E$23)^-8)+(2/Y317)*((-12/$E$23)*(Y317/$E$23)^-13 - (-6/$E$23)*(Y317/$E$23)^-7))</f>
        <v>-7.6262872680128505E-8</v>
      </c>
      <c r="AA317" s="4">
        <f>$E$15*(-4)*$F$23*(((-12/$E$23)*(-13/$E$23)*(-14/$E$23)*(Y317/$E$23)^-15 - (-6/$E$23)*(-7/$E$23)*(-8/$E$23)*(Y317/$E$23)^-9)+(2/$E$23)*((-12/$E$23)*(-14/$E$23)*(Y317/$E$23)^-15 - (-6/$E$23)*(-8/$E$23)*(Y317/$E$23)^-9))</f>
        <v>-7.3854249356844549E-8</v>
      </c>
    </row>
    <row r="318" spans="8:27" x14ac:dyDescent="0.4">
      <c r="H318" s="8">
        <v>312</v>
      </c>
      <c r="I318" s="2">
        <v>8.2200000000000095</v>
      </c>
      <c r="J318" s="4">
        <f>$E$15*4*$F$23*$E$23^-2*(132*(I318/$E$23)^-14 - 30*(I318/$E$23)^-8)+4*$F$23*((I318/$E$23)^-12 - (I318/$E$23)^-6)</f>
        <v>-2.5721438079636935E-5</v>
      </c>
      <c r="K318" s="4">
        <f>$E$15*(-4)*$F$23*$E$23^-3*(-1848*(I318/$E$23)^-15 +240*(I318/$E$23)^-9)+(-4)*$F$23*((-12/$E$23)*(I318/$E$23)^-12 - (-6/$E$23)*(I318/$E$23)^-6)</f>
        <v>-5.1945101461844844E-5</v>
      </c>
      <c r="M318" s="24">
        <f t="shared" si="9"/>
        <v>-2.5646636394511875E-5</v>
      </c>
      <c r="N318" s="10">
        <f>T318/$E$23</f>
        <v>2.7770270270270303</v>
      </c>
      <c r="O318" s="3">
        <f>4*$F$23*((T318/$E$23)^-12 - (T318/$E$23)^-6)/$F$23</f>
        <v>-8.7022472749103182E-3</v>
      </c>
      <c r="P318" s="4">
        <f>$E$15*4*$F$23*(((-12/$E$23)*(-13/$E$23)*(T318/$E$23)^-14 - (-6/$E$23)*(-7/$E$23)*(T318/$E$23)^-8)+(2/T318)*((-12/$E$23)*(T318/$E$23)^-13 - (-6/$E$23)*(T318/$E$23)^-7))/$F$23</f>
        <v>-2.5381213759382282E-5</v>
      </c>
      <c r="Q318" s="7">
        <f t="shared" si="10"/>
        <v>-8.7276284886697014E-3</v>
      </c>
      <c r="R318" s="7"/>
      <c r="S318" s="8">
        <v>312</v>
      </c>
      <c r="T318" s="2">
        <v>8.2200000000000095</v>
      </c>
      <c r="U318" s="4">
        <f>$E$15*4*$F$23*$E$23^-2*(132*(T318/$E$23)^-14 - 30*(T318/$E$23)^-8)</f>
        <v>-7.4801685125060688E-8</v>
      </c>
      <c r="V318" s="4">
        <f>$E$15*(-4)*$F$23*$E$23^-3*(-1848*(T318/$E$23)^-15 +240*(T318/$E$23)^-9)</f>
        <v>-7.2270823078792929E-8</v>
      </c>
      <c r="X318" s="8">
        <v>312</v>
      </c>
      <c r="Y318" s="2">
        <v>8.2200000000000095</v>
      </c>
      <c r="Z318" s="4">
        <f>$E$15*4*$F$23*(((-12/$E$23)*(-13/$E$23)*(Y318/$E$23)^-14 - (-6/$E$23)*(-7/$E$23)*(Y318/$E$23)^-8)+(2/Y318)*((-12/$E$23)*(Y318/$E$23)^-13 - (-6/$E$23)*(Y318/$E$23)^-7))</f>
        <v>-7.4801685125060702E-8</v>
      </c>
      <c r="AA318" s="4">
        <f>$E$15*(-4)*$F$23*(((-12/$E$23)*(-13/$E$23)*(-14/$E$23)*(Y318/$E$23)^-15 - (-6/$E$23)*(-7/$E$23)*(-8/$E$23)*(Y318/$E$23)^-9)+(2/$E$23)*((-12/$E$23)*(-14/$E$23)*(Y318/$E$23)^-15 - (-6/$E$23)*(-8/$E$23)*(Y318/$E$23)^-9))</f>
        <v>-7.2270823078792929E-8</v>
      </c>
    </row>
    <row r="319" spans="8:27" x14ac:dyDescent="0.4">
      <c r="H319" s="8">
        <v>313</v>
      </c>
      <c r="I319" s="2">
        <v>8.2400000000000109</v>
      </c>
      <c r="J319" s="4">
        <f>$E$15*4*$F$23*$E$23^-2*(132*(I319/$E$23)^-14 - 30*(I319/$E$23)^-8)+4*$F$23*((I319/$E$23)^-12 - (I319/$E$23)^-6)</f>
        <v>-2.5349571948034456E-5</v>
      </c>
      <c r="K319" s="4">
        <f>$E$15*(-4)*$F$23*$E$23^-3*(-1848*(I319/$E$23)^-15 +240*(I319/$E$23)^-9)+(-4)*$F$23*((-12/$E$23)*(I319/$E$23)^-12 - (-6/$E$23)*(I319/$E$23)^-6)</f>
        <v>-5.1195935948367867E-5</v>
      </c>
      <c r="M319" s="24">
        <f t="shared" si="9"/>
        <v>-2.527620015768405E-5</v>
      </c>
      <c r="N319" s="10">
        <f>T319/$E$23</f>
        <v>2.7837837837837873</v>
      </c>
      <c r="O319" s="3">
        <f>4*$F$23*((T319/$E$23)^-12 - (T319/$E$23)^-6)/$F$23</f>
        <v>-8.5765532976231924E-3</v>
      </c>
      <c r="P319" s="4">
        <f>$E$15*4*$F$23*(((-12/$E$23)*(-13/$E$23)*(T319/$E$23)^-14 - (-6/$E$23)*(-7/$E$23)*(T319/$E$23)^-8)+(2/T319)*((-12/$E$23)*(T319/$E$23)^-13 - (-6/$E$23)*(T319/$E$23)^-7))/$F$23</f>
        <v>-2.4896031308369011E-5</v>
      </c>
      <c r="Q319" s="7">
        <f t="shared" si="10"/>
        <v>-8.6014493289315614E-3</v>
      </c>
      <c r="R319" s="7"/>
      <c r="S319" s="8">
        <v>313</v>
      </c>
      <c r="T319" s="2">
        <v>8.2400000000000109</v>
      </c>
      <c r="U319" s="4">
        <f>$E$15*4*$F$23*$E$23^-2*(132*(T319/$E$23)^-14 - 30*(T319/$E$23)^-8)</f>
        <v>-7.3371790350407375E-8</v>
      </c>
      <c r="V319" s="4">
        <f>$E$15*(-4)*$F$23*$E$23^-3*(-1848*(T319/$E$23)^-15 +240*(T319/$E$23)^-9)</f>
        <v>-7.0724808700425214E-8</v>
      </c>
      <c r="X319" s="8">
        <v>313</v>
      </c>
      <c r="Y319" s="2">
        <v>8.2400000000000109</v>
      </c>
      <c r="Z319" s="4">
        <f>$E$15*4*$F$23*(((-12/$E$23)*(-13/$E$23)*(Y319/$E$23)^-14 - (-6/$E$23)*(-7/$E$23)*(Y319/$E$23)^-8)+(2/Y319)*((-12/$E$23)*(Y319/$E$23)^-13 - (-6/$E$23)*(Y319/$E$23)^-7))</f>
        <v>-7.3371790350407375E-8</v>
      </c>
      <c r="AA319" s="4">
        <f>$E$15*(-4)*$F$23*(((-12/$E$23)*(-13/$E$23)*(-14/$E$23)*(Y319/$E$23)^-15 - (-6/$E$23)*(-7/$E$23)*(-8/$E$23)*(Y319/$E$23)^-9)+(2/$E$23)*((-12/$E$23)*(-14/$E$23)*(Y319/$E$23)^-15 - (-6/$E$23)*(-8/$E$23)*(Y319/$E$23)^-9))</f>
        <v>-7.0724808700425214E-8</v>
      </c>
    </row>
    <row r="320" spans="8:27" x14ac:dyDescent="0.4">
      <c r="H320" s="8">
        <v>314</v>
      </c>
      <c r="I320" s="2">
        <v>8.2600000000000104</v>
      </c>
      <c r="J320" s="4">
        <f>$E$15*4*$F$23*$E$23^-2*(132*(I320/$E$23)^-14 - 30*(I320/$E$23)^-8)+4*$F$23*((I320/$E$23)^-12 - (I320/$E$23)^-6)</f>
        <v>-2.4983954158568882E-5</v>
      </c>
      <c r="K320" s="4">
        <f>$E$15*(-4)*$F$23*$E$23^-3*(-1848*(I320/$E$23)^-15 +240*(I320/$E$23)^-9)+(-4)*$F$23*((-12/$E$23)*(I320/$E$23)^-12 - (-6/$E$23)*(I320/$E$23)^-6)</f>
        <v>-5.0459309101955856E-5</v>
      </c>
      <c r="M320" s="24">
        <f t="shared" si="9"/>
        <v>-2.4911981708784423E-5</v>
      </c>
      <c r="N320" s="10">
        <f>T320/$E$23</f>
        <v>2.7905405405405439</v>
      </c>
      <c r="O320" s="3">
        <f>4*$F$23*((T320/$E$23)^-12 - (T320/$E$23)^-6)/$F$23</f>
        <v>-8.4529690990696894E-3</v>
      </c>
      <c r="P320" s="4">
        <f>$E$15*4*$F$23*(((-12/$E$23)*(-13/$E$23)*(T320/$E$23)^-14 - (-6/$E$23)*(-7/$E$23)*(T320/$E$23)^-8)+(2/T320)*((-12/$E$23)*(T320/$E$23)^-13 - (-6/$E$23)*(T320/$E$23)^-7))/$F$23</f>
        <v>-2.4421216309654517E-5</v>
      </c>
      <c r="Q320" s="7">
        <f t="shared" si="10"/>
        <v>-8.4773903153793437E-3</v>
      </c>
      <c r="R320" s="7"/>
      <c r="S320" s="8">
        <v>314</v>
      </c>
      <c r="T320" s="2">
        <v>8.2600000000000104</v>
      </c>
      <c r="U320" s="4">
        <f>$E$15*4*$F$23*$E$23^-2*(132*(T320/$E$23)^-14 - 30*(T320/$E$23)^-8)</f>
        <v>-7.1972449784459518E-8</v>
      </c>
      <c r="V320" s="4">
        <f>$E$15*(-4)*$F$23*$E$23^-3*(-1848*(T320/$E$23)^-15 +240*(T320/$E$23)^-9)</f>
        <v>-6.9215244097011107E-8</v>
      </c>
      <c r="X320" s="8">
        <v>314</v>
      </c>
      <c r="Y320" s="2">
        <v>8.2600000000000104</v>
      </c>
      <c r="Z320" s="4">
        <f>$E$15*4*$F$23*(((-12/$E$23)*(-13/$E$23)*(Y320/$E$23)^-14 - (-6/$E$23)*(-7/$E$23)*(Y320/$E$23)^-8)+(2/Y320)*((-12/$E$23)*(Y320/$E$23)^-13 - (-6/$E$23)*(Y320/$E$23)^-7))</f>
        <v>-7.1972449784459505E-8</v>
      </c>
      <c r="AA320" s="4">
        <f>$E$15*(-4)*$F$23*(((-12/$E$23)*(-13/$E$23)*(-14/$E$23)*(Y320/$E$23)^-15 - (-6/$E$23)*(-7/$E$23)*(-8/$E$23)*(Y320/$E$23)^-9)+(2/$E$23)*((-12/$E$23)*(-14/$E$23)*(Y320/$E$23)^-15 - (-6/$E$23)*(-8/$E$23)*(Y320/$E$23)^-9))</f>
        <v>-6.9215244097011093E-8</v>
      </c>
    </row>
    <row r="321" spans="8:27" x14ac:dyDescent="0.4">
      <c r="H321" s="8">
        <v>315</v>
      </c>
      <c r="I321" s="2">
        <v>8.28000000000001</v>
      </c>
      <c r="J321" s="4">
        <f>$E$15*4*$F$23*$E$23^-2*(132*(I321/$E$23)^-14 - 30*(I321/$E$23)^-8)+4*$F$23*((I321/$E$23)^-12 - (I321/$E$23)^-6)</f>
        <v>-2.4624465273495628E-5</v>
      </c>
      <c r="K321" s="4">
        <f>$E$15*(-4)*$F$23*$E$23^-3*(-1848*(I321/$E$23)^-15 +240*(I321/$E$23)^-9)+(-4)*$F$23*((-12/$E$23)*(I321/$E$23)^-12 - (-6/$E$23)*(I321/$E$23)^-6)</f>
        <v>-4.9734982726202222E-5</v>
      </c>
      <c r="M321" s="24">
        <f t="shared" si="9"/>
        <v>-2.4553862329665181E-5</v>
      </c>
      <c r="N321" s="10">
        <f>T321/$E$23</f>
        <v>2.7972972972973009</v>
      </c>
      <c r="O321" s="3">
        <f>4*$F$23*((T321/$E$23)^-12 - (T321/$E$23)^-6)/$F$23</f>
        <v>-8.3314543965919835E-3</v>
      </c>
      <c r="P321" s="4">
        <f>$E$15*4*$F$23*(((-12/$E$23)*(-13/$E$23)*(T321/$E$23)^-14 - (-6/$E$23)*(-7/$E$23)*(T321/$E$23)^-8)+(2/T321)*((-12/$E$23)*(T321/$E$23)^-13 - (-6/$E$23)*(T321/$E$23)^-7))/$F$23</f>
        <v>-2.3956524594415853E-5</v>
      </c>
      <c r="Q321" s="7">
        <f t="shared" si="10"/>
        <v>-8.3554109211863986E-3</v>
      </c>
      <c r="R321" s="7"/>
      <c r="S321" s="8">
        <v>315</v>
      </c>
      <c r="T321" s="2">
        <v>8.28000000000001</v>
      </c>
      <c r="U321" s="4">
        <f>$E$15*4*$F$23*$E$23^-2*(132*(T321/$E$23)^-14 - 30*(T321/$E$23)^-8)</f>
        <v>-7.0602943830448206E-8</v>
      </c>
      <c r="V321" s="4">
        <f>$E$15*(-4)*$F$23*$E$23^-3*(-1848*(T321/$E$23)^-15 +240*(T321/$E$23)^-9)</f>
        <v>-6.7741193766610342E-8</v>
      </c>
      <c r="X321" s="8">
        <v>315</v>
      </c>
      <c r="Y321" s="2">
        <v>8.28000000000001</v>
      </c>
      <c r="Z321" s="4">
        <f>$E$15*4*$F$23*(((-12/$E$23)*(-13/$E$23)*(Y321/$E$23)^-14 - (-6/$E$23)*(-7/$E$23)*(Y321/$E$23)^-8)+(2/Y321)*((-12/$E$23)*(Y321/$E$23)^-13 - (-6/$E$23)*(Y321/$E$23)^-7))</f>
        <v>-7.0602943830448233E-8</v>
      </c>
      <c r="AA321" s="4">
        <f>$E$15*(-4)*$F$23*(((-12/$E$23)*(-13/$E$23)*(-14/$E$23)*(Y321/$E$23)^-15 - (-6/$E$23)*(-7/$E$23)*(-8/$E$23)*(Y321/$E$23)^-9)+(2/$E$23)*((-12/$E$23)*(-14/$E$23)*(Y321/$E$23)^-15 - (-6/$E$23)*(-8/$E$23)*(Y321/$E$23)^-9))</f>
        <v>-6.7741193766610342E-8</v>
      </c>
    </row>
    <row r="322" spans="8:27" x14ac:dyDescent="0.4">
      <c r="H322" s="8">
        <v>316</v>
      </c>
      <c r="I322" s="2">
        <v>8.3000000000000096</v>
      </c>
      <c r="J322" s="4">
        <f>$E$15*4*$F$23*$E$23^-2*(132*(I322/$E$23)^-14 - 30*(I322/$E$23)^-8)+4*$F$23*((I322/$E$23)^-12 - (I322/$E$23)^-6)</f>
        <v>-2.4270988409092501E-5</v>
      </c>
      <c r="K322" s="4">
        <f>$E$15*(-4)*$F$23*$E$23^-3*(-1848*(I322/$E$23)^-15 +240*(I322/$E$23)^-9)+(-4)*$F$23*((-12/$E$23)*(I322/$E$23)^-12 - (-6/$E$23)*(I322/$E$23)^-6)</f>
        <v>-4.9022723669509895E-5</v>
      </c>
      <c r="M322" s="24">
        <f t="shared" si="9"/>
        <v>-2.4201725837750534E-5</v>
      </c>
      <c r="N322" s="10">
        <f>T322/$E$23</f>
        <v>2.8040540540540575</v>
      </c>
      <c r="O322" s="3">
        <f>4*$F$23*((T322/$E$23)^-12 - (T322/$E$23)^-6)/$F$23</f>
        <v>-8.2119697678858013E-3</v>
      </c>
      <c r="P322" s="4">
        <f>$E$15*4*$F$23*(((-12/$E$23)*(-13/$E$23)*(T322/$E$23)^-14 - (-6/$E$23)*(-7/$E$23)*(T322/$E$23)^-8)+(2/T322)*((-12/$E$23)*(T322/$E$23)^-13 - (-6/$E$23)*(T322/$E$23)^-7))/$F$23</f>
        <v>-2.3501718254284618E-5</v>
      </c>
      <c r="Q322" s="7">
        <f t="shared" si="10"/>
        <v>-8.2354714861400859E-3</v>
      </c>
      <c r="R322" s="7"/>
      <c r="S322" s="8">
        <v>316</v>
      </c>
      <c r="T322" s="2">
        <v>8.3000000000000096</v>
      </c>
      <c r="U322" s="4">
        <f>$E$15*4*$F$23*$E$23^-2*(132*(T322/$E$23)^-14 - 30*(T322/$E$23)^-8)</f>
        <v>-6.926257134196542E-8</v>
      </c>
      <c r="V322" s="4">
        <f>$E$15*(-4)*$F$23*$E$23^-3*(-1848*(T322/$E$23)^-15 +240*(T322/$E$23)^-9)</f>
        <v>-6.6301748046566106E-8</v>
      </c>
      <c r="X322" s="8">
        <v>316</v>
      </c>
      <c r="Y322" s="2">
        <v>8.3000000000000096</v>
      </c>
      <c r="Z322" s="4">
        <f>$E$15*4*$F$23*(((-12/$E$23)*(-13/$E$23)*(Y322/$E$23)^-14 - (-6/$E$23)*(-7/$E$23)*(Y322/$E$23)^-8)+(2/Y322)*((-12/$E$23)*(Y322/$E$23)^-13 - (-6/$E$23)*(Y322/$E$23)^-7))</f>
        <v>-6.9262571341965407E-8</v>
      </c>
      <c r="AA322" s="4">
        <f>$E$15*(-4)*$F$23*(((-12/$E$23)*(-13/$E$23)*(-14/$E$23)*(Y322/$E$23)^-15 - (-6/$E$23)*(-7/$E$23)*(-8/$E$23)*(Y322/$E$23)^-9)+(2/$E$23)*((-12/$E$23)*(-14/$E$23)*(Y322/$E$23)^-15 - (-6/$E$23)*(-8/$E$23)*(Y322/$E$23)^-9))</f>
        <v>-6.6301748046566106E-8</v>
      </c>
    </row>
    <row r="323" spans="8:27" x14ac:dyDescent="0.4">
      <c r="H323" s="8">
        <v>317</v>
      </c>
      <c r="I323" s="2">
        <v>8.3200000000000092</v>
      </c>
      <c r="J323" s="4">
        <f>$E$15*4*$F$23*$E$23^-2*(132*(I323/$E$23)^-14 - 30*(I323/$E$23)^-8)+4*$F$23*((I323/$E$23)^-12 - (I323/$E$23)^-6)</f>
        <v>-2.3923409175402238E-5</v>
      </c>
      <c r="K323" s="4">
        <f>$E$15*(-4)*$F$23*$E$23^-3*(-1848*(I323/$E$23)^-15 +240*(I323/$E$23)^-9)+(-4)*$F$23*((-12/$E$23)*(I323/$E$23)^-12 - (-6/$E$23)*(I323/$E$23)^-6)</f>
        <v>-4.8322303707801918E-5</v>
      </c>
      <c r="M323" s="24">
        <f t="shared" si="9"/>
        <v>-2.3855458526288429E-5</v>
      </c>
      <c r="N323" s="10">
        <f>T323/$E$23</f>
        <v>2.8108108108108141</v>
      </c>
      <c r="O323" s="3">
        <f>4*$F$23*((T323/$E$23)^-12 - (T323/$E$23)^-6)/$F$23</f>
        <v>-8.0944766307270259E-3</v>
      </c>
      <c r="P323" s="4">
        <f>$E$15*4*$F$23*(((-12/$E$23)*(-13/$E$23)*(T323/$E$23)^-14 - (-6/$E$23)*(-7/$E$23)*(T323/$E$23)^-8)+(2/T323)*((-12/$E$23)*(T323/$E$23)^-13 - (-6/$E$23)*(T323/$E$23)^-7))/$F$23</f>
        <v>-2.3056565468584416E-5</v>
      </c>
      <c r="Q323" s="7">
        <f t="shared" si="10"/>
        <v>-8.1175331961956098E-3</v>
      </c>
      <c r="R323" s="7"/>
      <c r="S323" s="8">
        <v>317</v>
      </c>
      <c r="T323" s="2">
        <v>8.3200000000000092</v>
      </c>
      <c r="U323" s="4">
        <f>$E$15*4*$F$23*$E$23^-2*(132*(T323/$E$23)^-14 - 30*(T323/$E$23)^-8)</f>
        <v>-6.7950649113810293E-8</v>
      </c>
      <c r="V323" s="4">
        <f>$E$15*(-4)*$F$23*$E$23^-3*(-1848*(T323/$E$23)^-15 +240*(T323/$E$23)^-9)</f>
        <v>-6.4896022354208123E-8</v>
      </c>
      <c r="X323" s="8">
        <v>317</v>
      </c>
      <c r="Y323" s="2">
        <v>8.3200000000000092</v>
      </c>
      <c r="Z323" s="4">
        <f>$E$15*4*$F$23*(((-12/$E$23)*(-13/$E$23)*(Y323/$E$23)^-14 - (-6/$E$23)*(-7/$E$23)*(Y323/$E$23)^-8)+(2/Y323)*((-12/$E$23)*(Y323/$E$23)^-13 - (-6/$E$23)*(Y323/$E$23)^-7))</f>
        <v>-6.7950649113810293E-8</v>
      </c>
      <c r="AA323" s="4">
        <f>$E$15*(-4)*$F$23*(((-12/$E$23)*(-13/$E$23)*(-14/$E$23)*(Y323/$E$23)^-15 - (-6/$E$23)*(-7/$E$23)*(-8/$E$23)*(Y323/$E$23)^-9)+(2/$E$23)*((-12/$E$23)*(-14/$E$23)*(Y323/$E$23)^-15 - (-6/$E$23)*(-8/$E$23)*(Y323/$E$23)^-9))</f>
        <v>-6.4896022354208136E-8</v>
      </c>
    </row>
    <row r="324" spans="8:27" x14ac:dyDescent="0.4">
      <c r="H324" s="8">
        <v>318</v>
      </c>
      <c r="I324" s="2">
        <v>8.3400000000000105</v>
      </c>
      <c r="J324" s="4">
        <f>$E$15*4*$F$23*$E$23^-2*(132*(I324/$E$23)^-14 - 30*(I324/$E$23)^-8)+4*$F$23*((I324/$E$23)^-12 - (I324/$E$23)^-6)</f>
        <v>-2.3581615617525141E-5</v>
      </c>
      <c r="K324" s="4">
        <f>$E$15*(-4)*$F$23*$E$23^-3*(-1848*(I324/$E$23)^-15 +240*(I324/$E$23)^-9)+(-4)*$F$23*((-12/$E$23)*(I324/$E$23)^-12 - (-6/$E$23)*(I324/$E$23)^-6)</f>
        <v>-4.7633499430183078E-5</v>
      </c>
      <c r="M324" s="24">
        <f t="shared" si="9"/>
        <v>-2.3514949106137353E-5</v>
      </c>
      <c r="N324" s="10">
        <f>T324/$E$23</f>
        <v>2.8175675675675711</v>
      </c>
      <c r="O324" s="3">
        <f>4*$F$23*((T324/$E$23)^-12 - (T324/$E$23)^-6)/$F$23</f>
        <v>-7.9789372232191829E-3</v>
      </c>
      <c r="P324" s="4">
        <f>$E$15*4*$F$23*(((-12/$E$23)*(-13/$E$23)*(T324/$E$23)^-14 - (-6/$E$23)*(-7/$E$23)*(T324/$E$23)^-8)+(2/T324)*((-12/$E$23)*(T324/$E$23)^-13 - (-6/$E$23)*(T324/$E$23)^-7))/$F$23</f>
        <v>-2.2620840336641266E-5</v>
      </c>
      <c r="Q324" s="7">
        <f t="shared" si="10"/>
        <v>-8.0015580635558244E-3</v>
      </c>
      <c r="R324" s="7"/>
      <c r="S324" s="8">
        <v>318</v>
      </c>
      <c r="T324" s="2">
        <v>8.3400000000000105</v>
      </c>
      <c r="U324" s="4">
        <f>$E$15*4*$F$23*$E$23^-2*(132*(T324/$E$23)^-14 - 30*(T324/$E$23)^-8)</f>
        <v>-6.6666511387786861E-8</v>
      </c>
      <c r="V324" s="4">
        <f>$E$15*(-4)*$F$23*$E$23^-3*(-1848*(T324/$E$23)^-15 +240*(T324/$E$23)^-9)</f>
        <v>-6.3523156450995151E-8</v>
      </c>
      <c r="X324" s="8">
        <v>318</v>
      </c>
      <c r="Y324" s="2">
        <v>8.3400000000000105</v>
      </c>
      <c r="Z324" s="4">
        <f>$E$15*4*$F$23*(((-12/$E$23)*(-13/$E$23)*(Y324/$E$23)^-14 - (-6/$E$23)*(-7/$E$23)*(Y324/$E$23)^-8)+(2/Y324)*((-12/$E$23)*(Y324/$E$23)^-13 - (-6/$E$23)*(Y324/$E$23)^-7))</f>
        <v>-6.6666511387786887E-8</v>
      </c>
      <c r="AA324" s="4">
        <f>$E$15*(-4)*$F$23*(((-12/$E$23)*(-13/$E$23)*(-14/$E$23)*(Y324/$E$23)^-15 - (-6/$E$23)*(-7/$E$23)*(-8/$E$23)*(Y324/$E$23)^-9)+(2/$E$23)*((-12/$E$23)*(-14/$E$23)*(Y324/$E$23)^-15 - (-6/$E$23)*(-8/$E$23)*(Y324/$E$23)^-9))</f>
        <v>-6.3523156450995165E-8</v>
      </c>
    </row>
    <row r="325" spans="8:27" x14ac:dyDescent="0.4">
      <c r="H325" s="8">
        <v>319</v>
      </c>
      <c r="I325" s="2">
        <v>8.3600000000000101</v>
      </c>
      <c r="J325" s="4">
        <f>$E$15*4*$F$23*$E$23^-2*(132*(I325/$E$23)^-14 - 30*(I325/$E$23)^-8)+4*$F$23*((I325/$E$23)^-12 - (I325/$E$23)^-6)</f>
        <v>-2.3245498158418669E-5</v>
      </c>
      <c r="K325" s="4">
        <f>$E$15*(-4)*$F$23*$E$23^-3*(-1848*(I325/$E$23)^-15 +240*(I325/$E$23)^-9)+(-4)*$F$23*((-12/$E$23)*(I325/$E$23)^-12 - (-6/$E$23)*(I325/$E$23)^-6)</f>
        <v>-4.6956092127472977E-5</v>
      </c>
      <c r="M325" s="24">
        <f t="shared" si="9"/>
        <v>-2.318008864904568E-5</v>
      </c>
      <c r="N325" s="10">
        <f>T325/$E$23</f>
        <v>2.8243243243243277</v>
      </c>
      <c r="O325" s="3">
        <f>4*$F$23*((T325/$E$23)^-12 - (T325/$E$23)^-6)/$F$23</f>
        <v>-7.8653145845473602E-3</v>
      </c>
      <c r="P325" s="4">
        <f>$E$15*4*$F$23*(((-12/$E$23)*(-13/$E$23)*(T325/$E$23)^-14 - (-6/$E$23)*(-7/$E$23)*(T325/$E$23)^-8)+(2/T325)*((-12/$E$23)*(T325/$E$23)^-13 - (-6/$E$23)*(T325/$E$23)^-7))/$F$23</f>
        <v>-2.219432271501042E-5</v>
      </c>
      <c r="Q325" s="7">
        <f t="shared" si="10"/>
        <v>-7.8875089072623708E-3</v>
      </c>
      <c r="R325" s="7"/>
      <c r="S325" s="8">
        <v>319</v>
      </c>
      <c r="T325" s="2">
        <v>8.3600000000000101</v>
      </c>
      <c r="U325" s="4">
        <f>$E$15*4*$F$23*$E$23^-2*(132*(T325/$E$23)^-14 - 30*(T325/$E$23)^-8)</f>
        <v>-6.5409509372990529E-8</v>
      </c>
      <c r="V325" s="4">
        <f>$E$15*(-4)*$F$23*$E$23^-3*(-1848*(T325/$E$23)^-15 +240*(T325/$E$23)^-9)</f>
        <v>-6.2182313729347107E-8</v>
      </c>
      <c r="X325" s="8">
        <v>319</v>
      </c>
      <c r="Y325" s="2">
        <v>8.3600000000000101</v>
      </c>
      <c r="Z325" s="4">
        <f>$E$15*4*$F$23*(((-12/$E$23)*(-13/$E$23)*(Y325/$E$23)^-14 - (-6/$E$23)*(-7/$E$23)*(Y325/$E$23)^-8)+(2/Y325)*((-12/$E$23)*(Y325/$E$23)^-13 - (-6/$E$23)*(Y325/$E$23)^-7))</f>
        <v>-6.5409509372990542E-8</v>
      </c>
      <c r="AA325" s="4">
        <f>$E$15*(-4)*$F$23*(((-12/$E$23)*(-13/$E$23)*(-14/$E$23)*(Y325/$E$23)^-15 - (-6/$E$23)*(-7/$E$23)*(-8/$E$23)*(Y325/$E$23)^-9)+(2/$E$23)*((-12/$E$23)*(-14/$E$23)*(Y325/$E$23)^-15 - (-6/$E$23)*(-8/$E$23)*(Y325/$E$23)^-9))</f>
        <v>-6.218231372934712E-8</v>
      </c>
    </row>
    <row r="326" spans="8:27" x14ac:dyDescent="0.4">
      <c r="H326" s="8">
        <v>320</v>
      </c>
      <c r="I326" s="2">
        <v>8.3800000000000097</v>
      </c>
      <c r="J326" s="4">
        <f>$E$15*4*$F$23*$E$23^-2*(132*(I326/$E$23)^-14 - 30*(I326/$E$23)^-8)+4*$F$23*((I326/$E$23)^-12 - (I326/$E$23)^-6)</f>
        <v>-2.291494954316208E-5</v>
      </c>
      <c r="K326" s="4">
        <f>$E$15*(-4)*$F$23*$E$23^-3*(-1848*(I326/$E$23)^-15 +240*(I326/$E$23)^-9)+(-4)*$F$23*((-12/$E$23)*(I326/$E$23)^-12 - (-6/$E$23)*(I326/$E$23)^-6)</f>
        <v>-4.6289867683533262E-5</v>
      </c>
      <c r="M326" s="24">
        <f t="shared" si="9"/>
        <v>-2.2850770532381945E-5</v>
      </c>
      <c r="N326" s="10">
        <f>T326/$E$23</f>
        <v>2.8310810810810842</v>
      </c>
      <c r="O326" s="3">
        <f>4*$F$23*((T326/$E$23)^-12 - (T326/$E$23)^-6)/$F$23</f>
        <v>-7.7535725362244522E-3</v>
      </c>
      <c r="P326" s="4">
        <f>$E$15*4*$F$23*(((-12/$E$23)*(-13/$E$23)*(T326/$E$23)^-14 - (-6/$E$23)*(-7/$E$23)*(T326/$E$23)^-8)+(2/T326)*((-12/$E$23)*(T326/$E$23)^-13 - (-6/$E$23)*(T326/$E$23)^-7))/$F$23</f>
        <v>-2.1776798059467773E-5</v>
      </c>
      <c r="Q326" s="7">
        <f t="shared" si="10"/>
        <v>-7.77534933428392E-3</v>
      </c>
      <c r="R326" s="7"/>
      <c r="S326" s="8">
        <v>320</v>
      </c>
      <c r="T326" s="2">
        <v>8.3800000000000097</v>
      </c>
      <c r="U326" s="4">
        <f>$E$15*4*$F$23*$E$23^-2*(132*(T326/$E$23)^-14 - 30*(T326/$E$23)^-8)</f>
        <v>-6.4179010780136368E-8</v>
      </c>
      <c r="V326" s="4">
        <f>$E$15*(-4)*$F$23*$E$23^-3*(-1848*(T326/$E$23)^-15 +240*(T326/$E$23)^-9)</f>
        <v>-6.0872680521443325E-8</v>
      </c>
      <c r="X326" s="8">
        <v>320</v>
      </c>
      <c r="Y326" s="2">
        <v>8.3800000000000097</v>
      </c>
      <c r="Z326" s="4">
        <f>$E$15*4*$F$23*(((-12/$E$23)*(-13/$E$23)*(Y326/$E$23)^-14 - (-6/$E$23)*(-7/$E$23)*(Y326/$E$23)^-8)+(2/Y326)*((-12/$E$23)*(Y326/$E$23)^-13 - (-6/$E$23)*(Y326/$E$23)^-7))</f>
        <v>-6.4179010780136381E-8</v>
      </c>
      <c r="AA326" s="4">
        <f>$E$15*(-4)*$F$23*(((-12/$E$23)*(-13/$E$23)*(-14/$E$23)*(Y326/$E$23)^-15 - (-6/$E$23)*(-7/$E$23)*(-8/$E$23)*(Y326/$E$23)^-9)+(2/$E$23)*((-12/$E$23)*(-14/$E$23)*(Y326/$E$23)^-15 - (-6/$E$23)*(-8/$E$23)*(Y326/$E$23)^-9))</f>
        <v>-6.0872680521443325E-8</v>
      </c>
    </row>
    <row r="327" spans="8:27" x14ac:dyDescent="0.4">
      <c r="H327" s="8">
        <v>321</v>
      </c>
      <c r="I327" s="2">
        <v>8.4000000000000092</v>
      </c>
      <c r="J327" s="4">
        <f>$E$15*4*$F$23*$E$23^-2*(132*(I327/$E$23)^-14 - 30*(I327/$E$23)^-8)+4*$F$23*((I327/$E$23)^-12 - (I327/$E$23)^-6)</f>
        <v>-2.2589864784645986E-5</v>
      </c>
      <c r="K327" s="4">
        <f>$E$15*(-4)*$F$23*$E$23^-3*(-1848*(I327/$E$23)^-15 +240*(I327/$E$23)^-9)+(-4)*$F$23*((-12/$E$23)*(I327/$E$23)^-12 - (-6/$E$23)*(I327/$E$23)^-6)</f>
        <v>-4.56346164693151E-5</v>
      </c>
      <c r="M327" s="24">
        <f t="shared" si="9"/>
        <v>-2.2526890385276489E-5</v>
      </c>
      <c r="N327" s="10">
        <f>T327/$E$23</f>
        <v>2.8378378378378408</v>
      </c>
      <c r="O327" s="3">
        <f>4*$F$23*((T327/$E$23)^-12 - (T327/$E$23)^-6)/$F$23</f>
        <v>-7.6436756638162979E-3</v>
      </c>
      <c r="P327" s="4">
        <f>$E$15*4*$F$23*(((-12/$E$23)*(-13/$E$23)*(T327/$E$23)^-14 - (-6/$E$23)*(-7/$E$23)*(T327/$E$23)^-8)+(2/T327)*((-12/$E$23)*(T327/$E$23)^-13 - (-6/$E$23)*(T327/$E$23)^-7))/$F$23</f>
        <v>-2.1368057271619592E-5</v>
      </c>
      <c r="Q327" s="7">
        <f t="shared" si="10"/>
        <v>-7.6650437210879175E-3</v>
      </c>
      <c r="R327" s="7"/>
      <c r="S327" s="8">
        <v>321</v>
      </c>
      <c r="T327" s="2">
        <v>8.4000000000000092</v>
      </c>
      <c r="U327" s="4">
        <f>$E$15*4*$F$23*$E$23^-2*(132*(T327/$E$23)^-14 - 30*(T327/$E$23)^-8)</f>
        <v>-6.2974399369498572E-8</v>
      </c>
      <c r="V327" s="4">
        <f>$E$15*(-4)*$F$23*$E$23^-3*(-1848*(T327/$E$23)^-15 +240*(T327/$E$23)^-9)</f>
        <v>-5.9593465429287E-8</v>
      </c>
      <c r="X327" s="8">
        <v>321</v>
      </c>
      <c r="Y327" s="2">
        <v>8.4000000000000092</v>
      </c>
      <c r="Z327" s="4">
        <f>$E$15*4*$F$23*(((-12/$E$23)*(-13/$E$23)*(Y327/$E$23)^-14 - (-6/$E$23)*(-7/$E$23)*(Y327/$E$23)^-8)+(2/Y327)*((-12/$E$23)*(Y327/$E$23)^-13 - (-6/$E$23)*(Y327/$E$23)^-7))</f>
        <v>-6.2974399369498585E-8</v>
      </c>
      <c r="AA327" s="4">
        <f>$E$15*(-4)*$F$23*(((-12/$E$23)*(-13/$E$23)*(-14/$E$23)*(Y327/$E$23)^-15 - (-6/$E$23)*(-7/$E$23)*(-8/$E$23)*(Y327/$E$23)^-9)+(2/$E$23)*((-12/$E$23)*(-14/$E$23)*(Y327/$E$23)^-15 - (-6/$E$23)*(-8/$E$23)*(Y327/$E$23)^-9))</f>
        <v>-5.9593465429287014E-8</v>
      </c>
    </row>
    <row r="328" spans="8:27" x14ac:dyDescent="0.4">
      <c r="H328" s="8">
        <v>322</v>
      </c>
      <c r="I328" s="2">
        <v>8.4200000000000106</v>
      </c>
      <c r="J328" s="4">
        <f>$E$15*4*$F$23*$E$23^-2*(132*(I328/$E$23)^-14 - 30*(I328/$E$23)^-8)+4*$F$23*((I328/$E$23)^-12 - (I328/$E$23)^-6)</f>
        <v>-2.227014111064718E-5</v>
      </c>
      <c r="K328" s="4">
        <f>$E$15*(-4)*$F$23*$E$23^-3*(-1848*(I328/$E$23)^-15 +240*(I328/$E$23)^-9)+(-4)*$F$23*((-12/$E$23)*(I328/$E$23)^-12 - (-6/$E$23)*(I328/$E$23)^-6)</f>
        <v>-4.4990133239553337E-5</v>
      </c>
      <c r="M328" s="24">
        <f t="shared" ref="M328:M391" si="11">4*$F$23*((I328/$E$23)^-12 - (I328/$E$23)^-6)</f>
        <v>-2.2208346036135138E-5</v>
      </c>
      <c r="N328" s="10">
        <f>T328/$E$23</f>
        <v>2.8445945945945983</v>
      </c>
      <c r="O328" s="3">
        <f>4*$F$23*((T328/$E$23)^-12 - (T328/$E$23)^-6)/$F$23</f>
        <v>-7.5355892991323661E-3</v>
      </c>
      <c r="P328" s="4">
        <f>$E$15*4*$F$23*(((-12/$E$23)*(-13/$E$23)*(T328/$E$23)^-14 - (-6/$E$23)*(-7/$E$23)*(T328/$E$23)^-8)+(2/T328)*((-12/$E$23)*(T328/$E$23)^-13 - (-6/$E$23)*(T328/$E$23)^-7))/$F$23</f>
        <v>-2.0967896549988198E-5</v>
      </c>
      <c r="Q328" s="7">
        <f t="shared" ref="Q328:Q391" si="12">O328+P328</f>
        <v>-7.5565571956823542E-3</v>
      </c>
      <c r="R328" s="7"/>
      <c r="S328" s="8">
        <v>322</v>
      </c>
      <c r="T328" s="2">
        <v>8.4200000000000106</v>
      </c>
      <c r="U328" s="4">
        <f>$E$15*4*$F$23*$E$23^-2*(132*(T328/$E$23)^-14 - 30*(T328/$E$23)^-8)</f>
        <v>-6.1795074512040809E-8</v>
      </c>
      <c r="V328" s="4">
        <f>$E$15*(-4)*$F$23*$E$23^-3*(-1848*(T328/$E$23)^-15 +240*(T328/$E$23)^-9)</f>
        <v>-5.8343898675356968E-8</v>
      </c>
      <c r="X328" s="8">
        <v>322</v>
      </c>
      <c r="Y328" s="2">
        <v>8.4200000000000106</v>
      </c>
      <c r="Z328" s="4">
        <f>$E$15*4*$F$23*(((-12/$E$23)*(-13/$E$23)*(Y328/$E$23)^-14 - (-6/$E$23)*(-7/$E$23)*(Y328/$E$23)^-8)+(2/Y328)*((-12/$E$23)*(Y328/$E$23)^-13 - (-6/$E$23)*(Y328/$E$23)^-7))</f>
        <v>-6.1795074512040822E-8</v>
      </c>
      <c r="AA328" s="4">
        <f>$E$15*(-4)*$F$23*(((-12/$E$23)*(-13/$E$23)*(-14/$E$23)*(Y328/$E$23)^-15 - (-6/$E$23)*(-7/$E$23)*(-8/$E$23)*(Y328/$E$23)^-9)+(2/$E$23)*((-12/$E$23)*(-14/$E$23)*(Y328/$E$23)^-15 - (-6/$E$23)*(-8/$E$23)*(Y328/$E$23)^-9))</f>
        <v>-5.8343898675356988E-8</v>
      </c>
    </row>
    <row r="329" spans="8:27" x14ac:dyDescent="0.4">
      <c r="H329" s="8">
        <v>323</v>
      </c>
      <c r="I329" s="2">
        <v>8.4400000000000102</v>
      </c>
      <c r="J329" s="4">
        <f>$E$15*4*$F$23*$E$23^-2*(132*(I329/$E$23)^-14 - 30*(I329/$E$23)^-8)+4*$F$23*((I329/$E$23)^-12 - (I329/$E$23)^-6)</f>
        <v>-2.1955677912251026E-5</v>
      </c>
      <c r="K329" s="4">
        <f>$E$15*(-4)*$F$23*$E$23^-3*(-1848*(I329/$E$23)^-15 +240*(I329/$E$23)^-9)+(-4)*$F$23*((-12/$E$23)*(I329/$E$23)^-12 - (-6/$E$23)*(I329/$E$23)^-6)</f>
        <v>-4.4356217032037775E-5</v>
      </c>
      <c r="M329" s="24">
        <f t="shared" si="11"/>
        <v>-2.1895037461487691E-5</v>
      </c>
      <c r="N329" s="10">
        <f>T329/$E$23</f>
        <v>2.8513513513513549</v>
      </c>
      <c r="O329" s="3">
        <f>4*$F$23*((T329/$E$23)^-12 - (T329/$E$23)^-6)/$F$23</f>
        <v>-7.4292795028693672E-3</v>
      </c>
      <c r="P329" s="4">
        <f>$E$15*4*$F$23*(((-12/$E$23)*(-13/$E$23)*(T329/$E$23)^-14 - (-6/$E$23)*(-7/$E$23)*(T329/$E$23)^-8)+(2/T329)*((-12/$E$23)*(T329/$E$23)^-13 - (-6/$E$23)*(T329/$E$23)^-7))/$F$23</f>
        <v>-2.0576117245436695E-5</v>
      </c>
      <c r="Q329" s="7">
        <f t="shared" si="12"/>
        <v>-7.4498556201148041E-3</v>
      </c>
      <c r="R329" s="7"/>
      <c r="S329" s="8">
        <v>323</v>
      </c>
      <c r="T329" s="2">
        <v>8.4400000000000102</v>
      </c>
      <c r="U329" s="4">
        <f>$E$15*4*$F$23*$E$23^-2*(132*(T329/$E$23)^-14 - 30*(T329/$E$23)^-8)</f>
        <v>-6.0640450763334376E-8</v>
      </c>
      <c r="V329" s="4">
        <f>$E$15*(-4)*$F$23*$E$23^-3*(-1848*(T329/$E$23)^-15 +240*(T329/$E$23)^-9)</f>
        <v>-5.712323147319244E-8</v>
      </c>
      <c r="X329" s="8">
        <v>323</v>
      </c>
      <c r="Y329" s="2">
        <v>8.4400000000000102</v>
      </c>
      <c r="Z329" s="4">
        <f>$E$15*4*$F$23*(((-12/$E$23)*(-13/$E$23)*(Y329/$E$23)^-14 - (-6/$E$23)*(-7/$E$23)*(Y329/$E$23)^-8)+(2/Y329)*((-12/$E$23)*(Y329/$E$23)^-13 - (-6/$E$23)*(Y329/$E$23)^-7))</f>
        <v>-6.0640450763334403E-8</v>
      </c>
      <c r="AA329" s="4">
        <f>$E$15*(-4)*$F$23*(((-12/$E$23)*(-13/$E$23)*(-14/$E$23)*(Y329/$E$23)^-15 - (-6/$E$23)*(-7/$E$23)*(-8/$E$23)*(Y329/$E$23)^-9)+(2/$E$23)*((-12/$E$23)*(-14/$E$23)*(Y329/$E$23)^-15 - (-6/$E$23)*(-8/$E$23)*(Y329/$E$23)^-9))</f>
        <v>-5.7123231473192447E-8</v>
      </c>
    </row>
    <row r="330" spans="8:27" x14ac:dyDescent="0.4">
      <c r="H330" s="8">
        <v>324</v>
      </c>
      <c r="I330" s="2">
        <v>8.4600000000000097</v>
      </c>
      <c r="J330" s="4">
        <f>$E$15*4*$F$23*$E$23^-2*(132*(I330/$E$23)^-14 - 30*(I330/$E$23)^-8)+4*$F$23*((I330/$E$23)^-12 - (I330/$E$23)^-6)</f>
        <v>-2.164637669358369E-5</v>
      </c>
      <c r="K330" s="4">
        <f>$E$15*(-4)*$F$23*$E$23^-3*(-1848*(I330/$E$23)^-15 +240*(I330/$E$23)^-9)+(-4)*$F$23*((-12/$E$23)*(I330/$E$23)^-12 - (-6/$E$23)*(I330/$E$23)^-6)</f>
        <v>-4.3732671069391497E-5</v>
      </c>
      <c r="M330" s="24">
        <f t="shared" si="11"/>
        <v>-2.1586866736133822E-5</v>
      </c>
      <c r="N330" s="10">
        <f>T330/$E$23</f>
        <v>2.8581081081081114</v>
      </c>
      <c r="O330" s="3">
        <f>4*$F$23*((T330/$E$23)^-12 - (T330/$E$23)^-6)/$F$23</f>
        <v>-7.3247130476950849E-3</v>
      </c>
      <c r="P330" s="4">
        <f>$E$15*4*$F$23*(((-12/$E$23)*(-13/$E$23)*(T330/$E$23)^-14 - (-6/$E$23)*(-7/$E$23)*(T330/$E$23)^-8)+(2/T330)*((-12/$E$23)*(T330/$E$23)^-13 - (-6/$E$23)*(T330/$E$23)^-7))/$F$23</f>
        <v>-2.0192525720798538E-5</v>
      </c>
      <c r="Q330" s="7">
        <f t="shared" si="12"/>
        <v>-7.3449055734158839E-3</v>
      </c>
      <c r="R330" s="7"/>
      <c r="S330" s="8">
        <v>324</v>
      </c>
      <c r="T330" s="2">
        <v>8.4600000000000097</v>
      </c>
      <c r="U330" s="4">
        <f>$E$15*4*$F$23*$E$23^-2*(132*(T330/$E$23)^-14 - 30*(T330/$E$23)^-8)</f>
        <v>-5.9509957449868705E-8</v>
      </c>
      <c r="V330" s="4">
        <f>$E$15*(-4)*$F$23*$E$23^-3*(-1848*(T330/$E$23)^-15 +240*(T330/$E$23)^-9)</f>
        <v>-5.5930735417272932E-8</v>
      </c>
      <c r="X330" s="8">
        <v>324</v>
      </c>
      <c r="Y330" s="2">
        <v>8.4600000000000097</v>
      </c>
      <c r="Z330" s="4">
        <f>$E$15*4*$F$23*(((-12/$E$23)*(-13/$E$23)*(Y330/$E$23)^-14 - (-6/$E$23)*(-7/$E$23)*(Y330/$E$23)^-8)+(2/Y330)*((-12/$E$23)*(Y330/$E$23)^-13 - (-6/$E$23)*(Y330/$E$23)^-7))</f>
        <v>-5.9509957449868699E-8</v>
      </c>
      <c r="AA330" s="4">
        <f>$E$15*(-4)*$F$23*(((-12/$E$23)*(-13/$E$23)*(-14/$E$23)*(Y330/$E$23)^-15 - (-6/$E$23)*(-7/$E$23)*(-8/$E$23)*(Y330/$E$23)^-9)+(2/$E$23)*((-12/$E$23)*(-14/$E$23)*(Y330/$E$23)^-15 - (-6/$E$23)*(-8/$E$23)*(Y330/$E$23)^-9))</f>
        <v>-5.5930735417272926E-8</v>
      </c>
    </row>
    <row r="331" spans="8:27" x14ac:dyDescent="0.4">
      <c r="H331" s="8">
        <v>325</v>
      </c>
      <c r="I331" s="2">
        <v>8.4800000000000093</v>
      </c>
      <c r="J331" s="4">
        <f>$E$15*4*$F$23*$E$23^-2*(132*(I331/$E$23)^-14 - 30*(I331/$E$23)^-8)+4*$F$23*((I331/$E$23)^-12 - (I331/$E$23)^-6)</f>
        <v>-2.1342141022819195E-5</v>
      </c>
      <c r="K331" s="4">
        <f>$E$15*(-4)*$F$23*$E$23^-3*(-1848*(I331/$E$23)^-15 +240*(I331/$E$23)^-9)+(-4)*$F$23*((-12/$E$23)*(I331/$E$23)^-12 - (-6/$E$23)*(I331/$E$23)^-6)</f>
        <v>-4.3119302663291204E-5</v>
      </c>
      <c r="M331" s="24">
        <f t="shared" si="11"/>
        <v>-2.1283737984551818E-5</v>
      </c>
      <c r="N331" s="10">
        <f>T331/$E$23</f>
        <v>2.864864864864868</v>
      </c>
      <c r="O331" s="3">
        <f>4*$F$23*((T331/$E$23)^-12 - (T331/$E$23)^-6)/$F$23</f>
        <v>-7.221857401760714E-3</v>
      </c>
      <c r="P331" s="4">
        <f>$E$15*4*$F$23*(((-12/$E$23)*(-13/$E$23)*(T331/$E$23)^-14 - (-6/$E$23)*(-7/$E$23)*(T331/$E$23)^-8)+(2/T331)*((-12/$E$23)*(T331/$E$23)^-13 - (-6/$E$23)*(T331/$E$23)^-7))/$F$23</f>
        <v>-1.9816933214584617E-5</v>
      </c>
      <c r="Q331" s="7">
        <f t="shared" si="12"/>
        <v>-7.2416743349752984E-3</v>
      </c>
      <c r="R331" s="7"/>
      <c r="S331" s="8">
        <v>325</v>
      </c>
      <c r="T331" s="2">
        <v>8.4800000000000093</v>
      </c>
      <c r="U331" s="4">
        <f>$E$15*4*$F$23*$E$23^-2*(132*(T331/$E$23)^-14 - 30*(T331/$E$23)^-8)</f>
        <v>-5.8403038267378426E-8</v>
      </c>
      <c r="V331" s="4">
        <f>$E$15*(-4)*$F$23*$E$23^-3*(-1848*(T331/$E$23)^-15 +240*(T331/$E$23)^-9)</f>
        <v>-5.4765701891582873E-8</v>
      </c>
      <c r="X331" s="8">
        <v>325</v>
      </c>
      <c r="Y331" s="2">
        <v>8.4800000000000093</v>
      </c>
      <c r="Z331" s="4">
        <f>$E$15*4*$F$23*(((-12/$E$23)*(-13/$E$23)*(Y331/$E$23)^-14 - (-6/$E$23)*(-7/$E$23)*(Y331/$E$23)^-8)+(2/Y331)*((-12/$E$23)*(Y331/$E$23)^-13 - (-6/$E$23)*(Y331/$E$23)^-7))</f>
        <v>-5.8403038267378433E-8</v>
      </c>
      <c r="AA331" s="4">
        <f>$E$15*(-4)*$F$23*(((-12/$E$23)*(-13/$E$23)*(-14/$E$23)*(Y331/$E$23)^-15 - (-6/$E$23)*(-7/$E$23)*(-8/$E$23)*(Y331/$E$23)^-9)+(2/$E$23)*((-12/$E$23)*(-14/$E$23)*(Y331/$E$23)^-15 - (-6/$E$23)*(-8/$E$23)*(Y331/$E$23)^-9))</f>
        <v>-5.476570189158286E-8</v>
      </c>
    </row>
    <row r="332" spans="8:27" x14ac:dyDescent="0.4">
      <c r="H332" s="8">
        <v>326</v>
      </c>
      <c r="I332" s="2">
        <v>8.5000000000000107</v>
      </c>
      <c r="J332" s="4">
        <f>$E$15*4*$F$23*$E$23^-2*(132*(I332/$E$23)^-14 - 30*(I332/$E$23)^-8)+4*$F$23*((I332/$E$23)^-12 - (I332/$E$23)^-6)</f>
        <v>-2.1042876484425592E-5</v>
      </c>
      <c r="K332" s="4">
        <f>$E$15*(-4)*$F$23*$E$23^-3*(-1848*(I332/$E$23)^-15 +240*(I332/$E$23)^-9)+(-4)*$F$23*((-12/$E$23)*(I332/$E$23)^-12 - (-6/$E$23)*(I332/$E$23)^-6)</f>
        <v>-4.2515923121063214E-5</v>
      </c>
      <c r="M332" s="24">
        <f t="shared" si="11"/>
        <v>-2.0985557333534775E-5</v>
      </c>
      <c r="N332" s="10">
        <f>T332/$E$23</f>
        <v>2.871621621621625</v>
      </c>
      <c r="O332" s="3">
        <f>4*$F$23*((T332/$E$23)^-12 - (T332/$E$23)^-6)/$F$23</f>
        <v>-7.1206807126296852E-3</v>
      </c>
      <c r="P332" s="4">
        <f>$E$15*4*$F$23*(((-12/$E$23)*(-13/$E$23)*(T332/$E$23)^-14 - (-6/$E$23)*(-7/$E$23)*(T332/$E$23)^-8)+(2/T332)*((-12/$E$23)*(T332/$E$23)^-13 - (-6/$E$23)*(T332/$E$23)^-7))/$F$23</f>
        <v>-1.9449155708641611E-5</v>
      </c>
      <c r="Q332" s="7">
        <f t="shared" si="12"/>
        <v>-7.1401298683383269E-3</v>
      </c>
      <c r="R332" s="7"/>
      <c r="S332" s="8">
        <v>326</v>
      </c>
      <c r="T332" s="2">
        <v>8.5000000000000107</v>
      </c>
      <c r="U332" s="4">
        <f>$E$15*4*$F$23*$E$23^-2*(132*(T332/$E$23)^-14 - 30*(T332/$E$23)^-8)</f>
        <v>-5.7319150890815922E-8</v>
      </c>
      <c r="V332" s="4">
        <f>$E$15*(-4)*$F$23*$E$23^-3*(-1848*(T332/$E$23)^-15 +240*(T332/$E$23)^-9)</f>
        <v>-5.3627441496263454E-8</v>
      </c>
      <c r="X332" s="8">
        <v>326</v>
      </c>
      <c r="Y332" s="2">
        <v>8.5000000000000107</v>
      </c>
      <c r="Z332" s="4">
        <f>$E$15*4*$F$23*(((-12/$E$23)*(-13/$E$23)*(Y332/$E$23)^-14 - (-6/$E$23)*(-7/$E$23)*(Y332/$E$23)^-8)+(2/Y332)*((-12/$E$23)*(Y332/$E$23)^-13 - (-6/$E$23)*(Y332/$E$23)^-7))</f>
        <v>-5.7319150890815935E-8</v>
      </c>
      <c r="AA332" s="4">
        <f>$E$15*(-4)*$F$23*(((-12/$E$23)*(-13/$E$23)*(-14/$E$23)*(Y332/$E$23)^-15 - (-6/$E$23)*(-7/$E$23)*(-8/$E$23)*(Y332/$E$23)^-9)+(2/$E$23)*((-12/$E$23)*(-14/$E$23)*(Y332/$E$23)^-15 - (-6/$E$23)*(-8/$E$23)*(Y332/$E$23)^-9))</f>
        <v>-5.3627441496263448E-8</v>
      </c>
    </row>
    <row r="333" spans="8:27" x14ac:dyDescent="0.4">
      <c r="H333" s="8">
        <v>327</v>
      </c>
      <c r="I333" s="2">
        <v>8.5200000000000102</v>
      </c>
      <c r="J333" s="4">
        <f>$E$15*4*$F$23*$E$23^-2*(132*(I333/$E$23)^-14 - 30*(I333/$E$23)^-8)+4*$F$23*((I333/$E$23)^-12 - (I333/$E$23)^-6)</f>
        <v>-2.0748490632616964E-5</v>
      </c>
      <c r="K333" s="4">
        <f>$E$15*(-4)*$F$23*$E$23^-3*(-1848*(I333/$E$23)^-15 +240*(I333/$E$23)^-9)+(-4)*$F$23*((-12/$E$23)*(I333/$E$23)^-12 - (-6/$E$23)*(I333/$E$23)^-6)</f>
        <v>-4.192234765459324E-5</v>
      </c>
      <c r="M333" s="24">
        <f t="shared" si="11"/>
        <v>-2.0692232866021348E-5</v>
      </c>
      <c r="N333" s="10">
        <f>T333/$E$23</f>
        <v>2.8783783783783821</v>
      </c>
      <c r="O333" s="3">
        <f>4*$F$23*((T333/$E$23)^-12 - (T333/$E$23)^-6)/$F$23</f>
        <v>-7.0211517916118219E-3</v>
      </c>
      <c r="P333" s="4">
        <f>$E$15*4*$F$23*(((-12/$E$23)*(-13/$E$23)*(T333/$E$23)^-14 - (-6/$E$23)*(-7/$E$23)*(T333/$E$23)^-8)+(2/T333)*((-12/$E$23)*(T333/$E$23)^-13 - (-6/$E$23)*(T333/$E$23)^-7))/$F$23</f>
        <v>-1.9089013799641903E-5</v>
      </c>
      <c r="Q333" s="7">
        <f t="shared" si="12"/>
        <v>-7.0402408054114638E-3</v>
      </c>
      <c r="R333" s="7"/>
      <c r="S333" s="8">
        <v>327</v>
      </c>
      <c r="T333" s="2">
        <v>8.5200000000000102</v>
      </c>
      <c r="U333" s="4">
        <f>$E$15*4*$F$23*$E$23^-2*(132*(T333/$E$23)^-14 - 30*(T333/$E$23)^-8)</f>
        <v>-5.6257766595615455E-8</v>
      </c>
      <c r="V333" s="4">
        <f>$E$15*(-4)*$F$23*$E$23^-3*(-1848*(T333/$E$23)^-15 +240*(T333/$E$23)^-9)</f>
        <v>-5.2515283491778771E-8</v>
      </c>
      <c r="X333" s="8">
        <v>327</v>
      </c>
      <c r="Y333" s="2">
        <v>8.5200000000000102</v>
      </c>
      <c r="Z333" s="4">
        <f>$E$15*4*$F$23*(((-12/$E$23)*(-13/$E$23)*(Y333/$E$23)^-14 - (-6/$E$23)*(-7/$E$23)*(Y333/$E$23)^-8)+(2/Y333)*((-12/$E$23)*(Y333/$E$23)^-13 - (-6/$E$23)*(Y333/$E$23)^-7))</f>
        <v>-5.6257766595615468E-8</v>
      </c>
      <c r="AA333" s="4">
        <f>$E$15*(-4)*$F$23*(((-12/$E$23)*(-13/$E$23)*(-14/$E$23)*(Y333/$E$23)^-15 - (-6/$E$23)*(-7/$E$23)*(-8/$E$23)*(Y333/$E$23)^-9)+(2/$E$23)*((-12/$E$23)*(-14/$E$23)*(Y333/$E$23)^-15 - (-6/$E$23)*(-8/$E$23)*(Y333/$E$23)^-9))</f>
        <v>-5.2515283491778765E-8</v>
      </c>
    </row>
    <row r="334" spans="8:27" x14ac:dyDescent="0.4">
      <c r="H334" s="8">
        <v>328</v>
      </c>
      <c r="I334" s="2">
        <v>8.5400000000000098</v>
      </c>
      <c r="J334" s="4">
        <f>$E$15*4*$F$23*$E$23^-2*(132*(I334/$E$23)^-14 - 30*(I334/$E$23)^-8)+4*$F$23*((I334/$E$23)^-12 - (I334/$E$23)^-6)</f>
        <v>-2.0458892945978169E-5</v>
      </c>
      <c r="K334" s="4">
        <f>$E$15*(-4)*$F$23*$E$23^-3*(-1848*(I334/$E$23)^-15 +240*(I334/$E$23)^-9)+(-4)*$F$23*((-12/$E$23)*(I334/$E$23)^-12 - (-6/$E$23)*(I334/$E$23)^-6)</f>
        <v>-4.1338395291488042E-5</v>
      </c>
      <c r="M334" s="24">
        <f t="shared" si="11"/>
        <v>-2.0403674576088264E-5</v>
      </c>
      <c r="N334" s="10">
        <f>T334/$E$23</f>
        <v>2.8851351351351386</v>
      </c>
      <c r="O334" s="3">
        <f>4*$F$23*((T334/$E$23)^-12 - (T334/$E$23)^-6)/$F$23</f>
        <v>-6.9232400984916937E-3</v>
      </c>
      <c r="P334" s="4">
        <f>$E$15*4*$F$23*(((-12/$E$23)*(-13/$E$23)*(T334/$E$23)^-14 - (-6/$E$23)*(-7/$E$23)*(T334/$E$23)^-8)+(2/T334)*((-12/$E$23)*(T334/$E$23)^-13 - (-6/$E$23)*(T334/$E$23)^-7))/$F$23</f>
        <v>-1.8736332574287616E-5</v>
      </c>
      <c r="Q334" s="7">
        <f t="shared" si="12"/>
        <v>-6.9419764310659814E-3</v>
      </c>
      <c r="R334" s="7"/>
      <c r="S334" s="8">
        <v>328</v>
      </c>
      <c r="T334" s="2">
        <v>8.5400000000000098</v>
      </c>
      <c r="U334" s="4">
        <f>$E$15*4*$F$23*$E$23^-2*(132*(T334/$E$23)^-14 - 30*(T334/$E$23)^-8)</f>
        <v>-5.5218369889903535E-8</v>
      </c>
      <c r="V334" s="4">
        <f>$E$15*(-4)*$F$23*$E$23^-3*(-1848*(T334/$E$23)^-15 +240*(T334/$E$23)^-9)</f>
        <v>-5.1428575260038417E-8</v>
      </c>
      <c r="X334" s="8">
        <v>328</v>
      </c>
      <c r="Y334" s="2">
        <v>8.5400000000000098</v>
      </c>
      <c r="Z334" s="4">
        <f>$E$15*4*$F$23*(((-12/$E$23)*(-13/$E$23)*(Y334/$E$23)^-14 - (-6/$E$23)*(-7/$E$23)*(Y334/$E$23)^-8)+(2/Y334)*((-12/$E$23)*(Y334/$E$23)^-13 - (-6/$E$23)*(Y334/$E$23)^-7))</f>
        <v>-5.5218369889903548E-8</v>
      </c>
      <c r="AA334" s="4">
        <f>$E$15*(-4)*$F$23*(((-12/$E$23)*(-13/$E$23)*(-14/$E$23)*(Y334/$E$23)^-15 - (-6/$E$23)*(-7/$E$23)*(-8/$E$23)*(Y334/$E$23)^-9)+(2/$E$23)*((-12/$E$23)*(-14/$E$23)*(Y334/$E$23)^-15 - (-6/$E$23)*(-8/$E$23)*(Y334/$E$23)^-9))</f>
        <v>-5.1428575260038417E-8</v>
      </c>
    </row>
    <row r="335" spans="8:27" x14ac:dyDescent="0.4">
      <c r="H335" s="8">
        <v>329</v>
      </c>
      <c r="I335" s="2">
        <v>8.5600000000000094</v>
      </c>
      <c r="J335" s="4">
        <f>$E$15*4*$F$23*$E$23^-2*(132*(I335/$E$23)^-14 - 30*(I335/$E$23)^-8)+4*$F$23*((I335/$E$23)^-12 - (I335/$E$23)^-6)</f>
        <v>-2.0173994783230188E-5</v>
      </c>
      <c r="K335" s="4">
        <f>$E$15*(-4)*$F$23*$E$23^-3*(-1848*(I335/$E$23)^-15 +240*(I335/$E$23)^-9)+(-4)*$F$23*((-12/$E$23)*(I335/$E$23)^-12 - (-6/$E$23)*(I335/$E$23)^-6)</f>
        <v>-4.0763888788429135E-5</v>
      </c>
      <c r="M335" s="24">
        <f t="shared" si="11"/>
        <v>-2.0119794325072868E-5</v>
      </c>
      <c r="N335" s="10">
        <f>T335/$E$23</f>
        <v>2.8918918918918952</v>
      </c>
      <c r="O335" s="3">
        <f>4*$F$23*((T335/$E$23)^-12 - (T335/$E$23)^-6)/$F$23</f>
        <v>-6.8269157266404113E-3</v>
      </c>
      <c r="P335" s="4">
        <f>$E$15*4*$F$23*(((-12/$E$23)*(-13/$E$23)*(T335/$E$23)^-14 - (-6/$E$23)*(-7/$E$23)*(T335/$E$23)^-8)+(2/T335)*((-12/$E$23)*(T335/$E$23)^-13 - (-6/$E$23)*(T335/$E$23)^-7))/$F$23</f>
        <v>-1.8390941488115342E-5</v>
      </c>
      <c r="Q335" s="7">
        <f t="shared" si="12"/>
        <v>-6.8453066681285262E-3</v>
      </c>
      <c r="R335" s="7"/>
      <c r="S335" s="8">
        <v>329</v>
      </c>
      <c r="T335" s="2">
        <v>8.5600000000000094</v>
      </c>
      <c r="U335" s="4">
        <f>$E$15*4*$F$23*$E$23^-2*(132*(T335/$E$23)^-14 - 30*(T335/$E$23)^-8)</f>
        <v>-5.4200458157320974E-8</v>
      </c>
      <c r="V335" s="4">
        <f>$E$15*(-4)*$F$23*$E$23^-3*(-1848*(T335/$E$23)^-15 +240*(T335/$E$23)^-9)</f>
        <v>-5.0366681781938602E-8</v>
      </c>
      <c r="X335" s="8">
        <v>329</v>
      </c>
      <c r="Y335" s="2">
        <v>8.5600000000000094</v>
      </c>
      <c r="Z335" s="4">
        <f>$E$15*4*$F$23*(((-12/$E$23)*(-13/$E$23)*(Y335/$E$23)^-14 - (-6/$E$23)*(-7/$E$23)*(Y335/$E$23)^-8)+(2/Y335)*((-12/$E$23)*(Y335/$E$23)^-13 - (-6/$E$23)*(Y335/$E$23)^-7))</f>
        <v>-5.4200458157320994E-8</v>
      </c>
      <c r="AA335" s="4">
        <f>$E$15*(-4)*$F$23*(((-12/$E$23)*(-13/$E$23)*(-14/$E$23)*(Y335/$E$23)^-15 - (-6/$E$23)*(-7/$E$23)*(-8/$E$23)*(Y335/$E$23)^-9)+(2/$E$23)*((-12/$E$23)*(-14/$E$23)*(Y335/$E$23)^-15 - (-6/$E$23)*(-8/$E$23)*(Y335/$E$23)^-9))</f>
        <v>-5.0366681781938609E-8</v>
      </c>
    </row>
    <row r="336" spans="8:27" x14ac:dyDescent="0.4">
      <c r="H336" s="8">
        <v>330</v>
      </c>
      <c r="I336" s="2">
        <v>8.5800000000000107</v>
      </c>
      <c r="J336" s="4">
        <f>$E$15*4*$F$23*$E$23^-2*(132*(I336/$E$23)^-14 - 30*(I336/$E$23)^-8)+4*$F$23*((I336/$E$23)^-12 - (I336/$E$23)^-6)</f>
        <v>-1.9893709340105592E-5</v>
      </c>
      <c r="K336" s="4">
        <f>$E$15*(-4)*$F$23*$E$23^-3*(-1848*(I336/$E$23)^-15 +240*(I336/$E$23)^-9)+(-4)*$F$23*((-12/$E$23)*(I336/$E$23)^-12 - (-6/$E$23)*(I336/$E$23)^-6)</f>
        <v>-4.0198654546661592E-5</v>
      </c>
      <c r="M336" s="24">
        <f t="shared" si="11"/>
        <v>-1.9840505798795456E-5</v>
      </c>
      <c r="N336" s="10">
        <f>T336/$E$23</f>
        <v>2.8986486486486522</v>
      </c>
      <c r="O336" s="3">
        <f>4*$F$23*((T336/$E$23)^-12 - (T336/$E$23)^-6)/$F$23</f>
        <v>-6.7321493885005908E-3</v>
      </c>
      <c r="P336" s="4">
        <f>$E$15*4*$F$23*(((-12/$E$23)*(-13/$E$23)*(T336/$E$23)^-14 - (-6/$E$23)*(-7/$E$23)*(T336/$E$23)^-8)+(2/T336)*((-12/$E$23)*(T336/$E$23)^-13 - (-6/$E$23)*(T336/$E$23)^-7))/$F$23</f>
        <v>-1.8052674247792444E-5</v>
      </c>
      <c r="Q336" s="7">
        <f t="shared" si="12"/>
        <v>-6.7502020627483832E-3</v>
      </c>
      <c r="R336" s="7"/>
      <c r="S336" s="8">
        <v>330</v>
      </c>
      <c r="T336" s="2">
        <v>8.5800000000000107</v>
      </c>
      <c r="U336" s="4">
        <f>$E$15*4*$F$23*$E$23^-2*(132*(T336/$E$23)^-14 - 30*(T336/$E$23)^-8)</f>
        <v>-5.3203541310135013E-8</v>
      </c>
      <c r="V336" s="4">
        <f>$E$15*(-4)*$F$23*$E$23^-3*(-1848*(T336/$E$23)^-15 +240*(T336/$E$23)^-9)</f>
        <v>-4.9328985130801193E-8</v>
      </c>
      <c r="X336" s="8">
        <v>330</v>
      </c>
      <c r="Y336" s="2">
        <v>8.5800000000000107</v>
      </c>
      <c r="Z336" s="4">
        <f>$E$15*4*$F$23*(((-12/$E$23)*(-13/$E$23)*(Y336/$E$23)^-14 - (-6/$E$23)*(-7/$E$23)*(Y336/$E$23)^-8)+(2/Y336)*((-12/$E$23)*(Y336/$E$23)^-13 - (-6/$E$23)*(Y336/$E$23)^-7))</f>
        <v>-5.3203541310135019E-8</v>
      </c>
      <c r="AA336" s="4">
        <f>$E$15*(-4)*$F$23*(((-12/$E$23)*(-13/$E$23)*(-14/$E$23)*(Y336/$E$23)^-15 - (-6/$E$23)*(-7/$E$23)*(-8/$E$23)*(Y336/$E$23)^-9)+(2/$E$23)*((-12/$E$23)*(-14/$E$23)*(Y336/$E$23)^-15 - (-6/$E$23)*(-8/$E$23)*(Y336/$E$23)^-9))</f>
        <v>-4.9328985130801193E-8</v>
      </c>
    </row>
    <row r="337" spans="8:27" x14ac:dyDescent="0.4">
      <c r="H337" s="8">
        <v>331</v>
      </c>
      <c r="I337" s="2">
        <v>8.6000000000000103</v>
      </c>
      <c r="J337" s="4">
        <f>$E$15*4*$F$23*$E$23^-2*(132*(I337/$E$23)^-14 - 30*(I337/$E$23)^-8)+4*$F$23*((I337/$E$23)^-12 - (I337/$E$23)^-6)</f>
        <v>-1.9617951607303799E-5</v>
      </c>
      <c r="K337" s="4">
        <f>$E$15*(-4)*$F$23*$E$23^-3*(-1848*(I337/$E$23)^-15 +240*(I337/$E$23)^-9)+(-4)*$F$23*((-12/$E$23)*(I337/$E$23)^-12 - (-6/$E$23)*(I337/$E$23)^-6)</f>
        <v>-3.964252252956104E-5</v>
      </c>
      <c r="M337" s="24">
        <f t="shared" si="11"/>
        <v>-1.9565724465851472E-5</v>
      </c>
      <c r="N337" s="10">
        <f>T337/$E$23</f>
        <v>2.9054054054054088</v>
      </c>
      <c r="O337" s="3">
        <f>4*$F$23*((T337/$E$23)^-12 - (T337/$E$23)^-6)/$F$23</f>
        <v>-6.6389124014343374E-3</v>
      </c>
      <c r="P337" s="4">
        <f>$E$15*4*$F$23*(((-12/$E$23)*(-13/$E$23)*(T337/$E$23)^-14 - (-6/$E$23)*(-7/$E$23)*(T337/$E$23)^-8)+(2/T337)*((-12/$E$23)*(T337/$E$23)^-13 - (-6/$E$23)*(T337/$E$23)^-7))/$F$23</f>
        <v>-1.7721368696798625E-5</v>
      </c>
      <c r="Q337" s="7">
        <f t="shared" si="12"/>
        <v>-6.6566337701311363E-3</v>
      </c>
      <c r="R337" s="7"/>
      <c r="S337" s="8">
        <v>331</v>
      </c>
      <c r="T337" s="2">
        <v>8.6000000000000103</v>
      </c>
      <c r="U337" s="4">
        <f>$E$15*4*$F$23*$E$23^-2*(132*(T337/$E$23)^-14 - 30*(T337/$E$23)^-8)</f>
        <v>-5.2227141452328224E-8</v>
      </c>
      <c r="V337" s="4">
        <f>$E$15*(-4)*$F$23*$E$23^-3*(-1848*(T337/$E$23)^-15 +240*(T337/$E$23)^-9)</f>
        <v>-4.8314883981206929E-8</v>
      </c>
      <c r="X337" s="8">
        <v>331</v>
      </c>
      <c r="Y337" s="2">
        <v>8.6000000000000103</v>
      </c>
      <c r="Z337" s="4">
        <f>$E$15*4*$F$23*(((-12/$E$23)*(-13/$E$23)*(Y337/$E$23)^-14 - (-6/$E$23)*(-7/$E$23)*(Y337/$E$23)^-8)+(2/Y337)*((-12/$E$23)*(Y337/$E$23)^-13 - (-6/$E$23)*(Y337/$E$23)^-7))</f>
        <v>-5.2227141452328237E-8</v>
      </c>
      <c r="AA337" s="4">
        <f>$E$15*(-4)*$F$23*(((-12/$E$23)*(-13/$E$23)*(-14/$E$23)*(Y337/$E$23)^-15 - (-6/$E$23)*(-7/$E$23)*(-8/$E$23)*(Y337/$E$23)^-9)+(2/$E$23)*((-12/$E$23)*(-14/$E$23)*(Y337/$E$23)^-15 - (-6/$E$23)*(-8/$E$23)*(Y337/$E$23)^-9))</f>
        <v>-4.8314883981206922E-8</v>
      </c>
    </row>
    <row r="338" spans="8:27" x14ac:dyDescent="0.4">
      <c r="H338" s="8">
        <v>332</v>
      </c>
      <c r="I338" s="2">
        <v>8.6200000000000099</v>
      </c>
      <c r="J338" s="4">
        <f>$E$15*4*$F$23*$E$23^-2*(132*(I338/$E$23)^-14 - 30*(I338/$E$23)^-8)+4*$F$23*((I338/$E$23)^-12 - (I338/$E$23)^-6)</f>
        <v>-1.9346638329496592E-5</v>
      </c>
      <c r="K338" s="4">
        <f>$E$15*(-4)*$F$23*$E$23^-3*(-1848*(I338/$E$23)^-15 +240*(I338/$E$23)^-9)+(-4)*$F$23*((-12/$E$23)*(I338/$E$23)^-12 - (-6/$E$23)*(I338/$E$23)^-6)</f>
        <v>-3.9095326182223678E-5</v>
      </c>
      <c r="M338" s="24">
        <f t="shared" si="11"/>
        <v>-1.9295367536944232E-5</v>
      </c>
      <c r="N338" s="10">
        <f>T338/$E$23</f>
        <v>2.9121621621621654</v>
      </c>
      <c r="O338" s="3">
        <f>4*$F$23*((T338/$E$23)^-12 - (T338/$E$23)^-6)/$F$23</f>
        <v>-6.5471766739242923E-3</v>
      </c>
      <c r="P338" s="4">
        <f>$E$15*4*$F$23*(((-12/$E$23)*(-13/$E$23)*(T338/$E$23)^-14 - (-6/$E$23)*(-7/$E$23)*(T338/$E$23)^-8)+(2/T338)*((-12/$E$23)*(T338/$E$23)^-13 - (-6/$E$23)*(T338/$E$23)^-7))/$F$23</f>
        <v>-1.739686670438937E-5</v>
      </c>
      <c r="Q338" s="7">
        <f t="shared" si="12"/>
        <v>-6.5645735406286813E-3</v>
      </c>
      <c r="R338" s="7"/>
      <c r="S338" s="8">
        <v>332</v>
      </c>
      <c r="T338" s="2">
        <v>8.6200000000000099</v>
      </c>
      <c r="U338" s="4">
        <f>$E$15*4*$F$23*$E$23^-2*(132*(T338/$E$23)^-14 - 30*(T338/$E$23)^-8)</f>
        <v>-5.1270792552359664E-8</v>
      </c>
      <c r="V338" s="4">
        <f>$E$15*(-4)*$F$23*$E$23^-3*(-1848*(T338/$E$23)^-15 +240*(T338/$E$23)^-9)</f>
        <v>-4.7323793132733455E-8</v>
      </c>
      <c r="X338" s="8">
        <v>332</v>
      </c>
      <c r="Y338" s="2">
        <v>8.6200000000000099</v>
      </c>
      <c r="Z338" s="4">
        <f>$E$15*4*$F$23*(((-12/$E$23)*(-13/$E$23)*(Y338/$E$23)^-14 - (-6/$E$23)*(-7/$E$23)*(Y338/$E$23)^-8)+(2/Y338)*((-12/$E$23)*(Y338/$E$23)^-13 - (-6/$E$23)*(Y338/$E$23)^-7))</f>
        <v>-5.1270792552359677E-8</v>
      </c>
      <c r="AA338" s="4">
        <f>$E$15*(-4)*$F$23*(((-12/$E$23)*(-13/$E$23)*(-14/$E$23)*(Y338/$E$23)^-15 - (-6/$E$23)*(-7/$E$23)*(-8/$E$23)*(Y338/$E$23)^-9)+(2/$E$23)*((-12/$E$23)*(-14/$E$23)*(Y338/$E$23)^-15 - (-6/$E$23)*(-8/$E$23)*(Y338/$E$23)^-9))</f>
        <v>-4.7323793132733455E-8</v>
      </c>
    </row>
    <row r="339" spans="8:27" x14ac:dyDescent="0.4">
      <c r="H339" s="8">
        <v>333</v>
      </c>
      <c r="I339" s="2">
        <v>8.6400000000000095</v>
      </c>
      <c r="J339" s="4">
        <f>$E$15*4*$F$23*$E$23^-2*(132*(I339/$E$23)^-14 - 30*(I339/$E$23)^-8)+4*$F$23*((I339/$E$23)^-12 - (I339/$E$23)^-6)</f>
        <v>-1.9079687965356207E-5</v>
      </c>
      <c r="K339" s="4">
        <f>$E$15*(-4)*$F$23*$E$23^-3*(-1848*(I339/$E$23)^-15 +240*(I339/$E$23)^-9)+(-4)*$F$23*((-12/$E$23)*(I339/$E$23)^-12 - (-6/$E$23)*(I339/$E$23)^-6)</f>
        <v>-3.8556902353027241E-5</v>
      </c>
      <c r="M339" s="24">
        <f t="shared" si="11"/>
        <v>-1.9029353925230899E-5</v>
      </c>
      <c r="N339" s="10">
        <f>T339/$E$23</f>
        <v>2.918918918918922</v>
      </c>
      <c r="O339" s="3">
        <f>4*$F$23*((T339/$E$23)^-12 - (T339/$E$23)^-6)/$F$23</f>
        <v>-6.4569146921184921E-3</v>
      </c>
      <c r="P339" s="4">
        <f>$E$15*4*$F$23*(((-12/$E$23)*(-13/$E$23)*(T339/$E$23)^-14 - (-6/$E$23)*(-7/$E$23)*(T339/$E$23)^-8)+(2/T339)*((-12/$E$23)*(T339/$E$23)^-13 - (-6/$E$23)*(T339/$E$23)^-7))/$F$23</f>
        <v>-1.7079014057742638E-5</v>
      </c>
      <c r="Q339" s="7">
        <f t="shared" si="12"/>
        <v>-6.4739937061762346E-3</v>
      </c>
      <c r="R339" s="7"/>
      <c r="S339" s="8">
        <v>333</v>
      </c>
      <c r="T339" s="2">
        <v>8.6400000000000095</v>
      </c>
      <c r="U339" s="4">
        <f>$E$15*4*$F$23*$E$23^-2*(132*(T339/$E$23)^-14 - 30*(T339/$E$23)^-8)</f>
        <v>-5.0334040125307313E-8</v>
      </c>
      <c r="V339" s="4">
        <f>$E$15*(-4)*$F$23*$E$23^-3*(-1848*(T339/$E$23)^-15 +240*(T339/$E$23)^-9)</f>
        <v>-4.6355143048128812E-8</v>
      </c>
      <c r="X339" s="8">
        <v>333</v>
      </c>
      <c r="Y339" s="2">
        <v>8.6400000000000095</v>
      </c>
      <c r="Z339" s="4">
        <f>$E$15*4*$F$23*(((-12/$E$23)*(-13/$E$23)*(Y339/$E$23)^-14 - (-6/$E$23)*(-7/$E$23)*(Y339/$E$23)^-8)+(2/Y339)*((-12/$E$23)*(Y339/$E$23)^-13 - (-6/$E$23)*(Y339/$E$23)^-7))</f>
        <v>-5.0334040125307327E-8</v>
      </c>
      <c r="AA339" s="4">
        <f>$E$15*(-4)*$F$23*(((-12/$E$23)*(-13/$E$23)*(-14/$E$23)*(Y339/$E$23)^-15 - (-6/$E$23)*(-7/$E$23)*(-8/$E$23)*(Y339/$E$23)^-9)+(2/$E$23)*((-12/$E$23)*(-14/$E$23)*(Y339/$E$23)^-15 - (-6/$E$23)*(-8/$E$23)*(Y339/$E$23)^-9))</f>
        <v>-4.6355143048128819E-8</v>
      </c>
    </row>
    <row r="340" spans="8:27" x14ac:dyDescent="0.4">
      <c r="H340" s="8">
        <v>334</v>
      </c>
      <c r="I340" s="2">
        <v>8.6600000000000108</v>
      </c>
      <c r="J340" s="4">
        <f>$E$15*4*$F$23*$E$23^-2*(132*(I340/$E$23)^-14 - 30*(I340/$E$23)^-8)+4*$F$23*((I340/$E$23)^-12 - (I340/$E$23)^-6)</f>
        <v>-1.8817020648577777E-5</v>
      </c>
      <c r="K340" s="4">
        <f>$E$15*(-4)*$F$23*$E$23^-3*(-1848*(I340/$E$23)^-15 +240*(I340/$E$23)^-9)+(-4)*$F$23*((-12/$E$23)*(I340/$E$23)^-12 - (-6/$E$23)*(I340/$E$23)^-6)</f>
        <v>-3.8027091217110105E-5</v>
      </c>
      <c r="M340" s="24">
        <f t="shared" si="11"/>
        <v>-1.8767604207653672E-5</v>
      </c>
      <c r="N340" s="10">
        <f>T340/$E$23</f>
        <v>2.9256756756756794</v>
      </c>
      <c r="O340" s="3">
        <f>4*$F$23*((T340/$E$23)^-12 - (T340/$E$23)^-6)/$F$23</f>
        <v>-6.3680995067095236E-3</v>
      </c>
      <c r="P340" s="4">
        <f>$E$15*4*$F$23*(((-12/$E$23)*(-13/$E$23)*(T340/$E$23)^-14 - (-6/$E$23)*(-7/$E$23)*(T340/$E$23)^-8)+(2/T340)*((-12/$E$23)*(T340/$E$23)^-13 - (-6/$E$23)*(T340/$E$23)^-7))/$F$23</f>
        <v>-1.6767660357191709E-5</v>
      </c>
      <c r="Q340" s="7">
        <f t="shared" si="12"/>
        <v>-6.3848671670667153E-3</v>
      </c>
      <c r="R340" s="7"/>
      <c r="S340" s="8">
        <v>334</v>
      </c>
      <c r="T340" s="2">
        <v>8.6600000000000108</v>
      </c>
      <c r="U340" s="4">
        <f>$E$15*4*$F$23*$E$23^-2*(132*(T340/$E$23)^-14 - 30*(T340/$E$23)^-8)</f>
        <v>-4.9416440924105837E-8</v>
      </c>
      <c r="V340" s="4">
        <f>$E$15*(-4)*$F$23*$E$23^-3*(-1848*(T340/$E$23)^-15 +240*(T340/$E$23)^-9)</f>
        <v>-4.5408379405461944E-8</v>
      </c>
      <c r="X340" s="8">
        <v>334</v>
      </c>
      <c r="Y340" s="2">
        <v>8.6600000000000108</v>
      </c>
      <c r="Z340" s="4">
        <f>$E$15*4*$F$23*(((-12/$E$23)*(-13/$E$23)*(Y340/$E$23)^-14 - (-6/$E$23)*(-7/$E$23)*(Y340/$E$23)^-8)+(2/Y340)*((-12/$E$23)*(Y340/$E$23)^-13 - (-6/$E$23)*(Y340/$E$23)^-7))</f>
        <v>-4.941644092410585E-8</v>
      </c>
      <c r="AA340" s="4">
        <f>$E$15*(-4)*$F$23*(((-12/$E$23)*(-13/$E$23)*(-14/$E$23)*(Y340/$E$23)^-15 - (-6/$E$23)*(-7/$E$23)*(-8/$E$23)*(Y340/$E$23)^-9)+(2/$E$23)*((-12/$E$23)*(-14/$E$23)*(Y340/$E$23)^-15 - (-6/$E$23)*(-8/$E$23)*(Y340/$E$23)^-9))</f>
        <v>-4.5408379405461944E-8</v>
      </c>
    </row>
    <row r="341" spans="8:27" x14ac:dyDescent="0.4">
      <c r="H341" s="8">
        <v>335</v>
      </c>
      <c r="I341" s="2">
        <v>8.6800000000000104</v>
      </c>
      <c r="J341" s="4">
        <f>$E$15*4*$F$23*$E$23^-2*(132*(I341/$E$23)^-14 - 30*(I341/$E$23)^-8)+4*$F$23*((I341/$E$23)^-12 - (I341/$E$23)^-6)</f>
        <v>-1.8558558149870026E-5</v>
      </c>
      <c r="K341" s="4">
        <f>$E$15*(-4)*$F$23*$E$23^-3*(-1848*(I341/$E$23)^-15 +240*(I341/$E$23)^-9)+(-4)*$F$23*((-12/$E$23)*(I341/$E$23)^-12 - (-6/$E$23)*(I341/$E$23)^-6)</f>
        <v>-3.7505736201719203E-5</v>
      </c>
      <c r="M341" s="24">
        <f t="shared" si="11"/>
        <v>-1.8510040587230419E-5</v>
      </c>
      <c r="N341" s="10">
        <f>T341/$E$23</f>
        <v>2.932432432432436</v>
      </c>
      <c r="O341" s="3">
        <f>4*$F$23*((T341/$E$23)^-12 - (T341/$E$23)^-6)/$F$23</f>
        <v>-6.2807047201392302E-3</v>
      </c>
      <c r="P341" s="4">
        <f>$E$15*4*$F$23*(((-12/$E$23)*(-13/$E$23)*(T341/$E$23)^-14 - (-6/$E$23)*(-7/$E$23)*(T341/$E$23)^-8)+(2/T341)*((-12/$E$23)*(T341/$E$23)^-13 - (-6/$E$23)*(T341/$E$23)^-7))/$F$23</f>
        <v>-1.6462658914451314E-5</v>
      </c>
      <c r="Q341" s="7">
        <f t="shared" si="12"/>
        <v>-6.2971673790536819E-3</v>
      </c>
      <c r="R341" s="7"/>
      <c r="S341" s="8">
        <v>335</v>
      </c>
      <c r="T341" s="2">
        <v>8.6800000000000104</v>
      </c>
      <c r="U341" s="4">
        <f>$E$15*4*$F$23*$E$23^-2*(132*(T341/$E$23)^-14 - 30*(T341/$E$23)^-8)</f>
        <v>-4.8517562639606037E-8</v>
      </c>
      <c r="V341" s="4">
        <f>$E$15*(-4)*$F$23*$E$23^-3*(-1848*(T341/$E$23)^-15 +240*(T341/$E$23)^-9)</f>
        <v>-4.4482962663809996E-8</v>
      </c>
      <c r="X341" s="8">
        <v>335</v>
      </c>
      <c r="Y341" s="2">
        <v>8.6800000000000104</v>
      </c>
      <c r="Z341" s="4">
        <f>$E$15*4*$F$23*(((-12/$E$23)*(-13/$E$23)*(Y341/$E$23)^-14 - (-6/$E$23)*(-7/$E$23)*(Y341/$E$23)^-8)+(2/Y341)*((-12/$E$23)*(Y341/$E$23)^-13 - (-6/$E$23)*(Y341/$E$23)^-7))</f>
        <v>-4.8517562639606051E-8</v>
      </c>
      <c r="AA341" s="4">
        <f>$E$15*(-4)*$F$23*(((-12/$E$23)*(-13/$E$23)*(-14/$E$23)*(Y341/$E$23)^-15 - (-6/$E$23)*(-7/$E$23)*(-8/$E$23)*(Y341/$E$23)^-9)+(2/$E$23)*((-12/$E$23)*(-14/$E$23)*(Y341/$E$23)^-15 - (-6/$E$23)*(-8/$E$23)*(Y341/$E$23)^-9))</f>
        <v>-4.4482962663810003E-8</v>
      </c>
    </row>
    <row r="342" spans="8:27" x14ac:dyDescent="0.4">
      <c r="H342" s="8">
        <v>336</v>
      </c>
      <c r="I342" s="2">
        <v>8.7000000000000099</v>
      </c>
      <c r="J342" s="4">
        <f>$E$15*4*$F$23*$E$23^-2*(132*(I342/$E$23)^-14 - 30*(I342/$E$23)^-8)+4*$F$23*((I342/$E$23)^-12 - (I342/$E$23)^-6)</f>
        <v>-1.8304223839887431E-5</v>
      </c>
      <c r="K342" s="4">
        <f>$E$15*(-4)*$F$23*$E$23^-3*(-1848*(I342/$E$23)^-15 +240*(I342/$E$23)^-9)+(-4)*$F$23*((-12/$E$23)*(I342/$E$23)^-12 - (-6/$E$23)*(I342/$E$23)^-6)</f>
        <v>-3.6992683913376629E-5</v>
      </c>
      <c r="M342" s="24">
        <f t="shared" si="11"/>
        <v>-1.8256586856278243E-5</v>
      </c>
      <c r="N342" s="10">
        <f>T342/$E$23</f>
        <v>2.9391891891891926</v>
      </c>
      <c r="O342" s="3">
        <f>4*$F$23*((T342/$E$23)^-12 - (T342/$E$23)^-6)/$F$23</f>
        <v>-6.1947044741199747E-3</v>
      </c>
      <c r="P342" s="4">
        <f>$E$15*4*$F$23*(((-12/$E$23)*(-13/$E$23)*(T342/$E$23)^-14 - (-6/$E$23)*(-7/$E$23)*(T342/$E$23)^-8)+(2/T342)*((-12/$E$23)*(T342/$E$23)^-13 - (-6/$E$23)*(T342/$E$23)^-7))/$F$23</f>
        <v>-1.6163866653746022E-5</v>
      </c>
      <c r="Q342" s="7">
        <f t="shared" si="12"/>
        <v>-6.2108683407737205E-3</v>
      </c>
      <c r="R342" s="7"/>
      <c r="S342" s="8">
        <v>336</v>
      </c>
      <c r="T342" s="2">
        <v>8.7000000000000099</v>
      </c>
      <c r="U342" s="4">
        <f>$E$15*4*$F$23*$E$23^-2*(132*(T342/$E$23)^-14 - 30*(T342/$E$23)^-8)</f>
        <v>-4.7636983609187508E-8</v>
      </c>
      <c r="V342" s="4">
        <f>$E$15*(-4)*$F$23*$E$23^-3*(-1848*(T342/$E$23)^-15 +240*(T342/$E$23)^-9)</f>
        <v>-4.3578367642053293E-8</v>
      </c>
      <c r="X342" s="8">
        <v>336</v>
      </c>
      <c r="Y342" s="2">
        <v>8.7000000000000099</v>
      </c>
      <c r="Z342" s="4">
        <f>$E$15*4*$F$23*(((-12/$E$23)*(-13/$E$23)*(Y342/$E$23)^-14 - (-6/$E$23)*(-7/$E$23)*(Y342/$E$23)^-8)+(2/Y342)*((-12/$E$23)*(Y342/$E$23)^-13 - (-6/$E$23)*(Y342/$E$23)^-7))</f>
        <v>-4.7636983609187521E-8</v>
      </c>
      <c r="AA342" s="4">
        <f>$E$15*(-4)*$F$23*(((-12/$E$23)*(-13/$E$23)*(-14/$E$23)*(Y342/$E$23)^-15 - (-6/$E$23)*(-7/$E$23)*(-8/$E$23)*(Y342/$E$23)^-9)+(2/$E$23)*((-12/$E$23)*(-14/$E$23)*(Y342/$E$23)^-15 - (-6/$E$23)*(-8/$E$23)*(Y342/$E$23)^-9))</f>
        <v>-4.3578367642053286E-8</v>
      </c>
    </row>
    <row r="343" spans="8:27" x14ac:dyDescent="0.4">
      <c r="H343" s="8">
        <v>337</v>
      </c>
      <c r="I343" s="2">
        <v>8.7200000000000095</v>
      </c>
      <c r="J343" s="4">
        <f>$E$15*4*$F$23*$E$23^-2*(132*(I343/$E$23)^-14 - 30*(I343/$E$23)^-8)+4*$F$23*((I343/$E$23)^-12 - (I343/$E$23)^-6)</f>
        <v>-1.805394265307947E-5</v>
      </c>
      <c r="K343" s="4">
        <f>$E$15*(-4)*$F$23*$E$23^-3*(-1848*(I343/$E$23)^-15 +240*(I343/$E$23)^-9)+(-4)*$F$23*((-12/$E$23)*(I343/$E$23)^-12 - (-6/$E$23)*(I343/$E$23)^-6)</f>
        <v>-3.6487784066818658E-5</v>
      </c>
      <c r="M343" s="24">
        <f t="shared" si="11"/>
        <v>-1.80071683605458E-5</v>
      </c>
      <c r="N343" s="10">
        <f>T343/$E$23</f>
        <v>2.9459459459459492</v>
      </c>
      <c r="O343" s="3">
        <f>4*$F$23*((T343/$E$23)^-12 - (T343/$E$23)^-6)/$F$23</f>
        <v>-6.1100734374642529E-3</v>
      </c>
      <c r="P343" s="4">
        <f>$E$15*4*$F$23*(((-12/$E$23)*(-13/$E$23)*(T343/$E$23)^-14 - (-6/$E$23)*(-7/$E$23)*(T343/$E$23)^-8)+(2/T343)*((-12/$E$23)*(T343/$E$23)^-13 - (-6/$E$23)*(T343/$E$23)^-7))/$F$23</f>
        <v>-1.5871144015754045E-5</v>
      </c>
      <c r="Q343" s="7">
        <f t="shared" si="12"/>
        <v>-6.1259445814800069E-3</v>
      </c>
      <c r="R343" s="7"/>
      <c r="S343" s="8">
        <v>337</v>
      </c>
      <c r="T343" s="2">
        <v>8.7200000000000095</v>
      </c>
      <c r="U343" s="4">
        <f>$E$15*4*$F$23*$E$23^-2*(132*(T343/$E$23)^-14 - 30*(T343/$E$23)^-8)</f>
        <v>-4.677429253366876E-8</v>
      </c>
      <c r="V343" s="4">
        <f>$E$15*(-4)*$F$23*$E$23^-3*(-1848*(T343/$E$23)^-15 +240*(T343/$E$23)^-9)</f>
        <v>-4.2694083110366489E-8</v>
      </c>
      <c r="X343" s="8">
        <v>337</v>
      </c>
      <c r="Y343" s="2">
        <v>8.7200000000000095</v>
      </c>
      <c r="Z343" s="4">
        <f>$E$15*4*$F$23*(((-12/$E$23)*(-13/$E$23)*(Y343/$E$23)^-14 - (-6/$E$23)*(-7/$E$23)*(Y343/$E$23)^-8)+(2/Y343)*((-12/$E$23)*(Y343/$E$23)^-13 - (-6/$E$23)*(Y343/$E$23)^-7))</f>
        <v>-4.677429253366876E-8</v>
      </c>
      <c r="AA343" s="4">
        <f>$E$15*(-4)*$F$23*(((-12/$E$23)*(-13/$E$23)*(-14/$E$23)*(Y343/$E$23)^-15 - (-6/$E$23)*(-7/$E$23)*(-8/$E$23)*(Y343/$E$23)^-9)+(2/$E$23)*((-12/$E$23)*(-14/$E$23)*(Y343/$E$23)^-15 - (-6/$E$23)*(-8/$E$23)*(Y343/$E$23)^-9))</f>
        <v>-4.2694083110366495E-8</v>
      </c>
    </row>
    <row r="344" spans="8:27" x14ac:dyDescent="0.4">
      <c r="H344" s="8">
        <v>338</v>
      </c>
      <c r="I344" s="2">
        <v>8.7400000000000109</v>
      </c>
      <c r="J344" s="4">
        <f>$E$15*4*$F$23*$E$23^-2*(132*(I344/$E$23)^-14 - 30*(I344/$E$23)^-8)+4*$F$23*((I344/$E$23)^-12 - (I344/$E$23)^-6)</f>
        <v>-1.7807641052431876E-5</v>
      </c>
      <c r="K344" s="4">
        <f>$E$15*(-4)*$F$23*$E$23^-3*(-1848*(I344/$E$23)^-15 +240*(I344/$E$23)^-9)+(-4)*$F$23*((-12/$E$23)*(I344/$E$23)^-12 - (-6/$E$23)*(I344/$E$23)^-6)</f>
        <v>-3.5990889415660234E-5</v>
      </c>
      <c r="M344" s="24">
        <f t="shared" si="11"/>
        <v>-1.7761711964229611E-5</v>
      </c>
      <c r="N344" s="10">
        <f>T344/$E$23</f>
        <v>2.9527027027027066</v>
      </c>
      <c r="O344" s="3">
        <f>4*$F$23*((T344/$E$23)^-12 - (T344/$E$23)^-6)/$F$23</f>
        <v>-6.0267867942142657E-3</v>
      </c>
      <c r="P344" s="4">
        <f>$E$15*4*$F$23*(((-12/$E$23)*(-13/$E$23)*(T344/$E$23)^-14 - (-6/$E$23)*(-7/$E$23)*(T344/$E$23)^-8)+(2/T344)*((-12/$E$23)*(T344/$E$23)^-13 - (-6/$E$23)*(T344/$E$23)^-7))/$F$23</f>
        <v>-1.5584354864281327E-5</v>
      </c>
      <c r="Q344" s="7">
        <f t="shared" si="12"/>
        <v>-6.0423711490785468E-3</v>
      </c>
      <c r="R344" s="7"/>
      <c r="S344" s="8">
        <v>338</v>
      </c>
      <c r="T344" s="2">
        <v>8.7400000000000109</v>
      </c>
      <c r="U344" s="4">
        <f>$E$15*4*$F$23*$E$23^-2*(132*(T344/$E$23)^-14 - 30*(T344/$E$23)^-8)</f>
        <v>-4.5929088202263774E-8</v>
      </c>
      <c r="V344" s="4">
        <f>$E$15*(-4)*$F$23*$E$23^-3*(-1848*(T344/$E$23)^-15 +240*(T344/$E$23)^-9)</f>
        <v>-4.1829611394004922E-8</v>
      </c>
      <c r="X344" s="8">
        <v>338</v>
      </c>
      <c r="Y344" s="2">
        <v>8.7400000000000109</v>
      </c>
      <c r="Z344" s="4">
        <f>$E$15*4*$F$23*(((-12/$E$23)*(-13/$E$23)*(Y344/$E$23)^-14 - (-6/$E$23)*(-7/$E$23)*(Y344/$E$23)^-8)+(2/Y344)*((-12/$E$23)*(Y344/$E$23)^-13 - (-6/$E$23)*(Y344/$E$23)^-7))</f>
        <v>-4.592908820226378E-8</v>
      </c>
      <c r="AA344" s="4">
        <f>$E$15*(-4)*$F$23*(((-12/$E$23)*(-13/$E$23)*(-14/$E$23)*(Y344/$E$23)^-15 - (-6/$E$23)*(-7/$E$23)*(-8/$E$23)*(Y344/$E$23)^-9)+(2/$E$23)*((-12/$E$23)*(-14/$E$23)*(Y344/$E$23)^-15 - (-6/$E$23)*(-8/$E$23)*(Y344/$E$23)^-9))</f>
        <v>-4.1829611394004916E-8</v>
      </c>
    </row>
    <row r="345" spans="8:27" x14ac:dyDescent="0.4">
      <c r="H345" s="8">
        <v>339</v>
      </c>
      <c r="I345" s="2">
        <v>8.7600000000000104</v>
      </c>
      <c r="J345" s="4">
        <f>$E$15*4*$F$23*$E$23^-2*(132*(I345/$E$23)^-14 - 30*(I345/$E$23)^-8)+4*$F$23*((I345/$E$23)^-12 - (I345/$E$23)^-6)</f>
        <v>-1.7565246995076432E-5</v>
      </c>
      <c r="K345" s="4">
        <f>$E$15*(-4)*$F$23*$E$23^-3*(-1848*(I345/$E$23)^-15 +240*(I345/$E$23)^-9)+(-4)*$F$23*((-12/$E$23)*(I345/$E$23)^-12 - (-6/$E$23)*(I345/$E$23)^-6)</f>
        <v>-3.5501855684740367E-5</v>
      </c>
      <c r="M345" s="24">
        <f t="shared" si="11"/>
        <v>-1.7520146015851088E-5</v>
      </c>
      <c r="N345" s="10">
        <f>T345/$E$23</f>
        <v>2.9594594594594632</v>
      </c>
      <c r="O345" s="3">
        <f>4*$F$23*((T345/$E$23)^-12 - (T345/$E$23)^-6)/$F$23</f>
        <v>-5.9448202320635281E-3</v>
      </c>
      <c r="P345" s="4">
        <f>$E$15*4*$F$23*(((-12/$E$23)*(-13/$E$23)*(T345/$E$23)^-14 - (-6/$E$23)*(-7/$E$23)*(T345/$E$23)^-8)+(2/T345)*((-12/$E$23)*(T345/$E$23)^-13 - (-6/$E$23)*(T345/$E$23)^-7))/$F$23</f>
        <v>-1.5303366395583804E-5</v>
      </c>
      <c r="Q345" s="7">
        <f t="shared" si="12"/>
        <v>-5.9601235984591116E-3</v>
      </c>
      <c r="R345" s="7"/>
      <c r="S345" s="8">
        <v>339</v>
      </c>
      <c r="T345" s="2">
        <v>8.7600000000000104</v>
      </c>
      <c r="U345" s="4">
        <f>$E$15*4*$F$23*$E$23^-2*(132*(T345/$E$23)^-14 - 30*(T345/$E$23)^-8)</f>
        <v>-4.5100979225343187E-8</v>
      </c>
      <c r="V345" s="4">
        <f>$E$15*(-4)*$F$23*$E$23^-3*(-1848*(T345/$E$23)^-15 +240*(T345/$E$23)^-9)</f>
        <v>-4.0984467988999234E-8</v>
      </c>
      <c r="X345" s="8">
        <v>339</v>
      </c>
      <c r="Y345" s="2">
        <v>8.7600000000000104</v>
      </c>
      <c r="Z345" s="4">
        <f>$E$15*4*$F$23*(((-12/$E$23)*(-13/$E$23)*(Y345/$E$23)^-14 - (-6/$E$23)*(-7/$E$23)*(Y345/$E$23)^-8)+(2/Y345)*((-12/$E$23)*(Y345/$E$23)^-13 - (-6/$E$23)*(Y345/$E$23)^-7))</f>
        <v>-4.5100979225343187E-8</v>
      </c>
      <c r="AA345" s="4">
        <f>$E$15*(-4)*$F$23*(((-12/$E$23)*(-13/$E$23)*(-14/$E$23)*(Y345/$E$23)^-15 - (-6/$E$23)*(-7/$E$23)*(-8/$E$23)*(Y345/$E$23)^-9)+(2/$E$23)*((-12/$E$23)*(-14/$E$23)*(Y345/$E$23)^-15 - (-6/$E$23)*(-8/$E$23)*(Y345/$E$23)^-9))</f>
        <v>-4.0984467988999241E-8</v>
      </c>
    </row>
    <row r="346" spans="8:27" x14ac:dyDescent="0.4">
      <c r="H346" s="8">
        <v>340</v>
      </c>
      <c r="I346" s="2">
        <v>8.78000000000001</v>
      </c>
      <c r="J346" s="4">
        <f>$E$15*4*$F$23*$E$23^-2*(132*(I346/$E$23)^-14 - 30*(I346/$E$23)^-8)+4*$F$23*((I346/$E$23)^-12 - (I346/$E$23)^-6)</f>
        <v>-1.7326689898745618E-5</v>
      </c>
      <c r="K346" s="4">
        <f>$E$15*(-4)*$F$23*$E$23^-3*(-1848*(I346/$E$23)^-15 +240*(I346/$E$23)^-9)+(-4)*$F$23*((-12/$E$23)*(I346/$E$23)^-12 - (-6/$E$23)*(I346/$E$23)^-6)</f>
        <v>-3.5020541504103629E-5</v>
      </c>
      <c r="M346" s="24">
        <f t="shared" si="11"/>
        <v>-1.7282400314970854E-5</v>
      </c>
      <c r="N346" s="10">
        <f>T346/$E$23</f>
        <v>2.9662162162162198</v>
      </c>
      <c r="O346" s="3">
        <f>4*$F$23*((T346/$E$23)^-12 - (T346/$E$23)^-6)/$F$23</f>
        <v>-5.8641499310625985E-3</v>
      </c>
      <c r="P346" s="4">
        <f>$E$15*4*$F$23*(((-12/$E$23)*(-13/$E$23)*(T346/$E$23)^-14 - (-6/$E$23)*(-7/$E$23)*(T346/$E$23)^-8)+(2/T346)*((-12/$E$23)*(T346/$E$23)^-13 - (-6/$E$23)*(T346/$E$23)^-7))/$F$23</f>
        <v>-1.5028049050258048E-5</v>
      </c>
      <c r="Q346" s="7">
        <f t="shared" si="12"/>
        <v>-5.8791779801128565E-3</v>
      </c>
      <c r="R346" s="7"/>
      <c r="S346" s="8">
        <v>340</v>
      </c>
      <c r="T346" s="2">
        <v>8.78000000000001</v>
      </c>
      <c r="U346" s="4">
        <f>$E$15*4*$F$23*$E$23^-2*(132*(T346/$E$23)^-14 - 30*(T346/$E$23)^-8)</f>
        <v>-4.4289583774764623E-8</v>
      </c>
      <c r="V346" s="4">
        <f>$E$15*(-4)*$F$23*$E$23^-3*(-1848*(T346/$E$23)^-15 +240*(T346/$E$23)^-9)</f>
        <v>-4.0158181189382832E-8</v>
      </c>
      <c r="X346" s="8">
        <v>340</v>
      </c>
      <c r="Y346" s="2">
        <v>8.78000000000001</v>
      </c>
      <c r="Z346" s="4">
        <f>$E$15*4*$F$23*(((-12/$E$23)*(-13/$E$23)*(Y346/$E$23)^-14 - (-6/$E$23)*(-7/$E$23)*(Y346/$E$23)^-8)+(2/Y346)*((-12/$E$23)*(Y346/$E$23)^-13 - (-6/$E$23)*(Y346/$E$23)^-7))</f>
        <v>-4.4289583774764617E-8</v>
      </c>
      <c r="AA346" s="4">
        <f>$E$15*(-4)*$F$23*(((-12/$E$23)*(-13/$E$23)*(-14/$E$23)*(Y346/$E$23)^-15 - (-6/$E$23)*(-7/$E$23)*(-8/$E$23)*(Y346/$E$23)^-9)+(2/$E$23)*((-12/$E$23)*(-14/$E$23)*(Y346/$E$23)^-15 - (-6/$E$23)*(-8/$E$23)*(Y346/$E$23)^-9))</f>
        <v>-4.0158181189382825E-8</v>
      </c>
    </row>
    <row r="347" spans="8:27" x14ac:dyDescent="0.4">
      <c r="H347" s="8">
        <v>341</v>
      </c>
      <c r="I347" s="2">
        <v>8.8000000000000096</v>
      </c>
      <c r="J347" s="4">
        <f>$E$15*4*$F$23*$E$23^-2*(132*(I347/$E$23)^-14 - 30*(I347/$E$23)^-8)+4*$F$23*((I347/$E$23)^-12 - (I347/$E$23)^-6)</f>
        <v>-1.7091900609050579E-5</v>
      </c>
      <c r="K347" s="4">
        <f>$E$15*(-4)*$F$23*$E$23^-3*(-1848*(I347/$E$23)^-15 +240*(I347/$E$23)^-9)+(-4)*$F$23*((-12/$E$23)*(I347/$E$23)^-12 - (-6/$E$23)*(I347/$E$23)^-6)</f>
        <v>-3.4546808344577287E-5</v>
      </c>
      <c r="M347" s="24">
        <f t="shared" si="11"/>
        <v>-1.7048406079719032E-5</v>
      </c>
      <c r="N347" s="10">
        <f>T347/$E$23</f>
        <v>2.9729729729729764</v>
      </c>
      <c r="O347" s="3">
        <f>4*$F$23*((T347/$E$23)^-12 - (T347/$E$23)^-6)/$F$23</f>
        <v>-5.7847525526016699E-3</v>
      </c>
      <c r="P347" s="4">
        <f>$E$15*4*$F$23*(((-12/$E$23)*(-13/$E$23)*(T347/$E$23)^-14 - (-6/$E$23)*(-7/$E$23)*(T347/$E$23)^-8)+(2/T347)*((-12/$E$23)*(T347/$E$23)^-13 - (-6/$E$23)*(T347/$E$23)^-7))/$F$23</f>
        <v>-1.4758276427624028E-5</v>
      </c>
      <c r="Q347" s="7">
        <f t="shared" si="12"/>
        <v>-5.7995108290292939E-3</v>
      </c>
      <c r="R347" s="7"/>
      <c r="S347" s="8">
        <v>341</v>
      </c>
      <c r="T347" s="2">
        <v>8.8000000000000096</v>
      </c>
      <c r="U347" s="4">
        <f>$E$15*4*$F$23*$E$23^-2*(132*(T347/$E$23)^-14 - 30*(T347/$E$23)^-8)</f>
        <v>-4.3494529331547825E-8</v>
      </c>
      <c r="V347" s="4">
        <f>$E$15*(-4)*$F$23*$E$23^-3*(-1848*(T347/$E$23)^-15 +240*(T347/$E$23)^-9)</f>
        <v>-3.9350291725592207E-8</v>
      </c>
      <c r="X347" s="8">
        <v>341</v>
      </c>
      <c r="Y347" s="2">
        <v>8.8000000000000096</v>
      </c>
      <c r="Z347" s="4">
        <f>$E$15*4*$F$23*(((-12/$E$23)*(-13/$E$23)*(Y347/$E$23)^-14 - (-6/$E$23)*(-7/$E$23)*(Y347/$E$23)^-8)+(2/Y347)*((-12/$E$23)*(Y347/$E$23)^-13 - (-6/$E$23)*(Y347/$E$23)^-7))</f>
        <v>-4.3494529331547839E-8</v>
      </c>
      <c r="AA347" s="4">
        <f>$E$15*(-4)*$F$23*(((-12/$E$23)*(-13/$E$23)*(-14/$E$23)*(Y347/$E$23)^-15 - (-6/$E$23)*(-7/$E$23)*(-8/$E$23)*(Y347/$E$23)^-9)+(2/$E$23)*((-12/$E$23)*(-14/$E$23)*(Y347/$E$23)^-15 - (-6/$E$23)*(-8/$E$23)*(Y347/$E$23)^-9))</f>
        <v>-3.9350291725592207E-8</v>
      </c>
    </row>
    <row r="348" spans="8:27" x14ac:dyDescent="0.4">
      <c r="H348" s="8">
        <v>342</v>
      </c>
      <c r="I348" s="2">
        <v>8.8200000000000092</v>
      </c>
      <c r="J348" s="4">
        <f>$E$15*4*$F$23*$E$23^-2*(132*(I348/$E$23)^-14 - 30*(I348/$E$23)^-8)+4*$F$23*((I348/$E$23)^-12 - (I348/$E$23)^-6)</f>
        <v>-1.6860811367559576E-5</v>
      </c>
      <c r="K348" s="4">
        <f>$E$15*(-4)*$F$23*$E$23^-3*(-1848*(I348/$E$23)^-15 +240*(I348/$E$23)^-9)+(-4)*$F$23*((-12/$E$23)*(I348/$E$23)^-12 - (-6/$E$23)*(I348/$E$23)^-6)</f>
        <v>-3.4080520454900604E-5</v>
      </c>
      <c r="M348" s="24">
        <f t="shared" si="11"/>
        <v>-1.6818095915118906E-5</v>
      </c>
      <c r="N348" s="10">
        <f>T348/$E$23</f>
        <v>2.9797297297297329</v>
      </c>
      <c r="O348" s="3">
        <f>4*$F$23*((T348/$E$23)^-12 - (T348/$E$23)^-6)/$F$23</f>
        <v>-5.7066052286623608E-3</v>
      </c>
      <c r="P348" s="4">
        <f>$E$15*4*$F$23*(((-12/$E$23)*(-13/$E$23)*(T348/$E$23)^-14 - (-6/$E$23)*(-7/$E$23)*(T348/$E$23)^-8)+(2/T348)*((-12/$E$23)*(T348/$E$23)^-13 - (-6/$E$23)*(T348/$E$23)^-7))/$F$23</f>
        <v>-1.4493925202524407E-5</v>
      </c>
      <c r="Q348" s="7">
        <f t="shared" si="12"/>
        <v>-5.7210991538648856E-3</v>
      </c>
      <c r="R348" s="7"/>
      <c r="S348" s="8">
        <v>342</v>
      </c>
      <c r="T348" s="2">
        <v>8.8200000000000092</v>
      </c>
      <c r="U348" s="4">
        <f>$E$15*4*$F$23*$E$23^-2*(132*(T348/$E$23)^-14 - 30*(T348/$E$23)^-8)</f>
        <v>-4.2715452440671558E-8</v>
      </c>
      <c r="V348" s="4">
        <f>$E$15*(-4)*$F$23*$E$23^-3*(-1848*(T348/$E$23)^-15 +240*(T348/$E$23)^-9)</f>
        <v>-3.8560352413686877E-8</v>
      </c>
      <c r="X348" s="8">
        <v>342</v>
      </c>
      <c r="Y348" s="2">
        <v>8.8200000000000092</v>
      </c>
      <c r="Z348" s="4">
        <f>$E$15*4*$F$23*(((-12/$E$23)*(-13/$E$23)*(Y348/$E$23)^-14 - (-6/$E$23)*(-7/$E$23)*(Y348/$E$23)^-8)+(2/Y348)*((-12/$E$23)*(Y348/$E$23)^-13 - (-6/$E$23)*(Y348/$E$23)^-7))</f>
        <v>-4.2715452440671558E-8</v>
      </c>
      <c r="AA348" s="4">
        <f>$E$15*(-4)*$F$23*(((-12/$E$23)*(-13/$E$23)*(-14/$E$23)*(Y348/$E$23)^-15 - (-6/$E$23)*(-7/$E$23)*(-8/$E$23)*(Y348/$E$23)^-9)+(2/$E$23)*((-12/$E$23)*(-14/$E$23)*(Y348/$E$23)^-15 - (-6/$E$23)*(-8/$E$23)*(Y348/$E$23)^-9))</f>
        <v>-3.856035241368687E-8</v>
      </c>
    </row>
    <row r="349" spans="8:27" x14ac:dyDescent="0.4">
      <c r="H349" s="8">
        <v>343</v>
      </c>
      <c r="I349" s="2">
        <v>8.8400000000000105</v>
      </c>
      <c r="J349" s="4">
        <f>$E$15*4*$F$23*$E$23^-2*(132*(I349/$E$23)^-14 - 30*(I349/$E$23)^-8)+4*$F$23*((I349/$E$23)^-12 - (I349/$E$23)^-6)</f>
        <v>-1.6633355780656521E-5</v>
      </c>
      <c r="K349" s="4">
        <f>$E$15*(-4)*$F$23*$E$23^-3*(-1848*(I349/$E$23)^-15 +240*(I349/$E$23)^-9)+(-4)*$F$23*((-12/$E$23)*(I349/$E$23)^-12 - (-6/$E$23)*(I349/$E$23)^-6)</f>
        <v>-3.3621544800367473E-5</v>
      </c>
      <c r="M349" s="24">
        <f t="shared" si="11"/>
        <v>-1.6591403782183739E-5</v>
      </c>
      <c r="N349" s="10">
        <f>T349/$E$23</f>
        <v>2.98648648648649</v>
      </c>
      <c r="O349" s="3">
        <f>4*$F$23*((T349/$E$23)^-12 - (T349/$E$23)^-6)/$F$23</f>
        <v>-5.6296855513318549E-3</v>
      </c>
      <c r="P349" s="4">
        <f>$E$15*4*$F$23*(((-12/$E$23)*(-13/$E$23)*(T349/$E$23)^-14 - (-6/$E$23)*(-7/$E$23)*(T349/$E$23)^-8)+(2/T349)*((-12/$E$23)*(T349/$E$23)^-13 - (-6/$E$23)*(T349/$E$23)^-7))/$F$23</f>
        <v>-1.4234875044468936E-5</v>
      </c>
      <c r="Q349" s="7">
        <f t="shared" si="12"/>
        <v>-5.6439204263763242E-3</v>
      </c>
      <c r="R349" s="7"/>
      <c r="S349" s="8">
        <v>343</v>
      </c>
      <c r="T349" s="2">
        <v>8.8400000000000105</v>
      </c>
      <c r="U349" s="4">
        <f>$E$15*4*$F$23*$E$23^-2*(132*(T349/$E$23)^-14 - 30*(T349/$E$23)^-8)</f>
        <v>-4.1951998472781647E-8</v>
      </c>
      <c r="V349" s="4">
        <f>$E$15*(-4)*$F$23*$E$23^-3*(-1848*(T349/$E$23)^-15 +240*(T349/$E$23)^-9)</f>
        <v>-3.7787927815051518E-8</v>
      </c>
      <c r="X349" s="8">
        <v>343</v>
      </c>
      <c r="Y349" s="2">
        <v>8.8400000000000105</v>
      </c>
      <c r="Z349" s="4">
        <f>$E$15*4*$F$23*(((-12/$E$23)*(-13/$E$23)*(Y349/$E$23)^-14 - (-6/$E$23)*(-7/$E$23)*(Y349/$E$23)^-8)+(2/Y349)*((-12/$E$23)*(Y349/$E$23)^-13 - (-6/$E$23)*(Y349/$E$23)^-7))</f>
        <v>-4.195199847278164E-8</v>
      </c>
      <c r="AA349" s="4">
        <f>$E$15*(-4)*$F$23*(((-12/$E$23)*(-13/$E$23)*(-14/$E$23)*(Y349/$E$23)^-15 - (-6/$E$23)*(-7/$E$23)*(-8/$E$23)*(Y349/$E$23)^-9)+(2/$E$23)*((-12/$E$23)*(-14/$E$23)*(Y349/$E$23)^-15 - (-6/$E$23)*(-8/$E$23)*(Y349/$E$23)^-9))</f>
        <v>-3.7787927815051512E-8</v>
      </c>
    </row>
    <row r="350" spans="8:27" x14ac:dyDescent="0.4">
      <c r="H350" s="8">
        <v>344</v>
      </c>
      <c r="I350" s="2">
        <v>8.8600000000000101</v>
      </c>
      <c r="J350" s="4">
        <f>$E$15*4*$F$23*$E$23^-2*(132*(I350/$E$23)^-14 - 30*(I350/$E$23)^-8)+4*$F$23*((I350/$E$23)^-12 - (I350/$E$23)^-6)</f>
        <v>-1.6409468789158468E-5</v>
      </c>
      <c r="K350" s="4">
        <f>$E$15*(-4)*$F$23*$E$23^-3*(-1848*(I350/$E$23)^-15 +240*(I350/$E$23)^-9)+(-4)*$F$23*((-12/$E$23)*(I350/$E$23)^-12 - (-6/$E$23)*(I350/$E$23)^-6)</f>
        <v>-3.3169751002942797E-5</v>
      </c>
      <c r="M350" s="24">
        <f t="shared" si="11"/>
        <v>-1.6368264967765864E-5</v>
      </c>
      <c r="N350" s="10">
        <f>T350/$E$23</f>
        <v>2.9932432432432465</v>
      </c>
      <c r="O350" s="3">
        <f>4*$F$23*((T350/$E$23)^-12 - (T350/$E$23)^-6)/$F$23</f>
        <v>-5.5539715625722921E-3</v>
      </c>
      <c r="P350" s="4">
        <f>$E$15*4*$F$23*(((-12/$E$23)*(-13/$E$23)*(T350/$E$23)^-14 - (-6/$E$23)*(-7/$E$23)*(T350/$E$23)^-8)+(2/T350)*((-12/$E$23)*(T350/$E$23)^-13 - (-6/$E$23)*(T350/$E$23)^-7))/$F$23</f>
        <v>-1.3981008539053347E-5</v>
      </c>
      <c r="Q350" s="7">
        <f t="shared" si="12"/>
        <v>-5.5679525711113459E-3</v>
      </c>
      <c r="R350" s="7"/>
      <c r="S350" s="8">
        <v>344</v>
      </c>
      <c r="T350" s="2">
        <v>8.8600000000000101</v>
      </c>
      <c r="U350" s="4">
        <f>$E$15*4*$F$23*$E$23^-2*(132*(T350/$E$23)^-14 - 30*(T350/$E$23)^-8)</f>
        <v>-4.1203821392602533E-8</v>
      </c>
      <c r="V350" s="4">
        <f>$E$15*(-4)*$F$23*$E$23^-3*(-1848*(T350/$E$23)^-15 +240*(T350/$E$23)^-9)</f>
        <v>-3.7032593906251506E-8</v>
      </c>
      <c r="X350" s="8">
        <v>344</v>
      </c>
      <c r="Y350" s="2">
        <v>8.8600000000000101</v>
      </c>
      <c r="Z350" s="4">
        <f>$E$15*4*$F$23*(((-12/$E$23)*(-13/$E$23)*(Y350/$E$23)^-14 - (-6/$E$23)*(-7/$E$23)*(Y350/$E$23)^-8)+(2/Y350)*((-12/$E$23)*(Y350/$E$23)^-13 - (-6/$E$23)*(Y350/$E$23)^-7))</f>
        <v>-4.1203821392602533E-8</v>
      </c>
      <c r="AA350" s="4">
        <f>$E$15*(-4)*$F$23*(((-12/$E$23)*(-13/$E$23)*(-14/$E$23)*(Y350/$E$23)^-15 - (-6/$E$23)*(-7/$E$23)*(-8/$E$23)*(Y350/$E$23)^-9)+(2/$E$23)*((-12/$E$23)*(-14/$E$23)*(Y350/$E$23)^-15 - (-6/$E$23)*(-8/$E$23)*(Y350/$E$23)^-9))</f>
        <v>-3.7032593906251506E-8</v>
      </c>
    </row>
    <row r="351" spans="8:27" x14ac:dyDescent="0.4">
      <c r="H351" s="8">
        <v>345</v>
      </c>
      <c r="I351" s="2">
        <v>8.8800000000000097</v>
      </c>
      <c r="J351" s="4">
        <f>$E$15*4*$F$23*$E$23^-2*(132*(I351/$E$23)^-14 - 30*(I351/$E$23)^-8)+4*$F$23*((I351/$E$23)^-12 - (I351/$E$23)^-6)</f>
        <v>-1.6189086638672243E-5</v>
      </c>
      <c r="K351" s="4">
        <f>$E$15*(-4)*$F$23*$E$23^-3*(-1848*(I351/$E$23)^-15 +240*(I351/$E$23)^-9)+(-4)*$F$23*((-12/$E$23)*(I351/$E$23)^-12 - (-6/$E$23)*(I351/$E$23)^-6)</f>
        <v>-3.2725011282814434E-5</v>
      </c>
      <c r="M351" s="24">
        <f t="shared" si="11"/>
        <v>-1.6148616055138389E-5</v>
      </c>
      <c r="N351" s="10">
        <f>T351/$E$23</f>
        <v>3.0000000000000031</v>
      </c>
      <c r="O351" s="3">
        <f>4*$F$23*((T351/$E$23)^-12 - (T351/$E$23)^-6)/$F$23</f>
        <v>-5.4794417442387468E-3</v>
      </c>
      <c r="P351" s="4">
        <f>$E$15*4*$F$23*(((-12/$E$23)*(-13/$E$23)*(T351/$E$23)^-14 - (-6/$E$23)*(-7/$E$23)*(T351/$E$23)^-8)+(2/T351)*((-12/$E$23)*(T351/$E$23)^-13 - (-6/$E$23)*(T351/$E$23)^-7))/$F$23</f>
        <v>-1.3732211111585156E-5</v>
      </c>
      <c r="Q351" s="7">
        <f t="shared" si="12"/>
        <v>-5.4931739553503323E-3</v>
      </c>
      <c r="R351" s="7"/>
      <c r="S351" s="8">
        <v>345</v>
      </c>
      <c r="T351" s="2">
        <v>8.8800000000000097</v>
      </c>
      <c r="U351" s="4">
        <f>$E$15*4*$F$23*$E$23^-2*(132*(T351/$E$23)^-14 - 30*(T351/$E$23)^-8)</f>
        <v>-4.0470583533852701E-8</v>
      </c>
      <c r="V351" s="4">
        <f>$E$15*(-4)*$F$23*$E$23^-3*(-1848*(T351/$E$23)^-15 +240*(T351/$E$23)^-9)</f>
        <v>-3.6293937758723585E-8</v>
      </c>
      <c r="X351" s="8">
        <v>345</v>
      </c>
      <c r="Y351" s="2">
        <v>8.8800000000000097</v>
      </c>
      <c r="Z351" s="4">
        <f>$E$15*4*$F$23*(((-12/$E$23)*(-13/$E$23)*(Y351/$E$23)^-14 - (-6/$E$23)*(-7/$E$23)*(Y351/$E$23)^-8)+(2/Y351)*((-12/$E$23)*(Y351/$E$23)^-13 - (-6/$E$23)*(Y351/$E$23)^-7))</f>
        <v>-4.0470583533852721E-8</v>
      </c>
      <c r="AA351" s="4">
        <f>$E$15*(-4)*$F$23*(((-12/$E$23)*(-13/$E$23)*(-14/$E$23)*(Y351/$E$23)^-15 - (-6/$E$23)*(-7/$E$23)*(-8/$E$23)*(Y351/$E$23)^-9)+(2/$E$23)*((-12/$E$23)*(-14/$E$23)*(Y351/$E$23)^-15 - (-6/$E$23)*(-8/$E$23)*(Y351/$E$23)^-9))</f>
        <v>-3.6293937758723579E-8</v>
      </c>
    </row>
    <row r="352" spans="8:27" x14ac:dyDescent="0.4">
      <c r="H352" s="8">
        <v>346</v>
      </c>
      <c r="I352" s="2">
        <v>8.9000000000000092</v>
      </c>
      <c r="J352" s="4">
        <f>$E$15*4*$F$23*$E$23^-2*(132*(I352/$E$23)^-14 - 30*(I352/$E$23)^-8)+4*$F$23*((I352/$E$23)^-12 - (I352/$E$23)^-6)</f>
        <v>-1.5972146850670739E-5</v>
      </c>
      <c r="K352" s="4">
        <f>$E$15*(-4)*$F$23*$E$23^-3*(-1848*(I352/$E$23)^-15 +240*(I352/$E$23)^-9)+(-4)*$F$23*((-12/$E$23)*(I352/$E$23)^-12 - (-6/$E$23)*(I352/$E$23)^-6)</f>
        <v>-3.2287200401343988E-5</v>
      </c>
      <c r="M352" s="24">
        <f t="shared" si="11"/>
        <v>-1.5932394895290268E-5</v>
      </c>
      <c r="N352" s="10">
        <f>T352/$E$23</f>
        <v>3.0067567567567601</v>
      </c>
      <c r="O352" s="3">
        <f>4*$F$23*((T352/$E$23)^-12 - (T352/$E$23)^-6)/$F$23</f>
        <v>-5.4060750083392622E-3</v>
      </c>
      <c r="P352" s="4">
        <f>$E$15*4*$F$23*(((-12/$E$23)*(-13/$E$23)*(T352/$E$23)^-14 - (-6/$E$23)*(-7/$E$23)*(T352/$E$23)^-8)+(2/T352)*((-12/$E$23)*(T352/$E$23)^-13 - (-6/$E$23)*(T352/$E$23)^-7))/$F$23</f>
        <v>-1.3488370952850731E-5</v>
      </c>
      <c r="Q352" s="7">
        <f t="shared" si="12"/>
        <v>-5.419563379292113E-3</v>
      </c>
      <c r="R352" s="7"/>
      <c r="S352" s="8">
        <v>346</v>
      </c>
      <c r="T352" s="2">
        <v>8.9000000000000092</v>
      </c>
      <c r="U352" s="4">
        <f>$E$15*4*$F$23*$E$23^-2*(132*(T352/$E$23)^-14 - 30*(T352/$E$23)^-8)</f>
        <v>-3.9751955380470775E-8</v>
      </c>
      <c r="V352" s="4">
        <f>$E$15*(-4)*$F$23*$E$23^-3*(-1848*(T352/$E$23)^-15 +240*(T352/$E$23)^-9)</f>
        <v>-3.5571557227995511E-8</v>
      </c>
      <c r="X352" s="8">
        <v>346</v>
      </c>
      <c r="Y352" s="2">
        <v>8.9000000000000092</v>
      </c>
      <c r="Z352" s="4">
        <f>$E$15*4*$F$23*(((-12/$E$23)*(-13/$E$23)*(Y352/$E$23)^-14 - (-6/$E$23)*(-7/$E$23)*(Y352/$E$23)^-8)+(2/Y352)*((-12/$E$23)*(Y352/$E$23)^-13 - (-6/$E$23)*(Y352/$E$23)^-7))</f>
        <v>-3.9751955380470775E-8</v>
      </c>
      <c r="AA352" s="4">
        <f>$E$15*(-4)*$F$23*(((-12/$E$23)*(-13/$E$23)*(-14/$E$23)*(Y352/$E$23)^-15 - (-6/$E$23)*(-7/$E$23)*(-8/$E$23)*(Y352/$E$23)^-9)+(2/$E$23)*((-12/$E$23)*(-14/$E$23)*(Y352/$E$23)^-15 - (-6/$E$23)*(-8/$E$23)*(Y352/$E$23)^-9))</f>
        <v>-3.5571557227995518E-8</v>
      </c>
    </row>
    <row r="353" spans="8:27" x14ac:dyDescent="0.4">
      <c r="H353" s="8">
        <v>347</v>
      </c>
      <c r="I353" s="2">
        <v>8.9200000000000106</v>
      </c>
      <c r="J353" s="4">
        <f>$E$15*4*$F$23*$E$23^-2*(132*(I353/$E$23)^-14 - 30*(I353/$E$23)^-8)+4*$F$23*((I353/$E$23)^-12 - (I353/$E$23)^-6)</f>
        <v>-1.575858819427016E-5</v>
      </c>
      <c r="K353" s="4">
        <f>$E$15*(-4)*$F$23*$E$23^-3*(-1848*(I353/$E$23)^-15 +240*(I353/$E$23)^-9)+(-4)*$F$23*((-12/$E$23)*(I353/$E$23)^-12 - (-6/$E$23)*(I353/$E$23)^-6)</f>
        <v>-3.1856195605380751E-5</v>
      </c>
      <c r="M353" s="24">
        <f t="shared" si="11"/>
        <v>-1.5719540578916194E-5</v>
      </c>
      <c r="N353" s="10">
        <f>T353/$E$23</f>
        <v>3.0135135135135172</v>
      </c>
      <c r="O353" s="3">
        <f>4*$F$23*((T353/$E$23)^-12 - (T353/$E$23)^-6)/$F$23</f>
        <v>-5.3338506875306446E-3</v>
      </c>
      <c r="P353" s="4">
        <f>$E$15*4*$F$23*(((-12/$E$23)*(-13/$E$23)*(T353/$E$23)^-14 - (-6/$E$23)*(-7/$E$23)*(T353/$E$23)^-8)+(2/T353)*((-12/$E$23)*(T353/$E$23)^-13 - (-6/$E$23)*(T353/$E$23)^-7))/$F$23</f>
        <v>-1.3249378946960025E-5</v>
      </c>
      <c r="Q353" s="7">
        <f t="shared" si="12"/>
        <v>-5.3471000664776043E-3</v>
      </c>
      <c r="R353" s="7"/>
      <c r="S353" s="8">
        <v>347</v>
      </c>
      <c r="T353" s="2">
        <v>8.9200000000000106</v>
      </c>
      <c r="U353" s="4">
        <f>$E$15*4*$F$23*$E$23^-2*(132*(T353/$E$23)^-14 - 30*(T353/$E$23)^-8)</f>
        <v>-3.9047615353964553E-8</v>
      </c>
      <c r="V353" s="4">
        <f>$E$15*(-4)*$F$23*$E$23^-3*(-1848*(T353/$E$23)^-15 +240*(T353/$E$23)^-9)</f>
        <v>-3.4865060652136901E-8</v>
      </c>
      <c r="X353" s="8">
        <v>347</v>
      </c>
      <c r="Y353" s="2">
        <v>8.9200000000000106</v>
      </c>
      <c r="Z353" s="4">
        <f>$E$15*4*$F$23*(((-12/$E$23)*(-13/$E$23)*(Y353/$E$23)^-14 - (-6/$E$23)*(-7/$E$23)*(Y353/$E$23)^-8)+(2/Y353)*((-12/$E$23)*(Y353/$E$23)^-13 - (-6/$E$23)*(Y353/$E$23)^-7))</f>
        <v>-3.904761535396456E-8</v>
      </c>
      <c r="AA353" s="4">
        <f>$E$15*(-4)*$F$23*(((-12/$E$23)*(-13/$E$23)*(-14/$E$23)*(Y353/$E$23)^-15 - (-6/$E$23)*(-7/$E$23)*(-8/$E$23)*(Y353/$E$23)^-9)+(2/$E$23)*((-12/$E$23)*(-14/$E$23)*(Y353/$E$23)^-15 - (-6/$E$23)*(-8/$E$23)*(Y353/$E$23)^-9))</f>
        <v>-3.4865060652136901E-8</v>
      </c>
    </row>
    <row r="354" spans="8:27" x14ac:dyDescent="0.4">
      <c r="H354" s="8">
        <v>348</v>
      </c>
      <c r="I354" s="2">
        <v>8.9400000000000102</v>
      </c>
      <c r="J354" s="4">
        <f>$E$15*4*$F$23*$E$23^-2*(132*(I354/$E$23)^-14 - 30*(I354/$E$23)^-8)+4*$F$23*((I354/$E$23)^-12 - (I354/$E$23)^-6)</f>
        <v>-1.5548350658689268E-5</v>
      </c>
      <c r="K354" s="4">
        <f>$E$15*(-4)*$F$23*$E$23^-3*(-1848*(I354/$E$23)^-15 +240*(I354/$E$23)^-9)+(-4)*$F$23*((-12/$E$23)*(I354/$E$23)^-12 - (-6/$E$23)*(I354/$E$23)^-6)</f>
        <v>-3.1431876572902708E-5</v>
      </c>
      <c r="M354" s="24">
        <f t="shared" si="11"/>
        <v>-1.5509993409082568E-5</v>
      </c>
      <c r="N354" s="10">
        <f>T354/$E$23</f>
        <v>3.0202702702702737</v>
      </c>
      <c r="O354" s="3">
        <f>4*$F$23*((T354/$E$23)^-12 - (T354/$E$23)^-6)/$F$23</f>
        <v>-5.2627485258436614E-3</v>
      </c>
      <c r="P354" s="4">
        <f>$E$15*4*$F$23*(((-12/$E$23)*(-13/$E$23)*(T354/$E$23)^-14 - (-6/$E$23)*(-7/$E$23)*(T354/$E$23)^-8)+(2/T354)*((-12/$E$23)*(T354/$E$23)^-13 - (-6/$E$23)*(T354/$E$23)^-7))/$F$23</f>
        <v>-1.3015128601206889E-5</v>
      </c>
      <c r="Q354" s="7">
        <f t="shared" si="12"/>
        <v>-5.2757636544448682E-3</v>
      </c>
      <c r="R354" s="7"/>
      <c r="S354" s="8">
        <v>348</v>
      </c>
      <c r="T354" s="2">
        <v>8.9400000000000102</v>
      </c>
      <c r="U354" s="4">
        <f>$E$15*4*$F$23*$E$23^-2*(132*(T354/$E$23)^-14 - 30*(T354/$E$23)^-8)</f>
        <v>-3.8357249606700577E-8</v>
      </c>
      <c r="V354" s="4">
        <f>$E$15*(-4)*$F$23*$E$23^-3*(-1848*(T354/$E$23)^-15 +240*(T354/$E$23)^-9)</f>
        <v>-3.4174066559152541E-8</v>
      </c>
      <c r="X354" s="8">
        <v>348</v>
      </c>
      <c r="Y354" s="2">
        <v>8.9400000000000102</v>
      </c>
      <c r="Z354" s="4">
        <f>$E$15*4*$F$23*(((-12/$E$23)*(-13/$E$23)*(Y354/$E$23)^-14 - (-6/$E$23)*(-7/$E$23)*(Y354/$E$23)^-8)+(2/Y354)*((-12/$E$23)*(Y354/$E$23)^-13 - (-6/$E$23)*(Y354/$E$23)^-7))</f>
        <v>-3.8357249606700584E-8</v>
      </c>
      <c r="AA354" s="4">
        <f>$E$15*(-4)*$F$23*(((-12/$E$23)*(-13/$E$23)*(-14/$E$23)*(Y354/$E$23)^-15 - (-6/$E$23)*(-7/$E$23)*(-8/$E$23)*(Y354/$E$23)^-9)+(2/$E$23)*((-12/$E$23)*(-14/$E$23)*(Y354/$E$23)^-15 - (-6/$E$23)*(-8/$E$23)*(Y354/$E$23)^-9))</f>
        <v>-3.4174066559152541E-8</v>
      </c>
    </row>
    <row r="355" spans="8:27" x14ac:dyDescent="0.4">
      <c r="H355" s="8">
        <v>349</v>
      </c>
      <c r="I355" s="2">
        <v>8.9600000000000097</v>
      </c>
      <c r="J355" s="4">
        <f>$E$15*4*$F$23*$E$23^-2*(132*(I355/$E$23)^-14 - 30*(I355/$E$23)^-8)+4*$F$23*((I355/$E$23)^-12 - (I355/$E$23)^-6)</f>
        <v>-1.5341375426373516E-5</v>
      </c>
      <c r="K355" s="4">
        <f>$E$15*(-4)*$F$23*$E$23^-3*(-1848*(I355/$E$23)^-15 +240*(I355/$E$23)^-9)+(-4)*$F$23*((-12/$E$23)*(I355/$E$23)^-12 - (-6/$E$23)*(I355/$E$23)^-6)</f>
        <v>-3.1014125359951964E-5</v>
      </c>
      <c r="M355" s="24">
        <f t="shared" si="11"/>
        <v>-1.5303694874552557E-5</v>
      </c>
      <c r="N355" s="10">
        <f>T355/$E$23</f>
        <v>3.0270270270270303</v>
      </c>
      <c r="O355" s="3">
        <f>4*$F$23*((T355/$E$23)^-12 - (T355/$E$23)^-6)/$F$23</f>
        <v>-5.1927486696318765E-3</v>
      </c>
      <c r="P355" s="4">
        <f>$E$15*4*$F$23*(((-12/$E$23)*(-13/$E$23)*(T355/$E$23)^-14 - (-6/$E$23)*(-7/$E$23)*(T355/$E$23)^-8)+(2/T355)*((-12/$E$23)*(T355/$E$23)^-13 - (-6/$E$23)*(T355/$E$23)^-7))/$F$23</f>
        <v>-1.2785515977885817E-5</v>
      </c>
      <c r="Q355" s="7">
        <f t="shared" si="12"/>
        <v>-5.2055341856097623E-3</v>
      </c>
      <c r="R355" s="7"/>
      <c r="S355" s="8">
        <v>349</v>
      </c>
      <c r="T355" s="2">
        <v>8.9600000000000097</v>
      </c>
      <c r="U355" s="4">
        <f>$E$15*4*$F$23*$E$23^-2*(132*(T355/$E$23)^-14 - 30*(T355/$E$23)^-8)</f>
        <v>-3.7680551820959219E-8</v>
      </c>
      <c r="V355" s="4">
        <f>$E$15*(-4)*$F$23*$E$23^-3*(-1848*(T355/$E$23)^-15 +240*(T355/$E$23)^-9)</f>
        <v>-3.3498203383041271E-8</v>
      </c>
      <c r="X355" s="8">
        <v>349</v>
      </c>
      <c r="Y355" s="2">
        <v>8.9600000000000097</v>
      </c>
      <c r="Z355" s="4">
        <f>$E$15*4*$F$23*(((-12/$E$23)*(-13/$E$23)*(Y355/$E$23)^-14 - (-6/$E$23)*(-7/$E$23)*(Y355/$E$23)^-8)+(2/Y355)*((-12/$E$23)*(Y355/$E$23)^-13 - (-6/$E$23)*(Y355/$E$23)^-7))</f>
        <v>-3.7680551820959226E-8</v>
      </c>
      <c r="AA355" s="4">
        <f>$E$15*(-4)*$F$23*(((-12/$E$23)*(-13/$E$23)*(-14/$E$23)*(Y355/$E$23)^-15 - (-6/$E$23)*(-7/$E$23)*(-8/$E$23)*(Y355/$E$23)^-9)+(2/$E$23)*((-12/$E$23)*(-14/$E$23)*(Y355/$E$23)^-15 - (-6/$E$23)*(-8/$E$23)*(Y355/$E$23)^-9))</f>
        <v>-3.3498203383041257E-8</v>
      </c>
    </row>
    <row r="356" spans="8:27" x14ac:dyDescent="0.4">
      <c r="H356" s="8">
        <v>350</v>
      </c>
      <c r="I356" s="2">
        <v>8.9800000000000093</v>
      </c>
      <c r="J356" s="4">
        <f>$E$15*4*$F$23*$E$23^-2*(132*(I356/$E$23)^-14 - 30*(I356/$E$23)^-8)+4*$F$23*((I356/$E$23)^-12 - (I356/$E$23)^-6)</f>
        <v>-1.5137604846766135E-5</v>
      </c>
      <c r="K356" s="4">
        <f>$E$15*(-4)*$F$23*$E$23^-3*(-1848*(I356/$E$23)^-15 +240*(I356/$E$23)^-9)+(-4)*$F$23*((-12/$E$23)*(I356/$E$23)^-12 - (-6/$E$23)*(I356/$E$23)^-6)</f>
        <v>-3.0602826348830437E-5</v>
      </c>
      <c r="M356" s="24">
        <f t="shared" si="11"/>
        <v>-1.5100587623752552E-5</v>
      </c>
      <c r="N356" s="10">
        <f>T356/$E$23</f>
        <v>3.0337837837837869</v>
      </c>
      <c r="O356" s="3">
        <f>4*$F$23*((T356/$E$23)^-12 - (T356/$E$23)^-6)/$F$23</f>
        <v>-5.1238316587381167E-3</v>
      </c>
      <c r="P356" s="4">
        <f>$E$15*4*$F$23*(((-12/$E$23)*(-13/$E$23)*(T356/$E$23)^-14 - (-6/$E$23)*(-7/$E$23)*(T356/$E$23)^-8)+(2/T356)*((-12/$E$23)*(T356/$E$23)^-13 - (-6/$E$23)*(T356/$E$23)^-7))/$F$23</f>
        <v>-1.2560439628006818E-5</v>
      </c>
      <c r="Q356" s="7">
        <f t="shared" si="12"/>
        <v>-5.1363920983661234E-3</v>
      </c>
      <c r="R356" s="7"/>
      <c r="S356" s="8">
        <v>350</v>
      </c>
      <c r="T356" s="2">
        <v>8.9800000000000093</v>
      </c>
      <c r="U356" s="4">
        <f>$E$15*4*$F$23*$E$23^-2*(132*(T356/$E$23)^-14 - 30*(T356/$E$23)^-8)</f>
        <v>-3.7017223013583981E-8</v>
      </c>
      <c r="V356" s="4">
        <f>$E$15*(-4)*$F$23*$E$23^-3*(-1848*(T356/$E$23)^-15 +240*(T356/$E$23)^-9)</f>
        <v>-3.2837109188249866E-8</v>
      </c>
      <c r="X356" s="8">
        <v>350</v>
      </c>
      <c r="Y356" s="2">
        <v>8.9800000000000093</v>
      </c>
      <c r="Z356" s="4">
        <f>$E$15*4*$F$23*(((-12/$E$23)*(-13/$E$23)*(Y356/$E$23)^-14 - (-6/$E$23)*(-7/$E$23)*(Y356/$E$23)^-8)+(2/Y356)*((-12/$E$23)*(Y356/$E$23)^-13 - (-6/$E$23)*(Y356/$E$23)^-7))</f>
        <v>-3.7017223013583995E-8</v>
      </c>
      <c r="AA356" s="4">
        <f>$E$15*(-4)*$F$23*(((-12/$E$23)*(-13/$E$23)*(-14/$E$23)*(Y356/$E$23)^-15 - (-6/$E$23)*(-7/$E$23)*(-8/$E$23)*(Y356/$E$23)^-9)+(2/$E$23)*((-12/$E$23)*(-14/$E$23)*(Y356/$E$23)^-15 - (-6/$E$23)*(-8/$E$23)*(Y356/$E$23)^-9))</f>
        <v>-3.2837109188249866E-8</v>
      </c>
    </row>
    <row r="357" spans="8:27" x14ac:dyDescent="0.4">
      <c r="H357" s="8">
        <v>351</v>
      </c>
      <c r="I357" s="2">
        <v>9.0000000000000107</v>
      </c>
      <c r="J357" s="4">
        <f>$E$15*4*$F$23*$E$23^-2*(132*(I357/$E$23)^-14 - 30*(I357/$E$23)^-8)+4*$F$23*((I357/$E$23)^-12 - (I357/$E$23)^-6)</f>
        <v>-1.4936982410709607E-5</v>
      </c>
      <c r="K357" s="4">
        <f>$E$15*(-4)*$F$23*$E$23^-3*(-1848*(I357/$E$23)^-15 +240*(I357/$E$23)^-9)+(-4)*$F$23*((-12/$E$23)*(I357/$E$23)^-12 - (-6/$E$23)*(I357/$E$23)^-6)</f>
        <v>-3.0197866197524036E-5</v>
      </c>
      <c r="M357" s="24">
        <f t="shared" si="11"/>
        <v>-1.4900615439363547E-5</v>
      </c>
      <c r="N357" s="10">
        <f>T357/$E$23</f>
        <v>3.0405405405405443</v>
      </c>
      <c r="O357" s="3">
        <f>4*$F$23*((T357/$E$23)^-12 - (T357/$E$23)^-6)/$F$23</f>
        <v>-5.0559784178729923E-3</v>
      </c>
      <c r="P357" s="4">
        <f>$E$15*4*$F$23*(((-12/$E$23)*(-13/$E$23)*(T357/$E$23)^-14 - (-6/$E$23)*(-7/$E$23)*(T357/$E$23)^-8)+(2/T357)*((-12/$E$23)*(T357/$E$23)^-13 - (-6/$E$23)*(T357/$E$23)^-7))/$F$23</f>
        <v>-1.2339800526852496E-5</v>
      </c>
      <c r="Q357" s="7">
        <f t="shared" si="12"/>
        <v>-5.0683182183998447E-3</v>
      </c>
      <c r="R357" s="7"/>
      <c r="S357" s="8">
        <v>351</v>
      </c>
      <c r="T357" s="2">
        <v>9.0000000000000107</v>
      </c>
      <c r="U357" s="4">
        <f>$E$15*4*$F$23*$E$23^-2*(132*(T357/$E$23)^-14 - 30*(T357/$E$23)^-8)</f>
        <v>-3.6366971346059961E-8</v>
      </c>
      <c r="V357" s="4">
        <f>$E$15*(-4)*$F$23*$E$23^-3*(-1848*(T357/$E$23)^-15 +240*(T357/$E$23)^-9)</f>
        <v>-3.219043140226138E-8</v>
      </c>
      <c r="X357" s="8">
        <v>351</v>
      </c>
      <c r="Y357" s="2">
        <v>9.0000000000000107</v>
      </c>
      <c r="Z357" s="4">
        <f>$E$15*4*$F$23*(((-12/$E$23)*(-13/$E$23)*(Y357/$E$23)^-14 - (-6/$E$23)*(-7/$E$23)*(Y357/$E$23)^-8)+(2/Y357)*((-12/$E$23)*(Y357/$E$23)^-13 - (-6/$E$23)*(Y357/$E$23)^-7))</f>
        <v>-3.6366971346059974E-8</v>
      </c>
      <c r="AA357" s="4">
        <f>$E$15*(-4)*$F$23*(((-12/$E$23)*(-13/$E$23)*(-14/$E$23)*(Y357/$E$23)^-15 - (-6/$E$23)*(-7/$E$23)*(-8/$E$23)*(Y357/$E$23)^-9)+(2/$E$23)*((-12/$E$23)*(-14/$E$23)*(Y357/$E$23)^-15 - (-6/$E$23)*(-8/$E$23)*(Y357/$E$23)^-9))</f>
        <v>-3.2190431402261374E-8</v>
      </c>
    </row>
    <row r="358" spans="8:27" x14ac:dyDescent="0.4">
      <c r="H358" s="8">
        <v>352</v>
      </c>
      <c r="I358" s="2">
        <v>9.0200000000000102</v>
      </c>
      <c r="J358" s="4">
        <f>$E$15*4*$F$23*$E$23^-2*(132*(I358/$E$23)^-14 - 30*(I358/$E$23)^-8)+4*$F$23*((I358/$E$23)^-12 - (I358/$E$23)^-6)</f>
        <v>-1.4739452725461116E-5</v>
      </c>
      <c r="K358" s="4">
        <f>$E$15*(-4)*$F$23*$E$23^-3*(-1848*(I358/$E$23)^-15 +240*(I358/$E$23)^-9)+(-4)*$F$23*((-12/$E$23)*(I358/$E$23)^-12 - (-6/$E$23)*(I358/$E$23)^-6)</f>
        <v>-2.9799133790324187E-5</v>
      </c>
      <c r="M358" s="24">
        <f t="shared" si="11"/>
        <v>-1.4703723213521254E-5</v>
      </c>
      <c r="N358" s="10">
        <f>T358/$E$23</f>
        <v>3.0472972972973009</v>
      </c>
      <c r="O358" s="3">
        <f>4*$F$23*((T358/$E$23)^-12 - (T358/$E$23)^-6)/$F$23</f>
        <v>-4.9891702481999591E-3</v>
      </c>
      <c r="P358" s="4">
        <f>$E$15*4*$F$23*(((-12/$E$23)*(-13/$E$23)*(T358/$E$23)^-14 - (-6/$E$23)*(-7/$E$23)*(T358/$E$23)^-8)+(2/T358)*((-12/$E$23)*(T358/$E$23)^-13 - (-6/$E$23)*(T358/$E$23)^-7))/$F$23</f>
        <v>-1.2123502011323093E-5</v>
      </c>
      <c r="Q358" s="7">
        <f t="shared" si="12"/>
        <v>-5.0012937502112824E-3</v>
      </c>
      <c r="R358" s="7"/>
      <c r="S358" s="8">
        <v>352</v>
      </c>
      <c r="T358" s="2">
        <v>9.0200000000000102</v>
      </c>
      <c r="U358" s="4">
        <f>$E$15*4*$F$23*$E$23^-2*(132*(T358/$E$23)^-14 - 30*(T358/$E$23)^-8)</f>
        <v>-3.5729511939861646E-8</v>
      </c>
      <c r="V358" s="4">
        <f>$E$15*(-4)*$F$23*$E$23^-3*(-1848*(T358/$E$23)^-15 +240*(T358/$E$23)^-9)</f>
        <v>-3.1557826556066245E-8</v>
      </c>
      <c r="X358" s="8">
        <v>352</v>
      </c>
      <c r="Y358" s="2">
        <v>9.0200000000000102</v>
      </c>
      <c r="Z358" s="4">
        <f>$E$15*4*$F$23*(((-12/$E$23)*(-13/$E$23)*(Y358/$E$23)^-14 - (-6/$E$23)*(-7/$E$23)*(Y358/$E$23)^-8)+(2/Y358)*((-12/$E$23)*(Y358/$E$23)^-13 - (-6/$E$23)*(Y358/$E$23)^-7))</f>
        <v>-3.5729511939861653E-8</v>
      </c>
      <c r="AA358" s="4">
        <f>$E$15*(-4)*$F$23*(((-12/$E$23)*(-13/$E$23)*(-14/$E$23)*(Y358/$E$23)^-15 - (-6/$E$23)*(-7/$E$23)*(-8/$E$23)*(Y358/$E$23)^-9)+(2/$E$23)*((-12/$E$23)*(-14/$E$23)*(Y358/$E$23)^-15 - (-6/$E$23)*(-8/$E$23)*(Y358/$E$23)^-9))</f>
        <v>-3.1557826556066245E-8</v>
      </c>
    </row>
    <row r="359" spans="8:27" x14ac:dyDescent="0.4">
      <c r="H359" s="8">
        <v>353</v>
      </c>
      <c r="I359" s="2">
        <v>9.0400000000000098</v>
      </c>
      <c r="J359" s="4">
        <f>$E$15*4*$F$23*$E$23^-2*(132*(I359/$E$23)^-14 - 30*(I359/$E$23)^-8)+4*$F$23*((I359/$E$23)^-12 - (I359/$E$23)^-6)</f>
        <v>-1.4544961490305739E-5</v>
      </c>
      <c r="K359" s="4">
        <f>$E$15*(-4)*$F$23*$E$23^-3*(-1848*(I359/$E$23)^-15 +240*(I359/$E$23)^-9)+(-4)*$F$23*((-12/$E$23)*(I359/$E$23)^-12 - (-6/$E$23)*(I359/$E$23)^-6)</f>
        <v>-2.9406520189615435E-5</v>
      </c>
      <c r="M359" s="24">
        <f t="shared" si="11"/>
        <v>-1.4509856923608825E-5</v>
      </c>
      <c r="N359" s="10">
        <f>T359/$E$23</f>
        <v>3.0540540540540575</v>
      </c>
      <c r="O359" s="3">
        <f>4*$F$23*((T359/$E$23)^-12 - (T359/$E$23)^-6)/$F$23</f>
        <v>-4.9233888191214693E-3</v>
      </c>
      <c r="P359" s="4">
        <f>$E$15*4*$F$23*(((-12/$E$23)*(-13/$E$23)*(T359/$E$23)^-14 - (-6/$E$23)*(-7/$E$23)*(T359/$E$23)^-8)+(2/T359)*((-12/$E$23)*(T359/$E$23)^-13 - (-6/$E$23)*(T359/$E$23)^-7))/$F$23</f>
        <v>-1.1911449719016472E-5</v>
      </c>
      <c r="Q359" s="7">
        <f t="shared" si="12"/>
        <v>-4.9353002688404856E-3</v>
      </c>
      <c r="R359" s="7"/>
      <c r="S359" s="8">
        <v>353</v>
      </c>
      <c r="T359" s="2">
        <v>9.0400000000000098</v>
      </c>
      <c r="U359" s="4">
        <f>$E$15*4*$F$23*$E$23^-2*(132*(T359/$E$23)^-14 - 30*(T359/$E$23)^-8)</f>
        <v>-3.510456669691385E-8</v>
      </c>
      <c r="V359" s="4">
        <f>$E$15*(-4)*$F$23*$E$23^-3*(-1848*(T359/$E$23)^-15 +240*(T359/$E$23)^-9)</f>
        <v>-3.0938960032270397E-8</v>
      </c>
      <c r="X359" s="8">
        <v>353</v>
      </c>
      <c r="Y359" s="2">
        <v>9.0400000000000098</v>
      </c>
      <c r="Z359" s="4">
        <f>$E$15*4*$F$23*(((-12/$E$23)*(-13/$E$23)*(Y359/$E$23)^-14 - (-6/$E$23)*(-7/$E$23)*(Y359/$E$23)^-8)+(2/Y359)*((-12/$E$23)*(Y359/$E$23)^-13 - (-6/$E$23)*(Y359/$E$23)^-7))</f>
        <v>-3.510456669691385E-8</v>
      </c>
      <c r="AA359" s="4">
        <f>$E$15*(-4)*$F$23*(((-12/$E$23)*(-13/$E$23)*(-14/$E$23)*(Y359/$E$23)^-15 - (-6/$E$23)*(-7/$E$23)*(-8/$E$23)*(Y359/$E$23)^-9)+(2/$E$23)*((-12/$E$23)*(-14/$E$23)*(Y359/$E$23)^-15 - (-6/$E$23)*(-8/$E$23)*(Y359/$E$23)^-9))</f>
        <v>-3.0938960032270397E-8</v>
      </c>
    </row>
    <row r="360" spans="8:27" x14ac:dyDescent="0.4">
      <c r="H360" s="8">
        <v>354</v>
      </c>
      <c r="I360" s="2">
        <v>9.0600000000000094</v>
      </c>
      <c r="J360" s="4">
        <f>$E$15*4*$F$23*$E$23^-2*(132*(I360/$E$23)^-14 - 30*(I360/$E$23)^-8)+4*$F$23*((I360/$E$23)^-12 - (I360/$E$23)^-6)</f>
        <v>-1.4353455472752311E-5</v>
      </c>
      <c r="K360" s="4">
        <f>$E$15*(-4)*$F$23*$E$23^-3*(-1848*(I360/$E$23)^-15 +240*(I360/$E$23)^-9)+(-4)*$F$23*((-12/$E$23)*(I360/$E$23)^-12 - (-6/$E$23)*(I360/$E$23)^-6)</f>
        <v>-2.9019918588800363E-5</v>
      </c>
      <c r="M360" s="24">
        <f t="shared" si="11"/>
        <v>-1.4318963608627295E-5</v>
      </c>
      <c r="N360" s="10">
        <f>T360/$E$23</f>
        <v>3.0608108108108141</v>
      </c>
      <c r="O360" s="3">
        <f>4*$F$23*((T360/$E$23)^-12 - (T360/$E$23)^-6)/$F$23</f>
        <v>-4.8586161602611399E-3</v>
      </c>
      <c r="P360" s="4">
        <f>$E$15*4*$F$23*(((-12/$E$23)*(-13/$E$23)*(T360/$E$23)^-14 - (-6/$E$23)*(-7/$E$23)*(T360/$E$23)^-8)+(2/T360)*((-12/$E$23)*(T360/$E$23)^-13 - (-6/$E$23)*(T360/$E$23)^-7))/$F$23</f>
        <v>-1.1703551528992405E-5</v>
      </c>
      <c r="Q360" s="7">
        <f t="shared" si="12"/>
        <v>-4.8703197117901326E-3</v>
      </c>
      <c r="R360" s="7"/>
      <c r="S360" s="8">
        <v>354</v>
      </c>
      <c r="T360" s="2">
        <v>9.0600000000000094</v>
      </c>
      <c r="U360" s="4">
        <f>$E$15*4*$F$23*$E$23^-2*(132*(T360/$E$23)^-14 - 30*(T360/$E$23)^-8)</f>
        <v>-3.449186412501647E-8</v>
      </c>
      <c r="V360" s="4">
        <f>$E$15*(-4)*$F$23*$E$23^-3*(-1848*(T360/$E$23)^-15 +240*(T360/$E$23)^-9)</f>
        <v>-3.0333505820605655E-8</v>
      </c>
      <c r="X360" s="8">
        <v>354</v>
      </c>
      <c r="Y360" s="2">
        <v>9.0600000000000094</v>
      </c>
      <c r="Z360" s="4">
        <f>$E$15*4*$F$23*(((-12/$E$23)*(-13/$E$23)*(Y360/$E$23)^-14 - (-6/$E$23)*(-7/$E$23)*(Y360/$E$23)^-8)+(2/Y360)*((-12/$E$23)*(Y360/$E$23)^-13 - (-6/$E$23)*(Y360/$E$23)^-7))</f>
        <v>-3.449186412501649E-8</v>
      </c>
      <c r="AA360" s="4">
        <f>$E$15*(-4)*$F$23*(((-12/$E$23)*(-13/$E$23)*(-14/$E$23)*(Y360/$E$23)^-15 - (-6/$E$23)*(-7/$E$23)*(-8/$E$23)*(Y360/$E$23)^-9)+(2/$E$23)*((-12/$E$23)*(-14/$E$23)*(Y360/$E$23)^-15 - (-6/$E$23)*(-8/$E$23)*(Y360/$E$23)^-9))</f>
        <v>-3.0333505820605655E-8</v>
      </c>
    </row>
    <row r="361" spans="8:27" x14ac:dyDescent="0.4">
      <c r="H361" s="8">
        <v>355</v>
      </c>
      <c r="I361" s="2">
        <v>9.0800000000000107</v>
      </c>
      <c r="J361" s="4">
        <f>$E$15*4*$F$23*$E$23^-2*(132*(I361/$E$23)^-14 - 30*(I361/$E$23)^-8)+4*$F$23*((I361/$E$23)^-12 - (I361/$E$23)^-6)</f>
        <v>-1.4164882485296598E-5</v>
      </c>
      <c r="K361" s="4">
        <f>$E$15*(-4)*$F$23*$E$23^-3*(-1848*(I361/$E$23)^-15 +240*(I361/$E$23)^-9)+(-4)*$F$23*((-12/$E$23)*(I361/$E$23)^-12 - (-6/$E$23)*(I361/$E$23)^-6)</f>
        <v>-2.8639224266332489E-5</v>
      </c>
      <c r="M361" s="24">
        <f t="shared" si="11"/>
        <v>-1.4130991346128511E-5</v>
      </c>
      <c r="N361" s="10">
        <f>T361/$E$23</f>
        <v>3.0675675675675711</v>
      </c>
      <c r="O361" s="3">
        <f>4*$F$23*((T361/$E$23)^-12 - (T361/$E$23)^-6)/$F$23</f>
        <v>-4.7948346536367936E-3</v>
      </c>
      <c r="P361" s="4">
        <f>$E$15*4*$F$23*(((-12/$E$23)*(-13/$E$23)*(T361/$E$23)^-14 - (-6/$E$23)*(-7/$E$23)*(T361/$E$23)^-8)+(2/T361)*((-12/$E$23)*(T361/$E$23)^-13 - (-6/$E$23)*(T361/$E$23)^-7))/$F$23</f>
        <v>-1.149971750417158E-5</v>
      </c>
      <c r="Q361" s="7">
        <f t="shared" si="12"/>
        <v>-4.806334371140965E-3</v>
      </c>
      <c r="R361" s="7"/>
      <c r="S361" s="8">
        <v>355</v>
      </c>
      <c r="T361" s="2">
        <v>9.0800000000000107</v>
      </c>
      <c r="U361" s="4">
        <f>$E$15*4*$F$23*$E$23^-2*(132*(T361/$E$23)^-14 - 30*(T361/$E$23)^-8)</f>
        <v>-3.3891139168087068E-8</v>
      </c>
      <c r="V361" s="4">
        <f>$E$15*(-4)*$F$23*$E$23^-3*(-1848*(T361/$E$23)^-15 +240*(T361/$E$23)^-9)</f>
        <v>-2.9741146280612726E-8</v>
      </c>
      <c r="X361" s="8">
        <v>355</v>
      </c>
      <c r="Y361" s="2">
        <v>9.0800000000000107</v>
      </c>
      <c r="Z361" s="4">
        <f>$E$15*4*$F$23*(((-12/$E$23)*(-13/$E$23)*(Y361/$E$23)^-14 - (-6/$E$23)*(-7/$E$23)*(Y361/$E$23)^-8)+(2/Y361)*((-12/$E$23)*(Y361/$E$23)^-13 - (-6/$E$23)*(Y361/$E$23)^-7))</f>
        <v>-3.3891139168087074E-8</v>
      </c>
      <c r="AA361" s="4">
        <f>$E$15*(-4)*$F$23*(((-12/$E$23)*(-13/$E$23)*(-14/$E$23)*(Y361/$E$23)^-15 - (-6/$E$23)*(-7/$E$23)*(-8/$E$23)*(Y361/$E$23)^-9)+(2/$E$23)*((-12/$E$23)*(-14/$E$23)*(Y361/$E$23)^-15 - (-6/$E$23)*(-8/$E$23)*(Y361/$E$23)^-9))</f>
        <v>-2.9741146280612726E-8</v>
      </c>
    </row>
    <row r="362" spans="8:27" x14ac:dyDescent="0.4">
      <c r="H362" s="8">
        <v>356</v>
      </c>
      <c r="I362" s="2">
        <v>9.1000000000000103</v>
      </c>
      <c r="J362" s="4">
        <f>$E$15*4*$F$23*$E$23^-2*(132*(I362/$E$23)^-14 - 30*(I362/$E$23)^-8)+4*$F$23*((I362/$E$23)^-12 - (I362/$E$23)^-6)</f>
        <v>-1.3979191362737303E-5</v>
      </c>
      <c r="K362" s="4">
        <f>$E$15*(-4)*$F$23*$E$23^-3*(-1848*(I362/$E$23)^-15 +240*(I362/$E$23)^-9)+(-4)*$F$23*((-12/$E$23)*(I362/$E$23)^-12 - (-6/$E$23)*(I362/$E$23)^-6)</f>
        <v>-2.8264334540829188E-5</v>
      </c>
      <c r="M362" s="24">
        <f t="shared" si="11"/>
        <v>-1.3945889229696223E-5</v>
      </c>
      <c r="N362" s="10">
        <f>T362/$E$23</f>
        <v>3.0743243243243277</v>
      </c>
      <c r="O362" s="3">
        <f>4*$F$23*((T362/$E$23)^-12 - (T362/$E$23)^-6)/$F$23</f>
        <v>-4.7320270260194849E-3</v>
      </c>
      <c r="P362" s="4">
        <f>$E$15*4*$F$23*(((-12/$E$23)*(-13/$E$23)*(T362/$E$23)^-14 - (-6/$E$23)*(-7/$E$23)*(T362/$E$23)^-8)+(2/T362)*((-12/$E$23)*(T362/$E$23)^-13 - (-6/$E$23)*(T362/$E$23)^-7))/$F$23</f>
        <v>-1.1299859835321432E-5</v>
      </c>
      <c r="Q362" s="7">
        <f t="shared" si="12"/>
        <v>-4.7433268858548061E-3</v>
      </c>
      <c r="R362" s="7"/>
      <c r="S362" s="8">
        <v>356</v>
      </c>
      <c r="T362" s="2">
        <v>9.1000000000000103</v>
      </c>
      <c r="U362" s="4">
        <f>$E$15*4*$F$23*$E$23^-2*(132*(T362/$E$23)^-14 - 30*(T362/$E$23)^-8)</f>
        <v>-3.3302133041079796E-8</v>
      </c>
      <c r="V362" s="4">
        <f>$E$15*(-4)*$F$23*$E$23^-3*(-1848*(T362/$E$23)^-15 +240*(T362/$E$23)^-9)</f>
        <v>-2.9161571911275813E-8</v>
      </c>
      <c r="X362" s="8">
        <v>356</v>
      </c>
      <c r="Y362" s="2">
        <v>9.1000000000000103</v>
      </c>
      <c r="Z362" s="4">
        <f>$E$15*4*$F$23*(((-12/$E$23)*(-13/$E$23)*(Y362/$E$23)^-14 - (-6/$E$23)*(-7/$E$23)*(Y362/$E$23)^-8)+(2/Y362)*((-12/$E$23)*(Y362/$E$23)^-13 - (-6/$E$23)*(Y362/$E$23)^-7))</f>
        <v>-3.3302133041079803E-8</v>
      </c>
      <c r="AA362" s="4">
        <f>$E$15*(-4)*$F$23*(((-12/$E$23)*(-13/$E$23)*(-14/$E$23)*(Y362/$E$23)^-15 - (-6/$E$23)*(-7/$E$23)*(-8/$E$23)*(Y362/$E$23)^-9)+(2/$E$23)*((-12/$E$23)*(-14/$E$23)*(Y362/$E$23)^-15 - (-6/$E$23)*(-8/$E$23)*(Y362/$E$23)^-9))</f>
        <v>-2.9161571911275813E-8</v>
      </c>
    </row>
    <row r="363" spans="8:27" x14ac:dyDescent="0.4">
      <c r="H363" s="8">
        <v>357</v>
      </c>
      <c r="I363" s="2">
        <v>9.1200000000000099</v>
      </c>
      <c r="J363" s="4">
        <f>$E$15*4*$F$23*$E$23^-2*(132*(I363/$E$23)^-14 - 30*(I363/$E$23)^-8)+4*$F$23*((I363/$E$23)^-12 - (I363/$E$23)^-6)</f>
        <v>-1.379633194003044E-5</v>
      </c>
      <c r="K363" s="4">
        <f>$E$15*(-4)*$F$23*$E$23^-3*(-1848*(I363/$E$23)^-15 +240*(I363/$E$23)^-9)+(-4)*$F$23*((-12/$E$23)*(I363/$E$23)^-12 - (-6/$E$23)*(I363/$E$23)^-6)</f>
        <v>-2.7895148727237079E-5</v>
      </c>
      <c r="M363" s="24">
        <f t="shared" si="11"/>
        <v>-1.3763607346960996E-5</v>
      </c>
      <c r="N363" s="10">
        <f>T363/$E$23</f>
        <v>3.0810810810810842</v>
      </c>
      <c r="O363" s="3">
        <f>4*$F$23*((T363/$E$23)^-12 - (T363/$E$23)^-6)/$F$23</f>
        <v>-4.6701763414736712E-3</v>
      </c>
      <c r="P363" s="4">
        <f>$E$15*4*$F$23*(((-12/$E$23)*(-13/$E$23)*(T363/$E$23)^-14 - (-6/$E$23)*(-7/$E$23)*(T363/$E$23)^-8)+(2/T363)*((-12/$E$23)*(T363/$E$23)^-13 - (-6/$E$23)*(T363/$E$23)^-7))/$F$23</f>
        <v>-1.1103892786582134E-5</v>
      </c>
      <c r="Q363" s="7">
        <f t="shared" si="12"/>
        <v>-4.681280234260253E-3</v>
      </c>
      <c r="R363" s="7"/>
      <c r="S363" s="8">
        <v>357</v>
      </c>
      <c r="T363" s="2">
        <v>9.1200000000000099</v>
      </c>
      <c r="U363" s="4">
        <f>$E$15*4*$F$23*$E$23^-2*(132*(T363/$E$23)^-14 - 30*(T363/$E$23)^-8)</f>
        <v>-3.2724593069443668E-8</v>
      </c>
      <c r="V363" s="4">
        <f>$E$15*(-4)*$F$23*$E$23^-3*(-1848*(T363/$E$23)^-15 +240*(T363/$E$23)^-9)</f>
        <v>-2.8594481127393847E-8</v>
      </c>
      <c r="X363" s="8">
        <v>357</v>
      </c>
      <c r="Y363" s="2">
        <v>9.1200000000000099</v>
      </c>
      <c r="Z363" s="4">
        <f>$E$15*4*$F$23*(((-12/$E$23)*(-13/$E$23)*(Y363/$E$23)^-14 - (-6/$E$23)*(-7/$E$23)*(Y363/$E$23)^-8)+(2/Y363)*((-12/$E$23)*(Y363/$E$23)^-13 - (-6/$E$23)*(Y363/$E$23)^-7))</f>
        <v>-3.2724593069443668E-8</v>
      </c>
      <c r="AA363" s="4">
        <f>$E$15*(-4)*$F$23*(((-12/$E$23)*(-13/$E$23)*(-14/$E$23)*(Y363/$E$23)^-15 - (-6/$E$23)*(-7/$E$23)*(-8/$E$23)*(Y363/$E$23)^-9)+(2/$E$23)*((-12/$E$23)*(-14/$E$23)*(Y363/$E$23)^-15 - (-6/$E$23)*(-8/$E$23)*(Y363/$E$23)^-9))</f>
        <v>-2.8594481127393844E-8</v>
      </c>
    </row>
    <row r="364" spans="8:27" x14ac:dyDescent="0.4">
      <c r="H364" s="8">
        <v>358</v>
      </c>
      <c r="I364" s="2">
        <v>9.1400000000000095</v>
      </c>
      <c r="J364" s="4">
        <f>$E$15*4*$F$23*$E$23^-2*(132*(I364/$E$23)^-14 - 30*(I364/$E$23)^-8)+4*$F$23*((I364/$E$23)^-12 - (I364/$E$23)^-6)</f>
        <v>-1.3616255030668545E-5</v>
      </c>
      <c r="K364" s="4">
        <f>$E$15*(-4)*$F$23*$E$23^-3*(-1848*(I364/$E$23)^-15 +240*(I364/$E$23)^-9)+(-4)*$F$23*((-12/$E$23)*(I364/$E$23)^-12 - (-6/$E$23)*(I364/$E$23)^-6)</f>
        <v>-2.7531568094023742E-5</v>
      </c>
      <c r="M364" s="24">
        <f t="shared" si="11"/>
        <v>-1.3584096758135557E-5</v>
      </c>
      <c r="N364" s="10">
        <f>T364/$E$23</f>
        <v>3.0878378378378413</v>
      </c>
      <c r="O364" s="3">
        <f>4*$F$23*((T364/$E$23)^-12 - (T364/$E$23)^-6)/$F$23</f>
        <v>-4.6092659940739624E-3</v>
      </c>
      <c r="P364" s="4">
        <f>$E$15*4*$F$23*(((-12/$E$23)*(-13/$E$23)*(T364/$E$23)^-14 - (-6/$E$23)*(-7/$E$23)*(T364/$E$23)^-8)+(2/T364)*((-12/$E$23)*(T364/$E$23)^-13 - (-6/$E$23)*(T364/$E$23)^-7))/$F$23</f>
        <v>-1.0911732642488106E-5</v>
      </c>
      <c r="Q364" s="7">
        <f t="shared" si="12"/>
        <v>-4.6201777267164505E-3</v>
      </c>
      <c r="R364" s="7"/>
      <c r="S364" s="8">
        <v>358</v>
      </c>
      <c r="T364" s="2">
        <v>9.1400000000000095</v>
      </c>
      <c r="U364" s="4">
        <f>$E$15*4*$F$23*$E$23^-2*(132*(T364/$E$23)^-14 - 30*(T364/$E$23)^-8)</f>
        <v>-3.215827253298806E-8</v>
      </c>
      <c r="V364" s="4">
        <f>$E$15*(-4)*$F$23*$E$23^-3*(-1848*(T364/$E$23)^-15 +240*(T364/$E$23)^-9)</f>
        <v>-2.8039580042481875E-8</v>
      </c>
      <c r="X364" s="8">
        <v>358</v>
      </c>
      <c r="Y364" s="2">
        <v>9.1400000000000095</v>
      </c>
      <c r="Z364" s="4">
        <f>$E$15*4*$F$23*(((-12/$E$23)*(-13/$E$23)*(Y364/$E$23)^-14 - (-6/$E$23)*(-7/$E$23)*(Y364/$E$23)^-8)+(2/Y364)*((-12/$E$23)*(Y364/$E$23)^-13 - (-6/$E$23)*(Y364/$E$23)^-7))</f>
        <v>-3.215827253298806E-8</v>
      </c>
      <c r="AA364" s="4">
        <f>$E$15*(-4)*$F$23*(((-12/$E$23)*(-13/$E$23)*(-14/$E$23)*(Y364/$E$23)^-15 - (-6/$E$23)*(-7/$E$23)*(-8/$E$23)*(Y364/$E$23)^-9)+(2/$E$23)*((-12/$E$23)*(-14/$E$23)*(Y364/$E$23)^-15 - (-6/$E$23)*(-8/$E$23)*(Y364/$E$23)^-9))</f>
        <v>-2.8039580042481872E-8</v>
      </c>
    </row>
    <row r="365" spans="8:27" x14ac:dyDescent="0.4">
      <c r="H365" s="8">
        <v>359</v>
      </c>
      <c r="I365" s="2">
        <v>9.1600000000000108</v>
      </c>
      <c r="J365" s="4">
        <f>$E$15*4*$F$23*$E$23^-2*(132*(I365/$E$23)^-14 - 30*(I365/$E$23)^-8)+4*$F$23*((I365/$E$23)^-12 - (I365/$E$23)^-6)</f>
        <v>-1.3438912405570956E-5</v>
      </c>
      <c r="K365" s="4">
        <f>$E$15*(-4)*$F$23*$E$23^-3*(-1848*(I365/$E$23)^-15 +240*(I365/$E$23)^-9)+(-4)*$F$23*((-12/$E$23)*(I365/$E$23)^-12 - (-6/$E$23)*(I365/$E$23)^-6)</f>
        <v>-2.7173495821369444E-5</v>
      </c>
      <c r="M365" s="24">
        <f t="shared" si="11"/>
        <v>-1.340730947505693E-5</v>
      </c>
      <c r="N365" s="10">
        <f>T365/$E$23</f>
        <v>3.0945945945945983</v>
      </c>
      <c r="O365" s="3">
        <f>4*$F$23*((T365/$E$23)^-12 - (T365/$E$23)^-6)/$F$23</f>
        <v>-4.5492797007938429E-3</v>
      </c>
      <c r="P365" s="4">
        <f>$E$15*4*$F$23*(((-12/$E$23)*(-13/$E$23)*(T365/$E$23)^-14 - (-6/$E$23)*(-7/$E$23)*(T365/$E$23)^-8)+(2/T365)*((-12/$E$23)*(T365/$E$23)^-13 - (-6/$E$23)*(T365/$E$23)^-7))/$F$23</f>
        <v>-1.0723297656441144E-5</v>
      </c>
      <c r="Q365" s="7">
        <f t="shared" si="12"/>
        <v>-4.5600029984502839E-3</v>
      </c>
      <c r="R365" s="7"/>
      <c r="S365" s="8">
        <v>359</v>
      </c>
      <c r="T365" s="2">
        <v>9.1600000000000108</v>
      </c>
      <c r="U365" s="4">
        <f>$E$15*4*$F$23*$E$23^-2*(132*(T365/$E$23)^-14 - 30*(T365/$E$23)^-8)</f>
        <v>-3.1602930514026503E-8</v>
      </c>
      <c r="V365" s="4">
        <f>$E$15*(-4)*$F$23*$E$23^-3*(-1848*(T365/$E$23)^-15 +240*(T365/$E$23)^-9)</f>
        <v>-2.7496582258001187E-8</v>
      </c>
      <c r="X365" s="8">
        <v>359</v>
      </c>
      <c r="Y365" s="2">
        <v>9.1600000000000108</v>
      </c>
      <c r="Z365" s="4">
        <f>$E$15*4*$F$23*(((-12/$E$23)*(-13/$E$23)*(Y365/$E$23)^-14 - (-6/$E$23)*(-7/$E$23)*(Y365/$E$23)^-8)+(2/Y365)*((-12/$E$23)*(Y365/$E$23)^-13 - (-6/$E$23)*(Y365/$E$23)^-7))</f>
        <v>-3.1602930514026509E-8</v>
      </c>
      <c r="AA365" s="4">
        <f>$E$15*(-4)*$F$23*(((-12/$E$23)*(-13/$E$23)*(-14/$E$23)*(Y365/$E$23)^-15 - (-6/$E$23)*(-7/$E$23)*(-8/$E$23)*(Y365/$E$23)^-9)+(2/$E$23)*((-12/$E$23)*(-14/$E$23)*(Y365/$E$23)^-15 - (-6/$E$23)*(-8/$E$23)*(Y365/$E$23)^-9))</f>
        <v>-2.7496582258001184E-8</v>
      </c>
    </row>
    <row r="366" spans="8:27" x14ac:dyDescent="0.4">
      <c r="H366" s="8">
        <v>360</v>
      </c>
      <c r="I366" s="2">
        <v>9.1800000000000104</v>
      </c>
      <c r="J366" s="4">
        <f>$E$15*4*$F$23*$E$23^-2*(132*(I366/$E$23)^-14 - 30*(I366/$E$23)^-8)+4*$F$23*((I366/$E$23)^-12 - (I366/$E$23)^-6)</f>
        <v>-1.3264256772472315E-5</v>
      </c>
      <c r="K366" s="4">
        <f>$E$15*(-4)*$F$23*$E$23^-3*(-1848*(I366/$E$23)^-15 +240*(I366/$E$23)^-9)+(-4)*$F$23*((-12/$E$23)*(I366/$E$23)^-12 - (-6/$E$23)*(I366/$E$23)^-6)</f>
        <v>-2.6820836960334067E-5</v>
      </c>
      <c r="M366" s="24">
        <f t="shared" si="11"/>
        <v>-1.3233198440722642E-5</v>
      </c>
      <c r="N366" s="10">
        <f>T366/$E$23</f>
        <v>3.1013513513513549</v>
      </c>
      <c r="O366" s="3">
        <f>4*$F$23*((T366/$E$23)^-12 - (T366/$E$23)^-6)/$F$23</f>
        <v>-4.4902014945620268E-3</v>
      </c>
      <c r="P366" s="4">
        <f>$E$15*4*$F$23*(((-12/$E$23)*(-13/$E$23)*(T366/$E$23)^-14 - (-6/$E$23)*(-7/$E$23)*(T366/$E$23)^-8)+(2/T366)*((-12/$E$23)*(T366/$E$23)^-13 - (-6/$E$23)*(T366/$E$23)^-7))/$F$23</f>
        <v>-1.0538508000592994E-5</v>
      </c>
      <c r="Q366" s="7">
        <f t="shared" si="12"/>
        <v>-4.5007400025626199E-3</v>
      </c>
      <c r="R366" s="7"/>
      <c r="S366" s="8">
        <v>360</v>
      </c>
      <c r="T366" s="2">
        <v>9.1800000000000104</v>
      </c>
      <c r="U366" s="4">
        <f>$E$15*4*$F$23*$E$23^-2*(132*(T366/$E$23)^-14 - 30*(T366/$E$23)^-8)</f>
        <v>-3.1058331749674182E-8</v>
      </c>
      <c r="V366" s="4">
        <f>$E$15*(-4)*$F$23*$E$23^-3*(-1848*(T366/$E$23)^-15 +240*(T366/$E$23)^-9)</f>
        <v>-2.6965208658724107E-8</v>
      </c>
      <c r="X366" s="8">
        <v>360</v>
      </c>
      <c r="Y366" s="2">
        <v>9.1800000000000104</v>
      </c>
      <c r="Z366" s="4">
        <f>$E$15*4*$F$23*(((-12/$E$23)*(-13/$E$23)*(Y366/$E$23)^-14 - (-6/$E$23)*(-7/$E$23)*(Y366/$E$23)^-8)+(2/Y366)*((-12/$E$23)*(Y366/$E$23)^-13 - (-6/$E$23)*(Y366/$E$23)^-7))</f>
        <v>-3.1058331749674188E-8</v>
      </c>
      <c r="AA366" s="4">
        <f>$E$15*(-4)*$F$23*(((-12/$E$23)*(-13/$E$23)*(-14/$E$23)*(Y366/$E$23)^-15 - (-6/$E$23)*(-7/$E$23)*(-8/$E$23)*(Y366/$E$23)^-9)+(2/$E$23)*((-12/$E$23)*(-14/$E$23)*(Y366/$E$23)^-15 - (-6/$E$23)*(-8/$E$23)*(Y366/$E$23)^-9))</f>
        <v>-2.6965208658724107E-8</v>
      </c>
    </row>
    <row r="367" spans="8:27" x14ac:dyDescent="0.4">
      <c r="H367" s="8">
        <v>361</v>
      </c>
      <c r="I367" s="2">
        <v>9.2000000000000099</v>
      </c>
      <c r="J367" s="4">
        <f>$E$15*4*$F$23*$E$23^-2*(132*(I367/$E$23)^-14 - 30*(I367/$E$23)^-8)+4*$F$23*((I367/$E$23)^-12 - (I367/$E$23)^-6)</f>
        <v>-1.3092241755796318E-5</v>
      </c>
      <c r="K367" s="4">
        <f>$E$15*(-4)*$F$23*$E$23^-3*(-1848*(I367/$E$23)^-15 +240*(I367/$E$23)^-9)+(-4)*$F$23*((-12/$E$23)*(I367/$E$23)^-12 - (-6/$E$23)*(I367/$E$23)^-6)</f>
        <v>-2.6473498392974269E-5</v>
      </c>
      <c r="M367" s="24">
        <f t="shared" si="11"/>
        <v>-1.306171750930814E-5</v>
      </c>
      <c r="N367" s="10">
        <f>T367/$E$23</f>
        <v>3.1081081081081114</v>
      </c>
      <c r="O367" s="3">
        <f>4*$F$23*((T367/$E$23)^-12 - (T367/$E$23)^-6)/$F$23</f>
        <v>-4.4320157174821025E-3</v>
      </c>
      <c r="P367" s="4">
        <f>$E$15*4*$F$23*(((-12/$E$23)*(-13/$E$23)*(T367/$E$23)^-14 - (-6/$E$23)*(-7/$E$23)*(T367/$E$23)^-8)+(2/T367)*((-12/$E$23)*(T367/$E$23)^-13 - (-6/$E$23)*(T367/$E$23)^-7))/$F$23</f>
        <v>-1.0357285717096301E-5</v>
      </c>
      <c r="Q367" s="7">
        <f t="shared" si="12"/>
        <v>-4.442373003199199E-3</v>
      </c>
      <c r="R367" s="7"/>
      <c r="S367" s="8">
        <v>361</v>
      </c>
      <c r="T367" s="2">
        <v>9.2000000000000099</v>
      </c>
      <c r="U367" s="4">
        <f>$E$15*4*$F$23*$E$23^-2*(132*(T367/$E$23)^-14 - 30*(T367/$E$23)^-8)</f>
        <v>-3.0524246488178242E-8</v>
      </c>
      <c r="V367" s="4">
        <f>$E$15*(-4)*$F$23*$E$23^-3*(-1848*(T367/$E$23)^-15 +240*(T367/$E$23)^-9)</f>
        <v>-2.6445187214045083E-8</v>
      </c>
      <c r="X367" s="8">
        <v>361</v>
      </c>
      <c r="Y367" s="2">
        <v>9.2000000000000099</v>
      </c>
      <c r="Z367" s="4">
        <f>$E$15*4*$F$23*(((-12/$E$23)*(-13/$E$23)*(Y367/$E$23)^-14 - (-6/$E$23)*(-7/$E$23)*(Y367/$E$23)^-8)+(2/Y367)*((-12/$E$23)*(Y367/$E$23)^-13 - (-6/$E$23)*(Y367/$E$23)^-7))</f>
        <v>-3.0524246488178249E-8</v>
      </c>
      <c r="AA367" s="4">
        <f>$E$15*(-4)*$F$23*(((-12/$E$23)*(-13/$E$23)*(-14/$E$23)*(Y367/$E$23)^-15 - (-6/$E$23)*(-7/$E$23)*(-8/$E$23)*(Y367/$E$23)^-9)+(2/$E$23)*((-12/$E$23)*(-14/$E$23)*(Y367/$E$23)^-15 - (-6/$E$23)*(-8/$E$23)*(Y367/$E$23)^-9))</f>
        <v>-2.644518721404508E-8</v>
      </c>
    </row>
    <row r="368" spans="8:27" x14ac:dyDescent="0.4">
      <c r="H368" s="8">
        <v>362</v>
      </c>
      <c r="I368" s="2">
        <v>9.2200000000000095</v>
      </c>
      <c r="J368" s="4">
        <f>$E$15*4*$F$23*$E$23^-2*(132*(I368/$E$23)^-14 - 30*(I368/$E$23)^-8)+4*$F$23*((I368/$E$23)^-12 - (I368/$E$23)^-6)</f>
        <v>-1.2922821877002576E-5</v>
      </c>
      <c r="K368" s="4">
        <f>$E$15*(-4)*$F$23*$E$23^-3*(-1848*(I368/$E$23)^-15 +240*(I368/$E$23)^-9)+(-4)*$F$23*((-12/$E$23)*(I368/$E$23)^-12 - (-6/$E$23)*(I368/$E$23)^-6)</f>
        <v>-2.6131388793387677E-5</v>
      </c>
      <c r="M368" s="24">
        <f t="shared" si="11"/>
        <v>-1.2892821426653411E-5</v>
      </c>
      <c r="N368" s="10">
        <f>T368/$E$23</f>
        <v>3.114864864864868</v>
      </c>
      <c r="O368" s="3">
        <f>4*$F$23*((T368/$E$23)^-12 - (T368/$E$23)^-6)/$F$23</f>
        <v>-4.3747070142113823E-3</v>
      </c>
      <c r="P368" s="4">
        <f>$E$15*4*$F$23*(((-12/$E$23)*(-13/$E$23)*(T368/$E$23)^-14 - (-6/$E$23)*(-7/$E$23)*(T368/$E$23)^-8)+(2/T368)*((-12/$E$23)*(T368/$E$23)^-13 - (-6/$E$23)*(T368/$E$23)^-7))/$F$23</f>
        <v>-1.0179554670684346E-5</v>
      </c>
      <c r="Q368" s="7">
        <f t="shared" si="12"/>
        <v>-4.3848865688820666E-3</v>
      </c>
      <c r="R368" s="7"/>
      <c r="S368" s="8">
        <v>362</v>
      </c>
      <c r="T368" s="2">
        <v>9.2200000000000095</v>
      </c>
      <c r="U368" s="4">
        <f>$E$15*4*$F$23*$E$23^-2*(132*(T368/$E$23)^-14 - 30*(T368/$E$23)^-8)</f>
        <v>-3.0000450349164195E-8</v>
      </c>
      <c r="V368" s="4">
        <f>$E$15*(-4)*$F$23*$E$23^-3*(-1848*(T368/$E$23)^-15 +240*(T368/$E$23)^-9)</f>
        <v>-2.5936252785056363E-8</v>
      </c>
      <c r="X368" s="8">
        <v>362</v>
      </c>
      <c r="Y368" s="2">
        <v>9.2200000000000095</v>
      </c>
      <c r="Z368" s="4">
        <f>$E$15*4*$F$23*(((-12/$E$23)*(-13/$E$23)*(Y368/$E$23)^-14 - (-6/$E$23)*(-7/$E$23)*(Y368/$E$23)^-8)+(2/Y368)*((-12/$E$23)*(Y368/$E$23)^-13 - (-6/$E$23)*(Y368/$E$23)^-7))</f>
        <v>-3.0000450349164201E-8</v>
      </c>
      <c r="AA368" s="4">
        <f>$E$15*(-4)*$F$23*(((-12/$E$23)*(-13/$E$23)*(-14/$E$23)*(Y368/$E$23)^-15 - (-6/$E$23)*(-7/$E$23)*(-8/$E$23)*(Y368/$E$23)^-9)+(2/$E$23)*((-12/$E$23)*(-14/$E$23)*(Y368/$E$23)^-15 - (-6/$E$23)*(-8/$E$23)*(Y368/$E$23)^-9))</f>
        <v>-2.5936252785056356E-8</v>
      </c>
    </row>
    <row r="369" spans="8:27" x14ac:dyDescent="0.4">
      <c r="H369" s="8">
        <v>363</v>
      </c>
      <c r="I369" s="2">
        <v>9.2400000000000109</v>
      </c>
      <c r="J369" s="4">
        <f>$E$15*4*$F$23*$E$23^-2*(132*(I369/$E$23)^-14 - 30*(I369/$E$23)^-8)+4*$F$23*((I369/$E$23)^-12 - (I369/$E$23)^-6)</f>
        <v>-1.2755952535394308E-5</v>
      </c>
      <c r="K369" s="4">
        <f>$E$15*(-4)*$F$23*$E$23^-3*(-1848*(I369/$E$23)^-15 +240*(I369/$E$23)^-9)+(-4)*$F$23*((-12/$E$23)*(I369/$E$23)^-12 - (-6/$E$23)*(I369/$E$23)^-6)</f>
        <v>-2.5794418589660164E-5</v>
      </c>
      <c r="M369" s="24">
        <f t="shared" si="11"/>
        <v>-1.2726465811206623E-5</v>
      </c>
      <c r="N369" s="10">
        <f>T369/$E$23</f>
        <v>3.1216216216216255</v>
      </c>
      <c r="O369" s="3">
        <f>4*$F$23*((T369/$E$23)^-12 - (T369/$E$23)^-6)/$F$23</f>
        <v>-4.3182603254948212E-3</v>
      </c>
      <c r="P369" s="4">
        <f>$E$15*4*$F$23*(((-12/$E$23)*(-13/$E$23)*(T369/$E$23)^-14 - (-6/$E$23)*(-7/$E$23)*(T369/$E$23)^-8)+(2/T369)*((-12/$E$23)*(T369/$E$23)^-13 - (-6/$E$23)*(T369/$E$23)^-7))/$F$23</f>
        <v>-1.0005240502540829E-5</v>
      </c>
      <c r="Q369" s="7">
        <f t="shared" si="12"/>
        <v>-4.3282655659973622E-3</v>
      </c>
      <c r="R369" s="7"/>
      <c r="S369" s="8">
        <v>363</v>
      </c>
      <c r="T369" s="2">
        <v>9.2400000000000109</v>
      </c>
      <c r="U369" s="4">
        <f>$E$15*4*$F$23*$E$23^-2*(132*(T369/$E$23)^-14 - 30*(T369/$E$23)^-8)</f>
        <v>-2.9486724187684296E-8</v>
      </c>
      <c r="V369" s="4">
        <f>$E$15*(-4)*$F$23*$E$23^-3*(-1848*(T369/$E$23)^-15 +240*(T369/$E$23)^-9)</f>
        <v>-2.5438146937211578E-8</v>
      </c>
      <c r="X369" s="8">
        <v>363</v>
      </c>
      <c r="Y369" s="2">
        <v>9.2400000000000109</v>
      </c>
      <c r="Z369" s="4">
        <f>$E$15*4*$F$23*(((-12/$E$23)*(-13/$E$23)*(Y369/$E$23)^-14 - (-6/$E$23)*(-7/$E$23)*(Y369/$E$23)^-8)+(2/Y369)*((-12/$E$23)*(Y369/$E$23)^-13 - (-6/$E$23)*(Y369/$E$23)^-7))</f>
        <v>-2.9486724187684306E-8</v>
      </c>
      <c r="AA369" s="4">
        <f>$E$15*(-4)*$F$23*(((-12/$E$23)*(-13/$E$23)*(-14/$E$23)*(Y369/$E$23)^-15 - (-6/$E$23)*(-7/$E$23)*(-8/$E$23)*(Y369/$E$23)^-9)+(2/$E$23)*((-12/$E$23)*(-14/$E$23)*(Y369/$E$23)^-15 - (-6/$E$23)*(-8/$E$23)*(Y369/$E$23)^-9))</f>
        <v>-2.5438146937211578E-8</v>
      </c>
    </row>
    <row r="370" spans="8:27" x14ac:dyDescent="0.4">
      <c r="H370" s="8">
        <v>364</v>
      </c>
      <c r="I370" s="2">
        <v>9.2600000000000104</v>
      </c>
      <c r="J370" s="4">
        <f>$E$15*4*$F$23*$E$23^-2*(132*(I370/$E$23)^-14 - 30*(I370/$E$23)^-8)+4*$F$23*((I370/$E$23)^-12 - (I370/$E$23)^-6)</f>
        <v>-1.2591589989375475E-5</v>
      </c>
      <c r="K370" s="4">
        <f>$E$15*(-4)*$F$23*$E$23^-3*(-1848*(I370/$E$23)^-15 +240*(I370/$E$23)^-9)+(-4)*$F$23*((-12/$E$23)*(I370/$E$23)^-12 - (-6/$E$23)*(I370/$E$23)^-6)</f>
        <v>-2.5462499926694532E-5</v>
      </c>
      <c r="M370" s="24">
        <f t="shared" si="11"/>
        <v>-1.2562607135413517E-5</v>
      </c>
      <c r="N370" s="10">
        <f>T370/$E$23</f>
        <v>3.1283783783783821</v>
      </c>
      <c r="O370" s="3">
        <f>4*$F$23*((T370/$E$23)^-12 - (T370/$E$23)^-6)/$F$23</f>
        <v>-4.2626608818501915E-3</v>
      </c>
      <c r="P370" s="4">
        <f>$E$15*4*$F$23*(((-12/$E$23)*(-13/$E$23)*(T370/$E$23)^-14 - (-6/$E$23)*(-7/$E$23)*(T370/$E$23)^-8)+(2/T370)*((-12/$E$23)*(T370/$E$23)^-13 - (-6/$E$23)*(T370/$E$23)^-7))/$F$23</f>
        <v>-9.8342705854227045E-6</v>
      </c>
      <c r="Q370" s="7">
        <f t="shared" si="12"/>
        <v>-4.2724951524356139E-3</v>
      </c>
      <c r="R370" s="7"/>
      <c r="S370" s="8">
        <v>364</v>
      </c>
      <c r="T370" s="2">
        <v>9.2600000000000104</v>
      </c>
      <c r="U370" s="4">
        <f>$E$15*4*$F$23*$E$23^-2*(132*(T370/$E$23)^-14 - 30*(T370/$E$23)^-8)</f>
        <v>-2.898285396195878E-8</v>
      </c>
      <c r="V370" s="4">
        <f>$E$15*(-4)*$F$23*$E$23^-3*(-1848*(T370/$E$23)^-15 +240*(T370/$E$23)^-9)</f>
        <v>-2.4950617758407218E-8</v>
      </c>
      <c r="X370" s="8">
        <v>364</v>
      </c>
      <c r="Y370" s="2">
        <v>9.2600000000000104</v>
      </c>
      <c r="Z370" s="4">
        <f>$E$15*4*$F$23*(((-12/$E$23)*(-13/$E$23)*(Y370/$E$23)^-14 - (-6/$E$23)*(-7/$E$23)*(Y370/$E$23)^-8)+(2/Y370)*((-12/$E$23)*(Y370/$E$23)^-13 - (-6/$E$23)*(Y370/$E$23)^-7))</f>
        <v>-2.898285396195878E-8</v>
      </c>
      <c r="AA370" s="4">
        <f>$E$15*(-4)*$F$23*(((-12/$E$23)*(-13/$E$23)*(-14/$E$23)*(Y370/$E$23)^-15 - (-6/$E$23)*(-7/$E$23)*(-8/$E$23)*(Y370/$E$23)^-9)+(2/$E$23)*((-12/$E$23)*(-14/$E$23)*(Y370/$E$23)^-15 - (-6/$E$23)*(-8/$E$23)*(Y370/$E$23)^-9))</f>
        <v>-2.4950617758407218E-8</v>
      </c>
    </row>
    <row r="371" spans="8:27" x14ac:dyDescent="0.4">
      <c r="H371" s="8">
        <v>365</v>
      </c>
      <c r="I371" s="2">
        <v>9.28000000000001</v>
      </c>
      <c r="J371" s="4">
        <f>$E$15*4*$F$23*$E$23^-2*(132*(I371/$E$23)^-14 - 30*(I371/$E$23)^-8)+4*$F$23*((I371/$E$23)^-12 - (I371/$E$23)^-6)</f>
        <v>-1.2429691338145449E-5</v>
      </c>
      <c r="K371" s="4">
        <f>$E$15*(-4)*$F$23*$E$23^-3*(-1848*(I371/$E$23)^-15 +240*(I371/$E$23)^-9)+(-4)*$F$23*((-12/$E$23)*(I371/$E$23)^-12 - (-6/$E$23)*(I371/$E$23)^-6)</f>
        <v>-2.5135546629897409E-5</v>
      </c>
      <c r="M371" s="24">
        <f t="shared" si="11"/>
        <v>-1.2401202707540747E-5</v>
      </c>
      <c r="N371" s="10">
        <f>T371/$E$23</f>
        <v>3.1351351351351386</v>
      </c>
      <c r="O371" s="3">
        <f>4*$F$23*((T371/$E$23)^-12 - (T371/$E$23)^-6)/$F$23</f>
        <v>-4.2078941974004972E-3</v>
      </c>
      <c r="P371" s="4">
        <f>$E$15*4*$F$23*(((-12/$E$23)*(-13/$E$23)*(T371/$E$23)^-14 - (-6/$E$23)*(-7/$E$23)*(T371/$E$23)^-8)+(2/T371)*((-12/$E$23)*(T371/$E$23)^-13 - (-6/$E$23)*(T371/$E$23)^-7))/$F$23</f>
        <v>-9.6665739799993757E-6</v>
      </c>
      <c r="Q371" s="7">
        <f t="shared" si="12"/>
        <v>-4.2175607713804963E-3</v>
      </c>
      <c r="R371" s="7"/>
      <c r="S371" s="8">
        <v>365</v>
      </c>
      <c r="T371" s="2">
        <v>9.28000000000001</v>
      </c>
      <c r="U371" s="4">
        <f>$E$15*4*$F$23*$E$23^-2*(132*(T371/$E$23)^-14 - 30*(T371/$E$23)^-8)</f>
        <v>-2.8488630604701863E-8</v>
      </c>
      <c r="V371" s="4">
        <f>$E$15*(-4)*$F$23*$E$23^-3*(-1848*(T371/$E$23)^-15 +240*(T371/$E$23)^-9)</f>
        <v>-2.4473419682315537E-8</v>
      </c>
      <c r="X371" s="8">
        <v>365</v>
      </c>
      <c r="Y371" s="2">
        <v>9.28000000000001</v>
      </c>
      <c r="Z371" s="4">
        <f>$E$15*4*$F$23*(((-12/$E$23)*(-13/$E$23)*(Y371/$E$23)^-14 - (-6/$E$23)*(-7/$E$23)*(Y371/$E$23)^-8)+(2/Y371)*((-12/$E$23)*(Y371/$E$23)^-13 - (-6/$E$23)*(Y371/$E$23)^-7))</f>
        <v>-2.8488630604701866E-8</v>
      </c>
      <c r="AA371" s="4">
        <f>$E$15*(-4)*$F$23*(((-12/$E$23)*(-13/$E$23)*(-14/$E$23)*(Y371/$E$23)^-15 - (-6/$E$23)*(-7/$E$23)*(-8/$E$23)*(Y371/$E$23)^-9)+(2/$E$23)*((-12/$E$23)*(-14/$E$23)*(Y371/$E$23)^-15 - (-6/$E$23)*(-8/$E$23)*(Y371/$E$23)^-9))</f>
        <v>-2.447341968231554E-8</v>
      </c>
    </row>
    <row r="372" spans="8:27" x14ac:dyDescent="0.4">
      <c r="H372" s="8">
        <v>366</v>
      </c>
      <c r="I372" s="2">
        <v>9.3000000000000096</v>
      </c>
      <c r="J372" s="4">
        <f>$E$15*4*$F$23*$E$23^-2*(132*(I372/$E$23)^-14 - 30*(I372/$E$23)^-8)+4*$F$23*((I372/$E$23)^-12 - (I372/$E$23)^-6)</f>
        <v>-1.2270214503820647E-5</v>
      </c>
      <c r="K372" s="4">
        <f>$E$15*(-4)*$F$23*$E$23^-3*(-1848*(I372/$E$23)^-15 +240*(I372/$E$23)^-9)+(-4)*$F$23*((-12/$E$23)*(I372/$E$23)^-12 - (-6/$E$23)*(I372/$E$23)^-6)</f>
        <v>-2.4813474169704126E-5</v>
      </c>
      <c r="M372" s="24">
        <f t="shared" si="11"/>
        <v>-1.2242210653922717E-5</v>
      </c>
      <c r="N372" s="10">
        <f>T372/$E$23</f>
        <v>3.1418918918918952</v>
      </c>
      <c r="O372" s="3">
        <f>4*$F$23*((T372/$E$23)^-12 - (T372/$E$23)^-6)/$F$23</f>
        <v>-4.1539460638500888E-3</v>
      </c>
      <c r="P372" s="4">
        <f>$E$15*4*$F$23*(((-12/$E$23)*(-13/$E$23)*(T372/$E$23)^-14 - (-6/$E$23)*(-7/$E$23)*(T372/$E$23)^-8)+(2/T372)*((-12/$E$23)*(T372/$E$23)^-13 - (-6/$E$23)*(T372/$E$23)^-7))/$F$23</f>
        <v>-9.5020813923736232E-6</v>
      </c>
      <c r="Q372" s="7">
        <f t="shared" si="12"/>
        <v>-4.1634481452424623E-3</v>
      </c>
      <c r="R372" s="7"/>
      <c r="S372" s="8">
        <v>366</v>
      </c>
      <c r="T372" s="2">
        <v>9.3000000000000096</v>
      </c>
      <c r="U372" s="4">
        <f>$E$15*4*$F$23*$E$23^-2*(132*(T372/$E$23)^-14 - 30*(T372/$E$23)^-8)</f>
        <v>-2.8003849897930511E-8</v>
      </c>
      <c r="V372" s="4">
        <f>$E$15*(-4)*$F$23*$E$23^-3*(-1848*(T372/$E$23)^-15 +240*(T372/$E$23)^-9)</f>
        <v>-2.400631331681045E-8</v>
      </c>
      <c r="X372" s="8">
        <v>366</v>
      </c>
      <c r="Y372" s="2">
        <v>9.3000000000000096</v>
      </c>
      <c r="Z372" s="4">
        <f>$E$15*4*$F$23*(((-12/$E$23)*(-13/$E$23)*(Y372/$E$23)^-14 - (-6/$E$23)*(-7/$E$23)*(Y372/$E$23)^-8)+(2/Y372)*((-12/$E$23)*(Y372/$E$23)^-13 - (-6/$E$23)*(Y372/$E$23)^-7))</f>
        <v>-2.8003849897930517E-8</v>
      </c>
      <c r="AA372" s="4">
        <f>$E$15*(-4)*$F$23*(((-12/$E$23)*(-13/$E$23)*(-14/$E$23)*(Y372/$E$23)^-15 - (-6/$E$23)*(-7/$E$23)*(-8/$E$23)*(Y372/$E$23)^-9)+(2/$E$23)*((-12/$E$23)*(-14/$E$23)*(Y372/$E$23)^-15 - (-6/$E$23)*(-8/$E$23)*(Y372/$E$23)^-9))</f>
        <v>-2.400631331681045E-8</v>
      </c>
    </row>
    <row r="373" spans="8:27" x14ac:dyDescent="0.4">
      <c r="H373" s="8">
        <v>367</v>
      </c>
      <c r="I373" s="2">
        <v>9.3200000000000092</v>
      </c>
      <c r="J373" s="4">
        <f>$E$15*4*$F$23*$E$23^-2*(132*(I373/$E$23)^-14 - 30*(I373/$E$23)^-8)+4*$F$23*((I373/$E$23)^-12 - (I373/$E$23)^-6)</f>
        <v>-1.2113118213972112E-5</v>
      </c>
      <c r="K373" s="4">
        <f>$E$15*(-4)*$F$23*$E$23^-3*(-1848*(I373/$E$23)^-15 +240*(I373/$E$23)^-9)+(-4)*$F$23*((-12/$E$23)*(I373/$E$23)^-12 - (-6/$E$23)*(I373/$E$23)^-6)</f>
        <v>-2.4496199626920114E-5</v>
      </c>
      <c r="M373" s="24">
        <f t="shared" si="11"/>
        <v>-1.2085589901620956E-5</v>
      </c>
      <c r="N373" s="10">
        <f>T373/$E$23</f>
        <v>3.1486486486486518</v>
      </c>
      <c r="O373" s="3">
        <f>4*$F$23*((T373/$E$23)^-12 - (T373/$E$23)^-6)/$F$23</f>
        <v>-4.1008025446007549E-3</v>
      </c>
      <c r="P373" s="4">
        <f>$E$15*4*$F$23*(((-12/$E$23)*(-13/$E$23)*(T373/$E$23)^-14 - (-6/$E$23)*(-7/$E$23)*(T373/$E$23)^-8)+(2/T373)*((-12/$E$23)*(T373/$E$23)^-13 - (-6/$E$23)*(T373/$E$23)^-7))/$F$23</f>
        <v>-9.3407251327499938E-6</v>
      </c>
      <c r="Q373" s="7">
        <f t="shared" si="12"/>
        <v>-4.1101432697335048E-3</v>
      </c>
      <c r="R373" s="7"/>
      <c r="S373" s="8">
        <v>367</v>
      </c>
      <c r="T373" s="2">
        <v>9.3200000000000092</v>
      </c>
      <c r="U373" s="4">
        <f>$E$15*4*$F$23*$E$23^-2*(132*(T373/$E$23)^-14 - 30*(T373/$E$23)^-8)</f>
        <v>-2.7528312351154896E-8</v>
      </c>
      <c r="V373" s="4">
        <f>$E$15*(-4)*$F$23*$E$23^-3*(-1848*(T373/$E$23)^-15 +240*(T373/$E$23)^-9)</f>
        <v>-2.3549065277330487E-8</v>
      </c>
      <c r="X373" s="8">
        <v>367</v>
      </c>
      <c r="Y373" s="2">
        <v>9.3200000000000092</v>
      </c>
      <c r="Z373" s="4">
        <f>$E$15*4*$F$23*(((-12/$E$23)*(-13/$E$23)*(Y373/$E$23)^-14 - (-6/$E$23)*(-7/$E$23)*(Y373/$E$23)^-8)+(2/Y373)*((-12/$E$23)*(Y373/$E$23)^-13 - (-6/$E$23)*(Y373/$E$23)^-7))</f>
        <v>-2.7528312351154896E-8</v>
      </c>
      <c r="AA373" s="4">
        <f>$E$15*(-4)*$F$23*(((-12/$E$23)*(-13/$E$23)*(-14/$E$23)*(Y373/$E$23)^-15 - (-6/$E$23)*(-7/$E$23)*(-8/$E$23)*(Y373/$E$23)^-9)+(2/$E$23)*((-12/$E$23)*(-14/$E$23)*(Y373/$E$23)^-15 - (-6/$E$23)*(-8/$E$23)*(Y373/$E$23)^-9))</f>
        <v>-2.3549065277330491E-8</v>
      </c>
    </row>
    <row r="374" spans="8:27" x14ac:dyDescent="0.4">
      <c r="H374" s="8">
        <v>368</v>
      </c>
      <c r="I374" s="2">
        <v>9.3400000000000105</v>
      </c>
      <c r="J374" s="4">
        <f>$E$15*4*$F$23*$E$23^-2*(132*(I374/$E$23)^-14 - 30*(I374/$E$23)^-8)+4*$F$23*((I374/$E$23)^-12 - (I374/$E$23)^-6)</f>
        <v>-1.1958361984568498E-5</v>
      </c>
      <c r="K374" s="4">
        <f>$E$15*(-4)*$F$23*$E$23^-3*(-1848*(I374/$E$23)^-15 +240*(I374/$E$23)^-9)+(-4)*$F$23*((-12/$E$23)*(I374/$E$23)^-12 - (-6/$E$23)*(I374/$E$23)^-6)</f>
        <v>-2.4183641658858634E-5</v>
      </c>
      <c r="M374" s="24">
        <f t="shared" si="11"/>
        <v>-1.1931300161485644E-5</v>
      </c>
      <c r="N374" s="10">
        <f>T374/$E$23</f>
        <v>3.1554054054054088</v>
      </c>
      <c r="O374" s="3">
        <f>4*$F$23*((T374/$E$23)^-12 - (T374/$E$23)^-6)/$F$23</f>
        <v>-4.0484499690042744E-3</v>
      </c>
      <c r="P374" s="4">
        <f>$E$15*4*$F$23*(((-12/$E$23)*(-13/$E$23)*(T374/$E$23)^-14 - (-6/$E$23)*(-7/$E$23)*(T374/$E$23)^-8)+(2/T374)*((-12/$E$23)*(T374/$E$23)^-13 - (-6/$E$23)*(T374/$E$23)^-7))/$F$23</f>
        <v>-9.1824390752177001E-6</v>
      </c>
      <c r="Q374" s="7">
        <f t="shared" si="12"/>
        <v>-4.0576324080794923E-3</v>
      </c>
      <c r="R374" s="7"/>
      <c r="S374" s="8">
        <v>368</v>
      </c>
      <c r="T374" s="2">
        <v>9.3400000000000105</v>
      </c>
      <c r="U374" s="4">
        <f>$E$15*4*$F$23*$E$23^-2*(132*(T374/$E$23)^-14 - 30*(T374/$E$23)^-8)</f>
        <v>-2.7061823082853405E-8</v>
      </c>
      <c r="V374" s="4">
        <f>$E$15*(-4)*$F$23*$E$23^-3*(-1848*(T374/$E$23)^-15 +240*(T374/$E$23)^-9)</f>
        <v>-2.3101448025029423E-8</v>
      </c>
      <c r="X374" s="8">
        <v>368</v>
      </c>
      <c r="Y374" s="2">
        <v>9.3400000000000105</v>
      </c>
      <c r="Z374" s="4">
        <f>$E$15*4*$F$23*(((-12/$E$23)*(-13/$E$23)*(Y374/$E$23)^-14 - (-6/$E$23)*(-7/$E$23)*(Y374/$E$23)^-8)+(2/Y374)*((-12/$E$23)*(Y374/$E$23)^-13 - (-6/$E$23)*(Y374/$E$23)^-7))</f>
        <v>-2.7061823082853409E-8</v>
      </c>
      <c r="AA374" s="4">
        <f>$E$15*(-4)*$F$23*(((-12/$E$23)*(-13/$E$23)*(-14/$E$23)*(Y374/$E$23)^-15 - (-6/$E$23)*(-7/$E$23)*(-8/$E$23)*(Y374/$E$23)^-9)+(2/$E$23)*((-12/$E$23)*(-14/$E$23)*(Y374/$E$23)^-15 - (-6/$E$23)*(-8/$E$23)*(Y374/$E$23)^-9))</f>
        <v>-2.3101448025029417E-8</v>
      </c>
    </row>
    <row r="375" spans="8:27" x14ac:dyDescent="0.4">
      <c r="H375" s="8">
        <v>369</v>
      </c>
      <c r="I375" s="2">
        <v>9.3600000000000101</v>
      </c>
      <c r="J375" s="4">
        <f>$E$15*4*$F$23*$E$23^-2*(132*(I375/$E$23)^-14 - 30*(I375/$E$23)^-8)+4*$F$23*((I375/$E$23)^-12 - (I375/$E$23)^-6)</f>
        <v>-1.1805906103314445E-5</v>
      </c>
      <c r="K375" s="4">
        <f>$E$15*(-4)*$F$23*$E$23^-3*(-1848*(I375/$E$23)^-15 +240*(I375/$E$23)^-9)+(-4)*$F$23*((-12/$E$23)*(I375/$E$23)^-12 - (-6/$E$23)*(I375/$E$23)^-6)</f>
        <v>-2.3875720466255263E-5</v>
      </c>
      <c r="M375" s="24">
        <f t="shared" si="11"/>
        <v>-1.1779301911609306E-5</v>
      </c>
      <c r="N375" s="10">
        <f>T375/$E$23</f>
        <v>3.1621621621621654</v>
      </c>
      <c r="O375" s="3">
        <f>4*$F$23*((T375/$E$23)^-12 - (T375/$E$23)^-6)/$F$23</f>
        <v>-3.9968749267480291E-3</v>
      </c>
      <c r="P375" s="4">
        <f>$E$15*4*$F$23*(((-12/$E$23)*(-13/$E$23)*(T375/$E$23)^-14 - (-6/$E$23)*(-7/$E$23)*(T375/$E$23)^-8)+(2/T375)*((-12/$E$23)*(T375/$E$23)^-13 - (-6/$E$23)*(T375/$E$23)^-7))/$F$23</f>
        <v>-9.0271586186160684E-6</v>
      </c>
      <c r="Q375" s="7">
        <f t="shared" si="12"/>
        <v>-4.0059020853666456E-3</v>
      </c>
      <c r="R375" s="7"/>
      <c r="S375" s="8">
        <v>369</v>
      </c>
      <c r="T375" s="2">
        <v>9.3600000000000101</v>
      </c>
      <c r="U375" s="4">
        <f>$E$15*4*$F$23*$E$23^-2*(132*(T375/$E$23)^-14 - 30*(T375/$E$23)^-8)</f>
        <v>-2.6604191705138166E-8</v>
      </c>
      <c r="V375" s="4">
        <f>$E$15*(-4)*$F$23*$E$23^-3*(-1848*(T375/$E$23)^-15 +240*(T375/$E$23)^-9)</f>
        <v>-2.2663239709569078E-8</v>
      </c>
      <c r="X375" s="8">
        <v>369</v>
      </c>
      <c r="Y375" s="2">
        <v>9.3600000000000101</v>
      </c>
      <c r="Z375" s="4">
        <f>$E$15*4*$F$23*(((-12/$E$23)*(-13/$E$23)*(Y375/$E$23)^-14 - (-6/$E$23)*(-7/$E$23)*(Y375/$E$23)^-8)+(2/Y375)*((-12/$E$23)*(Y375/$E$23)^-13 - (-6/$E$23)*(Y375/$E$23)^-7))</f>
        <v>-2.6604191705138176E-8</v>
      </c>
      <c r="AA375" s="4">
        <f>$E$15*(-4)*$F$23*(((-12/$E$23)*(-13/$E$23)*(-14/$E$23)*(Y375/$E$23)^-15 - (-6/$E$23)*(-7/$E$23)*(-8/$E$23)*(Y375/$E$23)^-9)+(2/$E$23)*((-12/$E$23)*(-14/$E$23)*(Y375/$E$23)^-15 - (-6/$E$23)*(-8/$E$23)*(Y375/$E$23)^-9))</f>
        <v>-2.2663239709569078E-8</v>
      </c>
    </row>
    <row r="376" spans="8:27" x14ac:dyDescent="0.4">
      <c r="H376" s="8">
        <v>370</v>
      </c>
      <c r="I376" s="2">
        <v>9.3800000000000097</v>
      </c>
      <c r="J376" s="4">
        <f>$E$15*4*$F$23*$E$23^-2*(132*(I376/$E$23)^-14 - 30*(I376/$E$23)^-8)+4*$F$23*((I376/$E$23)^-12 - (I376/$E$23)^-6)</f>
        <v>-1.1655711613374095E-5</v>
      </c>
      <c r="K376" s="4">
        <f>$E$15*(-4)*$F$23*$E$23^-3*(-1848*(I376/$E$23)^-15 +240*(I376/$E$23)^-9)+(-4)*$F$23*((-12/$E$23)*(I376/$E$23)^-12 - (-6/$E$23)*(I376/$E$23)^-6)</f>
        <v>-2.3572357760939496E-5</v>
      </c>
      <c r="M376" s="24">
        <f t="shared" si="11"/>
        <v>-1.1629556381162576E-5</v>
      </c>
      <c r="N376" s="10">
        <f>T376/$E$23</f>
        <v>3.1689189189189224</v>
      </c>
      <c r="O376" s="3">
        <f>4*$F$23*((T376/$E$23)^-12 - (T376/$E$23)^-6)/$F$23</f>
        <v>-3.9460642623702661E-3</v>
      </c>
      <c r="P376" s="4">
        <f>$E$15*4*$F$23*(((-12/$E$23)*(-13/$E$23)*(T376/$E$23)^-14 - (-6/$E$23)*(-7/$E$23)*(T376/$E$23)^-8)+(2/T376)*((-12/$E$23)*(T376/$E$23)^-13 - (-6/$E$23)*(T376/$E$23)^-7))/$F$23</f>
        <v>-8.8748206484513632E-6</v>
      </c>
      <c r="Q376" s="7">
        <f t="shared" si="12"/>
        <v>-3.9549390830187171E-3</v>
      </c>
      <c r="R376" s="7"/>
      <c r="S376" s="8">
        <v>370</v>
      </c>
      <c r="T376" s="2">
        <v>9.3800000000000097</v>
      </c>
      <c r="U376" s="4">
        <f>$E$15*4*$F$23*$E$23^-2*(132*(T376/$E$23)^-14 - 30*(T376/$E$23)^-8)</f>
        <v>-2.6155232211519049E-8</v>
      </c>
      <c r="V376" s="4">
        <f>$E$15*(-4)*$F$23*$E$23^-3*(-1848*(T376/$E$23)^-15 +240*(T376/$E$23)^-9)</f>
        <v>-2.2234224016413663E-8</v>
      </c>
      <c r="X376" s="8">
        <v>370</v>
      </c>
      <c r="Y376" s="2">
        <v>9.3800000000000097</v>
      </c>
      <c r="Z376" s="4">
        <f>$E$15*4*$F$23*(((-12/$E$23)*(-13/$E$23)*(Y376/$E$23)^-14 - (-6/$E$23)*(-7/$E$23)*(Y376/$E$23)^-8)+(2/Y376)*((-12/$E$23)*(Y376/$E$23)^-13 - (-6/$E$23)*(Y376/$E$23)^-7))</f>
        <v>-2.6155232211519049E-8</v>
      </c>
      <c r="AA376" s="4">
        <f>$E$15*(-4)*$F$23*(((-12/$E$23)*(-13/$E$23)*(-14/$E$23)*(Y376/$E$23)^-15 - (-6/$E$23)*(-7/$E$23)*(-8/$E$23)*(Y376/$E$23)^-9)+(2/$E$23)*((-12/$E$23)*(-14/$E$23)*(Y376/$E$23)^-15 - (-6/$E$23)*(-8/$E$23)*(Y376/$E$23)^-9))</f>
        <v>-2.223422401641367E-8</v>
      </c>
    </row>
    <row r="377" spans="8:27" x14ac:dyDescent="0.4">
      <c r="H377" s="8">
        <v>371</v>
      </c>
      <c r="I377" s="2">
        <v>9.4000000000000092</v>
      </c>
      <c r="J377" s="4">
        <f>$E$15*4*$F$23*$E$23^-2*(132*(I377/$E$23)^-14 - 30*(I377/$E$23)^-8)+4*$F$23*((I377/$E$23)^-12 - (I377/$E$23)^-6)</f>
        <v>-1.1507740297470571E-5</v>
      </c>
      <c r="K377" s="4">
        <f>$E$15*(-4)*$F$23*$E$23^-3*(-1848*(I377/$E$23)^-15 +240*(I377/$E$23)^-9)+(-4)*$F$23*((-12/$E$23)*(I377/$E$23)^-12 - (-6/$E$23)*(I377/$E$23)^-6)</f>
        <v>-2.3273476734245517E-5</v>
      </c>
      <c r="M377" s="24">
        <f t="shared" si="11"/>
        <v>-1.1482025534602893E-5</v>
      </c>
      <c r="N377" s="10">
        <f>T377/$E$23</f>
        <v>3.175675675675679</v>
      </c>
      <c r="O377" s="3">
        <f>4*$F$23*((T377/$E$23)^-12 - (T377/$E$23)^-6)/$F$23</f>
        <v>-3.8960050699018947E-3</v>
      </c>
      <c r="P377" s="4">
        <f>$E$15*4*$F$23*(((-12/$E$23)*(-13/$E$23)*(T377/$E$23)^-14 - (-6/$E$23)*(-7/$E$23)*(T377/$E$23)^-8)+(2/T377)*((-12/$E$23)*(T377/$E$23)^-13 - (-6/$E$23)*(T377/$E$23)^-7))/$F$23</f>
        <v>-8.725363499835245E-6</v>
      </c>
      <c r="Q377" s="7">
        <f t="shared" si="12"/>
        <v>-3.9047304334017298E-3</v>
      </c>
      <c r="R377" s="7"/>
      <c r="S377" s="8">
        <v>371</v>
      </c>
      <c r="T377" s="2">
        <v>9.4000000000000092</v>
      </c>
      <c r="U377" s="4">
        <f>$E$15*4*$F$23*$E$23^-2*(132*(T377/$E$23)^-14 - 30*(T377/$E$23)^-8)</f>
        <v>-2.5714762867678485E-8</v>
      </c>
      <c r="V377" s="4">
        <f>$E$15*(-4)*$F$23*$E$23^-3*(-1848*(T377/$E$23)^-15 +240*(T377/$E$23)^-9)</f>
        <v>-2.181419001849023E-8</v>
      </c>
      <c r="X377" s="8">
        <v>371</v>
      </c>
      <c r="Y377" s="2">
        <v>9.4000000000000092</v>
      </c>
      <c r="Z377" s="4">
        <f>$E$15*4*$F$23*(((-12/$E$23)*(-13/$E$23)*(Y377/$E$23)^-14 - (-6/$E$23)*(-7/$E$23)*(Y377/$E$23)^-8)+(2/Y377)*((-12/$E$23)*(Y377/$E$23)^-13 - (-6/$E$23)*(Y377/$E$23)^-7))</f>
        <v>-2.5714762867678481E-8</v>
      </c>
      <c r="AA377" s="4">
        <f>$E$15*(-4)*$F$23*(((-12/$E$23)*(-13/$E$23)*(-14/$E$23)*(Y377/$E$23)^-15 - (-6/$E$23)*(-7/$E$23)*(-8/$E$23)*(Y377/$E$23)^-9)+(2/$E$23)*((-12/$E$23)*(-14/$E$23)*(Y377/$E$23)^-15 - (-6/$E$23)*(-8/$E$23)*(Y377/$E$23)^-9))</f>
        <v>-2.181419001849023E-8</v>
      </c>
    </row>
    <row r="378" spans="8:27" x14ac:dyDescent="0.4">
      <c r="H378" s="8">
        <v>372</v>
      </c>
      <c r="I378" s="2">
        <v>9.4200000000000106</v>
      </c>
      <c r="J378" s="4">
        <f>$E$15*4*$F$23*$E$23^-2*(132*(I378/$E$23)^-14 - 30*(I378/$E$23)^-8)+4*$F$23*((I378/$E$23)^-12 - (I378/$E$23)^-6)</f>
        <v>-1.136195466235146E-5</v>
      </c>
      <c r="K378" s="4">
        <f>$E$15*(-4)*$F$23*$E$23^-3*(-1848*(I378/$E$23)^-15 +240*(I378/$E$23)^-9)+(-4)*$F$23*((-12/$E$23)*(I378/$E$23)^-12 - (-6/$E$23)*(I378/$E$23)^-6)</f>
        <v>-2.2979002026142967E-5</v>
      </c>
      <c r="M378" s="24">
        <f t="shared" si="11"/>
        <v>-1.1336672056246291E-5</v>
      </c>
      <c r="N378" s="10">
        <f>T378/$E$23</f>
        <v>3.182432432432436</v>
      </c>
      <c r="O378" s="3">
        <f>4*$F$23*((T378/$E$23)^-12 - (T378/$E$23)^-6)/$F$23</f>
        <v>-3.8466846876314869E-3</v>
      </c>
      <c r="P378" s="4">
        <f>$E$15*4*$F$23*(((-12/$E$23)*(-13/$E$23)*(T378/$E$23)^-14 - (-6/$E$23)*(-7/$E$23)*(T378/$E$23)^-8)+(2/T378)*((-12/$E$23)*(T378/$E$23)^-13 - (-6/$E$23)*(T378/$E$23)^-7))/$F$23</f>
        <v>-8.5787269214152209E-6</v>
      </c>
      <c r="Q378" s="7">
        <f t="shared" si="12"/>
        <v>-3.8552634145529023E-3</v>
      </c>
      <c r="R378" s="7"/>
      <c r="S378" s="8">
        <v>372</v>
      </c>
      <c r="T378" s="2">
        <v>9.4200000000000106</v>
      </c>
      <c r="U378" s="4">
        <f>$E$15*4*$F$23*$E$23^-2*(132*(T378/$E$23)^-14 - 30*(T378/$E$23)^-8)</f>
        <v>-2.5282606105169975E-8</v>
      </c>
      <c r="V378" s="4">
        <f>$E$15*(-4)*$F$23*$E$23^-3*(-1848*(T378/$E$23)^-15 +240*(T378/$E$23)^-9)</f>
        <v>-2.1402932032082241E-8</v>
      </c>
      <c r="X378" s="8">
        <v>372</v>
      </c>
      <c r="Y378" s="2">
        <v>9.4200000000000106</v>
      </c>
      <c r="Z378" s="4">
        <f>$E$15*4*$F$23*(((-12/$E$23)*(-13/$E$23)*(Y378/$E$23)^-14 - (-6/$E$23)*(-7/$E$23)*(Y378/$E$23)^-8)+(2/Y378)*((-12/$E$23)*(Y378/$E$23)^-13 - (-6/$E$23)*(Y378/$E$23)^-7))</f>
        <v>-2.5282606105169975E-8</v>
      </c>
      <c r="AA378" s="4">
        <f>$E$15*(-4)*$F$23*(((-12/$E$23)*(-13/$E$23)*(-14/$E$23)*(Y378/$E$23)^-15 - (-6/$E$23)*(-7/$E$23)*(-8/$E$23)*(Y378/$E$23)^-9)+(2/$E$23)*((-12/$E$23)*(-14/$E$23)*(Y378/$E$23)^-15 - (-6/$E$23)*(-8/$E$23)*(Y378/$E$23)^-9))</f>
        <v>-2.1402932032082241E-8</v>
      </c>
    </row>
    <row r="379" spans="8:27" x14ac:dyDescent="0.4">
      <c r="H379" s="8">
        <v>373</v>
      </c>
      <c r="I379" s="2">
        <v>9.4400000000000102</v>
      </c>
      <c r="J379" s="4">
        <f>$E$15*4*$F$23*$E$23^-2*(132*(I379/$E$23)^-14 - 30*(I379/$E$23)^-8)+4*$F$23*((I379/$E$23)^-12 - (I379/$E$23)^-6)</f>
        <v>-1.1218317923611648E-5</v>
      </c>
      <c r="K379" s="4">
        <f>$E$15*(-4)*$F$23*$E$23^-3*(-1848*(I379/$E$23)^-15 +240*(I379/$E$23)^-9)+(-4)*$F$23*((-12/$E$23)*(I379/$E$23)^-12 - (-6/$E$23)*(I379/$E$23)^-6)</f>
        <v>-2.2688859695070876E-5</v>
      </c>
      <c r="M379" s="24">
        <f t="shared" si="11"/>
        <v>-1.119345933519369E-5</v>
      </c>
      <c r="N379" s="10">
        <f>T379/$E$23</f>
        <v>3.1891891891891926</v>
      </c>
      <c r="O379" s="3">
        <f>4*$F$23*((T379/$E$23)^-12 - (T379/$E$23)^-6)/$F$23</f>
        <v>-3.7980906929905691E-3</v>
      </c>
      <c r="P379" s="4">
        <f>$E$15*4*$F$23*(((-12/$E$23)*(-13/$E$23)*(T379/$E$23)^-14 - (-6/$E$23)*(-7/$E$23)*(T379/$E$23)^-8)+(2/T379)*((-12/$E$23)*(T379/$E$23)^-13 - (-6/$E$23)*(T379/$E$23)^-7))/$F$23</f>
        <v>-8.4348520402692252E-6</v>
      </c>
      <c r="Q379" s="7">
        <f t="shared" si="12"/>
        <v>-3.8065255450308384E-3</v>
      </c>
      <c r="R379" s="7"/>
      <c r="S379" s="8">
        <v>373</v>
      </c>
      <c r="T379" s="2">
        <v>9.4400000000000102</v>
      </c>
      <c r="U379" s="4">
        <f>$E$15*4*$F$23*$E$23^-2*(132*(T379/$E$23)^-14 - 30*(T379/$E$23)^-8)</f>
        <v>-2.4858588417957905E-8</v>
      </c>
      <c r="V379" s="4">
        <f>$E$15*(-4)*$F$23*$E$23^-3*(-1848*(T379/$E$23)^-15 +240*(T379/$E$23)^-9)</f>
        <v>-2.1000249476829908E-8</v>
      </c>
      <c r="X379" s="8">
        <v>373</v>
      </c>
      <c r="Y379" s="2">
        <v>9.4400000000000102</v>
      </c>
      <c r="Z379" s="4">
        <f>$E$15*4*$F$23*(((-12/$E$23)*(-13/$E$23)*(Y379/$E$23)^-14 - (-6/$E$23)*(-7/$E$23)*(Y379/$E$23)^-8)+(2/Y379)*((-12/$E$23)*(Y379/$E$23)^-13 - (-6/$E$23)*(Y379/$E$23)^-7))</f>
        <v>-2.4858588417957915E-8</v>
      </c>
      <c r="AA379" s="4">
        <f>$E$15*(-4)*$F$23*(((-12/$E$23)*(-13/$E$23)*(-14/$E$23)*(Y379/$E$23)^-15 - (-6/$E$23)*(-7/$E$23)*(-8/$E$23)*(Y379/$E$23)^-9)+(2/$E$23)*((-12/$E$23)*(-14/$E$23)*(Y379/$E$23)^-15 - (-6/$E$23)*(-8/$E$23)*(Y379/$E$23)^-9))</f>
        <v>-2.1000249476829908E-8</v>
      </c>
    </row>
    <row r="380" spans="8:27" x14ac:dyDescent="0.4">
      <c r="H380" s="8">
        <v>374</v>
      </c>
      <c r="I380" s="2">
        <v>9.4600000000000097</v>
      </c>
      <c r="J380" s="4">
        <f>$E$15*4*$F$23*$E$23^-2*(132*(I380/$E$23)^-14 - 30*(I380/$E$23)^-8)+4*$F$23*((I380/$E$23)^-12 - (I380/$E$23)^-6)</f>
        <v>-1.1076793990864223E-5</v>
      </c>
      <c r="K380" s="4">
        <f>$E$15*(-4)*$F$23*$E$23^-3*(-1848*(I380/$E$23)^-15 +240*(I380/$E$23)^-9)+(-4)*$F$23*((-12/$E$23)*(I380/$E$23)^-12 - (-6/$E$23)*(I380/$E$23)^-6)</f>
        <v>-2.2402977188456746E-5</v>
      </c>
      <c r="M380" s="24">
        <f t="shared" si="11"/>
        <v>-1.1052351450602507E-5</v>
      </c>
      <c r="N380" s="10">
        <f>T380/$E$23</f>
        <v>3.1959459459459492</v>
      </c>
      <c r="O380" s="3">
        <f>4*$F$23*((T380/$E$23)^-12 - (T380/$E$23)^-6)/$F$23</f>
        <v>-3.7502108975560789E-3</v>
      </c>
      <c r="P380" s="4">
        <f>$E$15*4*$F$23*(((-12/$E$23)*(-13/$E$23)*(T380/$E$23)^-14 - (-6/$E$23)*(-7/$E$23)*(T380/$E$23)^-8)+(2/T380)*((-12/$E$23)*(T380/$E$23)^-13 - (-6/$E$23)*(T380/$E$23)^-7))/$F$23</f>
        <v>-8.2936813277365642E-6</v>
      </c>
      <c r="Q380" s="7">
        <f t="shared" si="12"/>
        <v>-3.7585045788838156E-3</v>
      </c>
      <c r="R380" s="7"/>
      <c r="S380" s="8">
        <v>374</v>
      </c>
      <c r="T380" s="2">
        <v>9.4600000000000097</v>
      </c>
      <c r="U380" s="4">
        <f>$E$15*4*$F$23*$E$23^-2*(132*(T380/$E$23)^-14 - 30*(T380/$E$23)^-8)</f>
        <v>-2.4442540261716953E-8</v>
      </c>
      <c r="V380" s="4">
        <f>$E$15*(-4)*$F$23*$E$23^-3*(-1848*(T380/$E$23)^-15 +240*(T380/$E$23)^-9)</f>
        <v>-2.0605946739712502E-8</v>
      </c>
      <c r="X380" s="8">
        <v>374</v>
      </c>
      <c r="Y380" s="2">
        <v>9.4600000000000097</v>
      </c>
      <c r="Z380" s="4">
        <f>$E$15*4*$F$23*(((-12/$E$23)*(-13/$E$23)*(Y380/$E$23)^-14 - (-6/$E$23)*(-7/$E$23)*(Y380/$E$23)^-8)+(2/Y380)*((-12/$E$23)*(Y380/$E$23)^-13 - (-6/$E$23)*(Y380/$E$23)^-7))</f>
        <v>-2.4442540261716956E-8</v>
      </c>
      <c r="AA380" s="4">
        <f>$E$15*(-4)*$F$23*(((-12/$E$23)*(-13/$E$23)*(-14/$E$23)*(Y380/$E$23)^-15 - (-6/$E$23)*(-7/$E$23)*(-8/$E$23)*(Y380/$E$23)^-9)+(2/$E$23)*((-12/$E$23)*(-14/$E$23)*(Y380/$E$23)^-15 - (-6/$E$23)*(-8/$E$23)*(Y380/$E$23)^-9))</f>
        <v>-2.0605946739712505E-8</v>
      </c>
    </row>
    <row r="381" spans="8:27" x14ac:dyDescent="0.4">
      <c r="H381" s="8">
        <v>375</v>
      </c>
      <c r="I381" s="2">
        <v>9.4800000000000093</v>
      </c>
      <c r="J381" s="4">
        <f>$E$15*4*$F$23*$E$23^-2*(132*(I381/$E$23)^-14 - 30*(I381/$E$23)^-8)+4*$F$23*((I381/$E$23)^-12 - (I381/$E$23)^-6)</f>
        <v>-1.0937347453251057E-5</v>
      </c>
      <c r="K381" s="4">
        <f>$E$15*(-4)*$F$23*$E$23^-3*(-1848*(I381/$E$23)^-15 +240*(I381/$E$23)^-9)+(-4)*$F$23*((-12/$E$23)*(I381/$E$23)^-12 - (-6/$E$23)*(I381/$E$23)^-6)</f>
        <v>-2.2121283313904513E-5</v>
      </c>
      <c r="M381" s="24">
        <f t="shared" si="11"/>
        <v>-1.0913313157295243E-5</v>
      </c>
      <c r="N381" s="10">
        <f>T381/$E$23</f>
        <v>3.2027027027027057</v>
      </c>
      <c r="O381" s="3">
        <f>4*$F$23*((T381/$E$23)^-12 - (T381/$E$23)^-6)/$F$23</f>
        <v>-3.7030333421671688E-3</v>
      </c>
      <c r="P381" s="4">
        <f>$E$15*4*$F$23*(((-12/$E$23)*(-13/$E$23)*(T381/$E$23)^-14 - (-6/$E$23)*(-7/$E$23)*(T381/$E$23)^-8)+(2/T381)*((-12/$E$23)*(T381/$E$23)^-13 - (-6/$E$23)*(T381/$E$23)^-7))/$F$23</f>
        <v>-8.155158566158829E-6</v>
      </c>
      <c r="Q381" s="7">
        <f t="shared" si="12"/>
        <v>-3.7111885007333279E-3</v>
      </c>
      <c r="R381" s="7"/>
      <c r="S381" s="8">
        <v>375</v>
      </c>
      <c r="T381" s="2">
        <v>9.4800000000000093</v>
      </c>
      <c r="U381" s="4">
        <f>$E$15*4*$F$23*$E$23^-2*(132*(T381/$E$23)^-14 - 30*(T381/$E$23)^-8)</f>
        <v>-2.4034295955813286E-8</v>
      </c>
      <c r="V381" s="4">
        <f>$E$15*(-4)*$F$23*$E$23^-3*(-1848*(T381/$E$23)^-15 +240*(T381/$E$23)^-9)</f>
        <v>-2.0219833042893829E-8</v>
      </c>
      <c r="X381" s="8">
        <v>375</v>
      </c>
      <c r="Y381" s="2">
        <v>9.4800000000000093</v>
      </c>
      <c r="Z381" s="4">
        <f>$E$15*4*$F$23*(((-12/$E$23)*(-13/$E$23)*(Y381/$E$23)^-14 - (-6/$E$23)*(-7/$E$23)*(Y381/$E$23)^-8)+(2/Y381)*((-12/$E$23)*(Y381/$E$23)^-13 - (-6/$E$23)*(Y381/$E$23)^-7))</f>
        <v>-2.4034295955813289E-8</v>
      </c>
      <c r="AA381" s="4">
        <f>$E$15*(-4)*$F$23*(((-12/$E$23)*(-13/$E$23)*(-14/$E$23)*(Y381/$E$23)^-15 - (-6/$E$23)*(-7/$E$23)*(-8/$E$23)*(Y381/$E$23)^-9)+(2/$E$23)*((-12/$E$23)*(-14/$E$23)*(Y381/$E$23)^-15 - (-6/$E$23)*(-8/$E$23)*(Y381/$E$23)^-9))</f>
        <v>-2.0219833042893826E-8</v>
      </c>
    </row>
    <row r="382" spans="8:27" x14ac:dyDescent="0.4">
      <c r="H382" s="8">
        <v>376</v>
      </c>
      <c r="I382" s="2">
        <v>9.5000000000000107</v>
      </c>
      <c r="J382" s="4">
        <f>$E$15*4*$F$23*$E$23^-2*(132*(I382/$E$23)^-14 - 30*(I382/$E$23)^-8)+4*$F$23*((I382/$E$23)^-12 - (I382/$E$23)^-6)</f>
        <v>-1.0799943565284443E-5</v>
      </c>
      <c r="K382" s="4">
        <f>$E$15*(-4)*$F$23*$E$23^-3*(-1848*(I382/$E$23)^-15 +240*(I382/$E$23)^-9)+(-4)*$F$23*((-12/$E$23)*(I382/$E$23)^-12 - (-6/$E$23)*(I382/$E$23)^-6)</f>
        <v>-2.1843708211034644E-5</v>
      </c>
      <c r="M382" s="24">
        <f t="shared" si="11"/>
        <v>-1.0776309871696553E-5</v>
      </c>
      <c r="N382" s="10">
        <f>T382/$E$23</f>
        <v>3.2094594594594632</v>
      </c>
      <c r="O382" s="3">
        <f>4*$F$23*((T382/$E$23)^-12 - (T382/$E$23)^-6)/$F$23</f>
        <v>-3.6565462921534643E-3</v>
      </c>
      <c r="P382" s="4">
        <f>$E$15*4*$F$23*(((-12/$E$23)*(-13/$E$23)*(T382/$E$23)^-14 - (-6/$E$23)*(-7/$E$23)*(T382/$E$23)^-8)+(2/T382)*((-12/$E$23)*(T382/$E$23)^-13 - (-6/$E$23)*(T382/$E$23)^-7))/$F$23</f>
        <v>-8.0192288165047966E-6</v>
      </c>
      <c r="Q382" s="7">
        <f t="shared" si="12"/>
        <v>-3.6645655209699693E-3</v>
      </c>
      <c r="R382" s="7"/>
      <c r="S382" s="8">
        <v>376</v>
      </c>
      <c r="T382" s="2">
        <v>9.5000000000000107</v>
      </c>
      <c r="U382" s="4">
        <f>$E$15*4*$F$23*$E$23^-2*(132*(T382/$E$23)^-14 - 30*(T382/$E$23)^-8)</f>
        <v>-2.3633693587891039E-8</v>
      </c>
      <c r="V382" s="4">
        <f>$E$15*(-4)*$F$23*$E$23^-3*(-1848*(T382/$E$23)^-15 +240*(T382/$E$23)^-9)</f>
        <v>-1.9841722315314295E-8</v>
      </c>
      <c r="X382" s="8">
        <v>376</v>
      </c>
      <c r="Y382" s="2">
        <v>9.5000000000000107</v>
      </c>
      <c r="Z382" s="4">
        <f>$E$15*4*$F$23*(((-12/$E$23)*(-13/$E$23)*(Y382/$E$23)^-14 - (-6/$E$23)*(-7/$E$23)*(Y382/$E$23)^-8)+(2/Y382)*((-12/$E$23)*(Y382/$E$23)^-13 - (-6/$E$23)*(Y382/$E$23)^-7))</f>
        <v>-2.3633693587891045E-8</v>
      </c>
      <c r="AA382" s="4">
        <f>$E$15*(-4)*$F$23*(((-12/$E$23)*(-13/$E$23)*(-14/$E$23)*(Y382/$E$23)^-15 - (-6/$E$23)*(-7/$E$23)*(-8/$E$23)*(Y382/$E$23)^-9)+(2/$E$23)*((-12/$E$23)*(-14/$E$23)*(Y382/$E$23)^-15 - (-6/$E$23)*(-8/$E$23)*(Y382/$E$23)^-9))</f>
        <v>-1.9841722315314292E-8</v>
      </c>
    </row>
    <row r="383" spans="8:27" x14ac:dyDescent="0.4">
      <c r="H383" s="8">
        <v>377</v>
      </c>
      <c r="I383" s="2">
        <v>9.5200000000000102</v>
      </c>
      <c r="J383" s="4">
        <f>$E$15*4*$F$23*$E$23^-2*(132*(I383/$E$23)^-14 - 30*(I383/$E$23)^-8)+4*$F$23*((I383/$E$23)^-12 - (I383/$E$23)^-6)</f>
        <v>-1.0664548233011766E-5</v>
      </c>
      <c r="K383" s="4">
        <f>$E$15*(-4)*$F$23*$E$23^-3*(-1848*(I383/$E$23)^-15 +240*(I383/$E$23)^-9)+(-4)*$F$23*((-12/$E$23)*(I383/$E$23)^-12 - (-6/$E$23)*(I383/$E$23)^-6)</f>
        <v>-2.1570183323960791E-5</v>
      </c>
      <c r="M383" s="24">
        <f t="shared" si="11"/>
        <v>-1.0641307658090776E-5</v>
      </c>
      <c r="N383" s="10">
        <f>T383/$E$23</f>
        <v>3.2162162162162198</v>
      </c>
      <c r="O383" s="3">
        <f>4*$F$23*((T383/$E$23)^-12 - (T383/$E$23)^-6)/$F$23</f>
        <v>-3.6107382326720609E-3</v>
      </c>
      <c r="P383" s="4">
        <f>$E$15*4*$F$23*(((-12/$E$23)*(-13/$E$23)*(T383/$E$23)^-14 - (-6/$E$23)*(-7/$E$23)*(T383/$E$23)^-8)+(2/T383)*((-12/$E$23)*(T383/$E$23)^-13 - (-6/$E$23)*(T383/$E$23)^-7))/$F$23</f>
        <v>-7.8858383868544471E-6</v>
      </c>
      <c r="Q383" s="7">
        <f t="shared" si="12"/>
        <v>-3.6186240710589152E-3</v>
      </c>
      <c r="R383" s="7"/>
      <c r="S383" s="8">
        <v>377</v>
      </c>
      <c r="T383" s="2">
        <v>9.5200000000000102</v>
      </c>
      <c r="U383" s="4">
        <f>$E$15*4*$F$23*$E$23^-2*(132*(T383/$E$23)^-14 - 30*(T383/$E$23)^-8)</f>
        <v>-2.3240574920990656E-8</v>
      </c>
      <c r="V383" s="4">
        <f>$E$15*(-4)*$F$23*$E$23^-3*(-1848*(T383/$E$23)^-15 +240*(T383/$E$23)^-9)</f>
        <v>-1.9471433067917803E-8</v>
      </c>
      <c r="X383" s="8">
        <v>377</v>
      </c>
      <c r="Y383" s="2">
        <v>9.5200000000000102</v>
      </c>
      <c r="Z383" s="4">
        <f>$E$15*4*$F$23*(((-12/$E$23)*(-13/$E$23)*(Y383/$E$23)^-14 - (-6/$E$23)*(-7/$E$23)*(Y383/$E$23)^-8)+(2/Y383)*((-12/$E$23)*(Y383/$E$23)^-13 - (-6/$E$23)*(Y383/$E$23)^-7))</f>
        <v>-2.3240574920990662E-8</v>
      </c>
      <c r="AA383" s="4">
        <f>$E$15*(-4)*$F$23*(((-12/$E$23)*(-13/$E$23)*(-14/$E$23)*(Y383/$E$23)^-15 - (-6/$E$23)*(-7/$E$23)*(-8/$E$23)*(Y383/$E$23)^-9)+(2/$E$23)*((-12/$E$23)*(-14/$E$23)*(Y383/$E$23)^-15 - (-6/$E$23)*(-8/$E$23)*(Y383/$E$23)^-9))</f>
        <v>-1.94714330679178E-8</v>
      </c>
    </row>
    <row r="384" spans="8:27" x14ac:dyDescent="0.4">
      <c r="H384" s="8">
        <v>378</v>
      </c>
      <c r="I384" s="2">
        <v>9.5400000000000098</v>
      </c>
      <c r="J384" s="4">
        <f>$E$15*4*$F$23*$E$23^-2*(132*(I384/$E$23)^-14 - 30*(I384/$E$23)^-8)+4*$F$23*((I384/$E$23)^-12 - (I384/$E$23)^-6)</f>
        <v>-1.0531128000494938E-5</v>
      </c>
      <c r="K384" s="4">
        <f>$E$15*(-4)*$F$23*$E$23^-3*(-1848*(I384/$E$23)^-15 +240*(I384/$E$23)^-9)+(-4)*$F$23*((-12/$E$23)*(I384/$E$23)^-12 - (-6/$E$23)*(I384/$E$23)^-6)</f>
        <v>-2.1300641374386851E-5</v>
      </c>
      <c r="M384" s="24">
        <f t="shared" si="11"/>
        <v>-1.0508273215191812E-5</v>
      </c>
      <c r="N384" s="10">
        <f>T384/$E$23</f>
        <v>3.2229729729729764</v>
      </c>
      <c r="O384" s="3">
        <f>4*$F$23*((T384/$E$23)^-12 - (T384/$E$23)^-6)/$F$23</f>
        <v>-3.5655978641505005E-3</v>
      </c>
      <c r="P384" s="4">
        <f>$E$15*4*$F$23*(((-12/$E$23)*(-13/$E$23)*(T384/$E$23)^-14 - (-6/$E$23)*(-7/$E$23)*(T384/$E$23)^-8)+(2/T384)*((-12/$E$23)*(T384/$E$23)^-13 - (-6/$E$23)*(T384/$E$23)^-7))/$F$23</f>
        <v>-7.7549348017175305E-6</v>
      </c>
      <c r="Q384" s="7">
        <f t="shared" si="12"/>
        <v>-3.5733527989522179E-3</v>
      </c>
      <c r="R384" s="7"/>
      <c r="S384" s="8">
        <v>378</v>
      </c>
      <c r="T384" s="2">
        <v>9.5400000000000098</v>
      </c>
      <c r="U384" s="4">
        <f>$E$15*4*$F$23*$E$23^-2*(132*(T384/$E$23)^-14 - 30*(T384/$E$23)^-8)</f>
        <v>-2.2854785303126794E-8</v>
      </c>
      <c r="V384" s="4">
        <f>$E$15*(-4)*$F$23*$E$23^-3*(-1848*(T384/$E$23)^-15 +240*(T384/$E$23)^-9)</f>
        <v>-1.9108788272403937E-8</v>
      </c>
      <c r="X384" s="8">
        <v>378</v>
      </c>
      <c r="Y384" s="2">
        <v>9.5400000000000098</v>
      </c>
      <c r="Z384" s="4">
        <f>$E$15*4*$F$23*(((-12/$E$23)*(-13/$E$23)*(Y384/$E$23)^-14 - (-6/$E$23)*(-7/$E$23)*(Y384/$E$23)^-8)+(2/Y384)*((-12/$E$23)*(Y384/$E$23)^-13 - (-6/$E$23)*(Y384/$E$23)^-7))</f>
        <v>-2.2854785303126797E-8</v>
      </c>
      <c r="AA384" s="4">
        <f>$E$15*(-4)*$F$23*(((-12/$E$23)*(-13/$E$23)*(-14/$E$23)*(Y384/$E$23)^-15 - (-6/$E$23)*(-7/$E$23)*(-8/$E$23)*(Y384/$E$23)^-9)+(2/$E$23)*((-12/$E$23)*(-14/$E$23)*(Y384/$E$23)^-15 - (-6/$E$23)*(-8/$E$23)*(Y384/$E$23)^-9))</f>
        <v>-1.9108788272403934E-8</v>
      </c>
    </row>
    <row r="385" spans="8:27" x14ac:dyDescent="0.4">
      <c r="H385" s="8">
        <v>379</v>
      </c>
      <c r="I385" s="2">
        <v>9.5600000000000094</v>
      </c>
      <c r="J385" s="4">
        <f>$E$15*4*$F$23*$E$23^-2*(132*(I385/$E$23)^-14 - 30*(I385/$E$23)^-8)+4*$F$23*((I385/$E$23)^-12 - (I385/$E$23)^-6)</f>
        <v>-1.0399650036597178E-5</v>
      </c>
      <c r="K385" s="4">
        <f>$E$15*(-4)*$F$23*$E$23^-3*(-1848*(I385/$E$23)^-15 +240*(I385/$E$23)^-9)+(-4)*$F$23*((-12/$E$23)*(I385/$E$23)^-12 - (-6/$E$23)*(I385/$E$23)^-6)</f>
        <v>-2.103501633531013E-5</v>
      </c>
      <c r="M385" s="24">
        <f t="shared" si="11"/>
        <v>-1.037717386301792E-5</v>
      </c>
      <c r="N385" s="10">
        <f>T385/$E$23</f>
        <v>3.2297297297297329</v>
      </c>
      <c r="O385" s="3">
        <f>4*$F$23*((T385/$E$23)^-12 - (T385/$E$23)^-6)/$F$23</f>
        <v>-3.5211140978332186E-3</v>
      </c>
      <c r="P385" s="4">
        <f>$E$15*4*$F$23*(((-12/$E$23)*(-13/$E$23)*(T385/$E$23)^-14 - (-6/$E$23)*(-7/$E$23)*(T385/$E$23)^-8)+(2/T385)*((-12/$E$23)*(T385/$E$23)^-13 - (-6/$E$23)*(T385/$E$23)^-7))/$F$23</f>
        <v>-7.6264667721634857E-6</v>
      </c>
      <c r="Q385" s="7">
        <f t="shared" si="12"/>
        <v>-3.5287405646053822E-3</v>
      </c>
      <c r="R385" s="7"/>
      <c r="S385" s="8">
        <v>379</v>
      </c>
      <c r="T385" s="2">
        <v>9.5600000000000094</v>
      </c>
      <c r="U385" s="4">
        <f>$E$15*4*$F$23*$E$23^-2*(132*(T385/$E$23)^-14 - 30*(T385/$E$23)^-8)</f>
        <v>-2.2476173579257346E-8</v>
      </c>
      <c r="V385" s="4">
        <f>$E$15*(-4)*$F$23*$E$23^-3*(-1848*(T385/$E$23)^-15 +240*(T385/$E$23)^-9)</f>
        <v>-1.8753615243401015E-8</v>
      </c>
      <c r="X385" s="8">
        <v>379</v>
      </c>
      <c r="Y385" s="2">
        <v>9.5600000000000094</v>
      </c>
      <c r="Z385" s="4">
        <f>$E$15*4*$F$23*(((-12/$E$23)*(-13/$E$23)*(Y385/$E$23)^-14 - (-6/$E$23)*(-7/$E$23)*(Y385/$E$23)^-8)+(2/Y385)*((-12/$E$23)*(Y385/$E$23)^-13 - (-6/$E$23)*(Y385/$E$23)^-7))</f>
        <v>-2.2476173579257349E-8</v>
      </c>
      <c r="AA385" s="4">
        <f>$E$15*(-4)*$F$23*(((-12/$E$23)*(-13/$E$23)*(-14/$E$23)*(Y385/$E$23)^-15 - (-6/$E$23)*(-7/$E$23)*(-8/$E$23)*(Y385/$E$23)^-9)+(2/$E$23)*((-12/$E$23)*(-14/$E$23)*(Y385/$E$23)^-15 - (-6/$E$23)*(-8/$E$23)*(Y385/$E$23)^-9))</f>
        <v>-1.8753615243401019E-8</v>
      </c>
    </row>
    <row r="386" spans="8:27" x14ac:dyDescent="0.4">
      <c r="H386" s="8">
        <v>380</v>
      </c>
      <c r="I386" s="2">
        <v>9.5800000000000107</v>
      </c>
      <c r="J386" s="4">
        <f>$E$15*4*$F$23*$E$23^-2*(132*(I386/$E$23)^-14 - 30*(I386/$E$23)^-8)+4*$F$23*((I386/$E$23)^-12 - (I386/$E$23)^-6)</f>
        <v>-1.0270082122069255E-5</v>
      </c>
      <c r="K386" s="4">
        <f>$E$15*(-4)*$F$23*$E$23^-3*(-1848*(I386/$E$23)^-15 +240*(I386/$E$23)^-9)+(-4)*$F$23*((-12/$E$23)*(I386/$E$23)^-12 - (-6/$E$23)*(I386/$E$23)^-6)</f>
        <v>-2.0773243405315152E-5</v>
      </c>
      <c r="M386" s="24">
        <f t="shared" si="11"/>
        <v>-1.0247977530063679E-5</v>
      </c>
      <c r="N386" s="10">
        <f>T386/$E$23</f>
        <v>3.23648648648649</v>
      </c>
      <c r="O386" s="3">
        <f>4*$F$23*((T386/$E$23)^-12 - (T386/$E$23)^-6)/$F$23</f>
        <v>-3.4772760514288161E-3</v>
      </c>
      <c r="P386" s="4">
        <f>$E$15*4*$F$23*(((-12/$E$23)*(-13/$E$23)*(T386/$E$23)^-14 - (-6/$E$23)*(-7/$E$23)*(T386/$E$23)^-8)+(2/T386)*((-12/$E$23)*(T386/$E$23)^-13 - (-6/$E$23)*(T386/$E$23)^-7))/$F$23</f>
        <v>-7.5003841667394705E-6</v>
      </c>
      <c r="Q386" s="7">
        <f t="shared" si="12"/>
        <v>-3.4847764355955555E-3</v>
      </c>
      <c r="R386" s="7"/>
      <c r="S386" s="8">
        <v>380</v>
      </c>
      <c r="T386" s="2">
        <v>9.5800000000000107</v>
      </c>
      <c r="U386" s="4">
        <f>$E$15*4*$F$23*$E$23^-2*(132*(T386/$E$23)^-14 - 30*(T386/$E$23)^-8)</f>
        <v>-2.2104592005575188E-8</v>
      </c>
      <c r="V386" s="4">
        <f>$E$15*(-4)*$F$23*$E$23^-3*(-1848*(T386/$E$23)^-15 +240*(T386/$E$23)^-9)</f>
        <v>-1.8405745523957145E-8</v>
      </c>
      <c r="X386" s="8">
        <v>380</v>
      </c>
      <c r="Y386" s="2">
        <v>9.5800000000000107</v>
      </c>
      <c r="Z386" s="4">
        <f>$E$15*4*$F$23*(((-12/$E$23)*(-13/$E$23)*(Y386/$E$23)^-14 - (-6/$E$23)*(-7/$E$23)*(Y386/$E$23)^-8)+(2/Y386)*((-12/$E$23)*(Y386/$E$23)^-13 - (-6/$E$23)*(Y386/$E$23)^-7))</f>
        <v>-2.2104592005575191E-8</v>
      </c>
      <c r="AA386" s="4">
        <f>$E$15*(-4)*$F$23*(((-12/$E$23)*(-13/$E$23)*(-14/$E$23)*(Y386/$E$23)^-15 - (-6/$E$23)*(-7/$E$23)*(-8/$E$23)*(Y386/$E$23)^-9)+(2/$E$23)*((-12/$E$23)*(-14/$E$23)*(Y386/$E$23)^-15 - (-6/$E$23)*(-8/$E$23)*(Y386/$E$23)^-9))</f>
        <v>-1.8405745523957145E-8</v>
      </c>
    </row>
    <row r="387" spans="8:27" x14ac:dyDescent="0.4">
      <c r="H387" s="8">
        <v>381</v>
      </c>
      <c r="I387" s="2">
        <v>9.6000000000000103</v>
      </c>
      <c r="J387" s="4">
        <f>$E$15*4*$F$23*$E$23^-2*(132*(I387/$E$23)^-14 - 30*(I387/$E$23)^-8)+4*$F$23*((I387/$E$23)^-12 - (I387/$E$23)^-6)</f>
        <v>-1.0142392636928067E-5</v>
      </c>
      <c r="K387" s="4">
        <f>$E$15*(-4)*$F$23*$E$23^-3*(-1848*(I387/$E$23)^-15 +240*(I387/$E$23)^-9)+(-4)*$F$23*((-12/$E$23)*(I387/$E$23)^-12 - (-6/$E$23)*(I387/$E$23)^-6)</f>
        <v>-2.0515258983444298E-5</v>
      </c>
      <c r="M387" s="24">
        <f t="shared" si="11"/>
        <v>-1.012065274076201E-5</v>
      </c>
      <c r="N387" s="10">
        <f>T387/$E$23</f>
        <v>3.243243243243247</v>
      </c>
      <c r="O387" s="3">
        <f>4*$F$23*((T387/$E$23)^-12 - (T387/$E$23)^-6)/$F$23</f>
        <v>-3.434073044855756E-3</v>
      </c>
      <c r="P387" s="4">
        <f>$E$15*4*$F$23*(((-12/$E$23)*(-13/$E$23)*(T387/$E$23)^-14 - (-6/$E$23)*(-7/$E$23)*(T387/$E$23)^-8)+(2/T387)*((-12/$E$23)*(T387/$E$23)^-13 - (-6/$E$23)*(T387/$E$23)^-7))/$F$23</f>
        <v>-7.3766379831546861E-6</v>
      </c>
      <c r="Q387" s="7">
        <f t="shared" si="12"/>
        <v>-3.4414496828389105E-3</v>
      </c>
      <c r="R387" s="7"/>
      <c r="S387" s="8">
        <v>381</v>
      </c>
      <c r="T387" s="2">
        <v>9.6000000000000103</v>
      </c>
      <c r="U387" s="4">
        <f>$E$15*4*$F$23*$E$23^-2*(132*(T387/$E$23)^-14 - 30*(T387/$E$23)^-8)</f>
        <v>-2.173989616605824E-8</v>
      </c>
      <c r="V387" s="4">
        <f>$E$15*(-4)*$F$23*$E$23^-3*(-1848*(T387/$E$23)^-15 +240*(T387/$E$23)^-9)</f>
        <v>-1.8065014774251044E-8</v>
      </c>
      <c r="X387" s="8">
        <v>381</v>
      </c>
      <c r="Y387" s="2">
        <v>9.6000000000000103</v>
      </c>
      <c r="Z387" s="4">
        <f>$E$15*4*$F$23*(((-12/$E$23)*(-13/$E$23)*(Y387/$E$23)^-14 - (-6/$E$23)*(-7/$E$23)*(Y387/$E$23)^-8)+(2/Y387)*((-12/$E$23)*(Y387/$E$23)^-13 - (-6/$E$23)*(Y387/$E$23)^-7))</f>
        <v>-2.1739896166058246E-8</v>
      </c>
      <c r="AA387" s="4">
        <f>$E$15*(-4)*$F$23*(((-12/$E$23)*(-13/$E$23)*(-14/$E$23)*(Y387/$E$23)^-15 - (-6/$E$23)*(-7/$E$23)*(-8/$E$23)*(Y387/$E$23)^-9)+(2/$E$23)*((-12/$E$23)*(-14/$E$23)*(Y387/$E$23)^-15 - (-6/$E$23)*(-8/$E$23)*(Y387/$E$23)^-9))</f>
        <v>-1.8065014774251044E-8</v>
      </c>
    </row>
    <row r="388" spans="8:27" x14ac:dyDescent="0.4">
      <c r="H388" s="8">
        <v>382</v>
      </c>
      <c r="I388" s="2">
        <v>9.6200000000000099</v>
      </c>
      <c r="J388" s="4">
        <f>$E$15*4*$F$23*$E$23^-2*(132*(I388/$E$23)^-14 - 30*(I388/$E$23)^-8)+4*$F$23*((I388/$E$23)^-12 - (I388/$E$23)^-6)</f>
        <v>-1.0016550548120175E-5</v>
      </c>
      <c r="K388" s="4">
        <f>$E$15*(-4)*$F$23*$E$23^-3*(-1848*(I388/$E$23)^-15 +240*(I388/$E$23)^-9)+(-4)*$F$23*((-12/$E$23)*(I388/$E$23)^-12 - (-6/$E$23)*(I388/$E$23)^-6)</f>
        <v>-2.0261000644630841E-5</v>
      </c>
      <c r="M388" s="24">
        <f t="shared" si="11"/>
        <v>-9.9951686032289616E-6</v>
      </c>
      <c r="N388" s="10">
        <f>T388/$E$23</f>
        <v>3.2500000000000036</v>
      </c>
      <c r="O388" s="3">
        <f>4*$F$23*((T388/$E$23)^-12 - (T388/$E$23)^-6)/$F$23</f>
        <v>-3.3914945960840056E-3</v>
      </c>
      <c r="P388" s="4">
        <f>$E$15*4*$F$23*(((-12/$E$23)*(-13/$E$23)*(T388/$E$23)^-14 - (-6/$E$23)*(-7/$E$23)*(T388/$E$23)^-8)+(2/T388)*((-12/$E$23)*(T388/$E$23)^-13 - (-6/$E$23)*(T388/$E$23)^-7))/$F$23</f>
        <v>-7.2551803207090981E-6</v>
      </c>
      <c r="Q388" s="7">
        <f t="shared" si="12"/>
        <v>-3.3987497764047148E-3</v>
      </c>
      <c r="R388" s="7"/>
      <c r="S388" s="8">
        <v>382</v>
      </c>
      <c r="T388" s="2">
        <v>9.6200000000000099</v>
      </c>
      <c r="U388" s="4">
        <f>$E$15*4*$F$23*$E$23^-2*(132*(T388/$E$23)^-14 - 30*(T388/$E$23)^-8)</f>
        <v>-2.1381944891213386E-8</v>
      </c>
      <c r="V388" s="4">
        <f>$E$15*(-4)*$F$23*$E$23^-3*(-1848*(T388/$E$23)^-15 +240*(T388/$E$23)^-9)</f>
        <v>-1.7731262663426243E-8</v>
      </c>
      <c r="X388" s="8">
        <v>382</v>
      </c>
      <c r="Y388" s="2">
        <v>9.6200000000000099</v>
      </c>
      <c r="Z388" s="4">
        <f>$E$15*4*$F$23*(((-12/$E$23)*(-13/$E$23)*(Y388/$E$23)^-14 - (-6/$E$23)*(-7/$E$23)*(Y388/$E$23)^-8)+(2/Y388)*((-12/$E$23)*(Y388/$E$23)^-13 - (-6/$E$23)*(Y388/$E$23)^-7))</f>
        <v>-2.1381944891213386E-8</v>
      </c>
      <c r="AA388" s="4">
        <f>$E$15*(-4)*$F$23*(((-12/$E$23)*(-13/$E$23)*(-14/$E$23)*(Y388/$E$23)^-15 - (-6/$E$23)*(-7/$E$23)*(-8/$E$23)*(Y388/$E$23)^-9)+(2/$E$23)*((-12/$E$23)*(-14/$E$23)*(Y388/$E$23)^-15 - (-6/$E$23)*(-8/$E$23)*(Y388/$E$23)^-9))</f>
        <v>-1.7731262663426243E-8</v>
      </c>
    </row>
    <row r="389" spans="8:27" x14ac:dyDescent="0.4">
      <c r="H389" s="8">
        <v>383</v>
      </c>
      <c r="I389" s="2">
        <v>9.6400000000000095</v>
      </c>
      <c r="J389" s="4">
        <f>$E$15*4*$F$23*$E$23^-2*(132*(I389/$E$23)^-14 - 30*(I389/$E$23)^-8)+4*$F$23*((I389/$E$23)^-12 - (I389/$E$23)^-6)</f>
        <v>-9.8925253974634399E-6</v>
      </c>
      <c r="K389" s="4">
        <f>$E$15*(-4)*$F$23*$E$23^-3*(-1848*(I389/$E$23)^-15 +240*(I389/$E$23)^-9)+(-4)*$F$23*((-12/$E$23)*(I389/$E$23)^-12 - (-6/$E$23)*(I389/$E$23)^-6)</f>
        <v>-2.0010407115681129E-5</v>
      </c>
      <c r="M389" s="24">
        <f t="shared" si="11"/>
        <v>-9.871494797284487E-6</v>
      </c>
      <c r="N389" s="10">
        <f>T389/$E$23</f>
        <v>3.2567567567567601</v>
      </c>
      <c r="O389" s="3">
        <f>4*$F$23*((T389/$E$23)^-12 - (T389/$E$23)^-6)/$F$23</f>
        <v>-3.3495304170703239E-3</v>
      </c>
      <c r="P389" s="4">
        <f>$E$15*4*$F$23*(((-12/$E$23)*(-13/$E$23)*(T389/$E$23)^-14 - (-6/$E$23)*(-7/$E$23)*(T389/$E$23)^-8)+(2/T389)*((-12/$E$23)*(T389/$E$23)^-13 - (-6/$E$23)*(T389/$E$23)^-7))/$F$23</f>
        <v>-7.135964353445988E-6</v>
      </c>
      <c r="Q389" s="7">
        <f t="shared" si="12"/>
        <v>-3.3566663814237701E-3</v>
      </c>
      <c r="R389" s="7"/>
      <c r="S389" s="8">
        <v>383</v>
      </c>
      <c r="T389" s="2">
        <v>9.6400000000000095</v>
      </c>
      <c r="U389" s="4">
        <f>$E$15*4*$F$23*$E$23^-2*(132*(T389/$E$23)^-14 - 30*(T389/$E$23)^-8)</f>
        <v>-2.1030600178953577E-8</v>
      </c>
      <c r="V389" s="4">
        <f>$E$15*(-4)*$F$23*$E$23^-3*(-1848*(T389/$E$23)^-15 +240*(T389/$E$23)^-9)</f>
        <v>-1.7404332764456368E-8</v>
      </c>
      <c r="X389" s="8">
        <v>383</v>
      </c>
      <c r="Y389" s="2">
        <v>9.6400000000000095</v>
      </c>
      <c r="Z389" s="4">
        <f>$E$15*4*$F$23*(((-12/$E$23)*(-13/$E$23)*(Y389/$E$23)^-14 - (-6/$E$23)*(-7/$E$23)*(Y389/$E$23)^-8)+(2/Y389)*((-12/$E$23)*(Y389/$E$23)^-13 - (-6/$E$23)*(Y389/$E$23)^-7))</f>
        <v>-2.1030600178953584E-8</v>
      </c>
      <c r="AA389" s="4">
        <f>$E$15*(-4)*$F$23*(((-12/$E$23)*(-13/$E$23)*(-14/$E$23)*(Y389/$E$23)^-15 - (-6/$E$23)*(-7/$E$23)*(-8/$E$23)*(Y389/$E$23)^-9)+(2/$E$23)*((-12/$E$23)*(-14/$E$23)*(Y389/$E$23)^-15 - (-6/$E$23)*(-8/$E$23)*(Y389/$E$23)^-9))</f>
        <v>-1.7404332764456368E-8</v>
      </c>
    </row>
    <row r="390" spans="8:27" x14ac:dyDescent="0.4">
      <c r="H390" s="8">
        <v>384</v>
      </c>
      <c r="I390" s="2">
        <v>9.6600000000000108</v>
      </c>
      <c r="J390" s="4">
        <f>$E$15*4*$F$23*$E$23^-2*(132*(I390/$E$23)^-14 - 30*(I390/$E$23)^-8)+4*$F$23*((I390/$E$23)^-12 - (I390/$E$23)^-6)</f>
        <v>-9.7702872898599293E-6</v>
      </c>
      <c r="K390" s="4">
        <f>$E$15*(-4)*$F$23*$E$23^-3*(-1848*(I390/$E$23)^-15 +240*(I390/$E$23)^-9)+(-4)*$F$23*((-12/$E$23)*(I390/$E$23)^-12 - (-6/$E$23)*(I390/$E$23)^-6)</f>
        <v>-1.9763418251792457E-5</v>
      </c>
      <c r="M390" s="24">
        <f t="shared" si="11"/>
        <v>-9.7496015627423813E-6</v>
      </c>
      <c r="N390" s="10">
        <f>T390/$E$23</f>
        <v>3.2635135135135172</v>
      </c>
      <c r="O390" s="3">
        <f>4*$F$23*((T390/$E$23)^-12 - (T390/$E$23)^-6)/$F$23</f>
        <v>-3.308170409784884E-3</v>
      </c>
      <c r="P390" s="4">
        <f>$E$15*4*$F$23*(((-12/$E$23)*(-13/$E$23)*(T390/$E$23)^-14 - (-6/$E$23)*(-7/$E$23)*(T390/$E$23)^-8)+(2/T390)*((-12/$E$23)*(T390/$E$23)^-13 - (-6/$E$23)*(T390/$E$23)^-7))/$F$23</f>
        <v>-7.0189443040078956E-6</v>
      </c>
      <c r="Q390" s="7">
        <f t="shared" si="12"/>
        <v>-3.315189354088892E-3</v>
      </c>
      <c r="R390" s="7"/>
      <c r="S390" s="8">
        <v>384</v>
      </c>
      <c r="T390" s="2">
        <v>9.6600000000000108</v>
      </c>
      <c r="U390" s="4">
        <f>$E$15*4*$F$23*$E$23^-2*(132*(T390/$E$23)^-14 - 30*(T390/$E$23)^-8)</f>
        <v>-2.0685727117548016E-8</v>
      </c>
      <c r="V390" s="4">
        <f>$E$15*(-4)*$F$23*$E$23^-3*(-1848*(T390/$E$23)^-15 +240*(T390/$E$23)^-9)</f>
        <v>-1.7084072451951418E-8</v>
      </c>
      <c r="X390" s="8">
        <v>384</v>
      </c>
      <c r="Y390" s="2">
        <v>9.6600000000000108</v>
      </c>
      <c r="Z390" s="4">
        <f>$E$15*4*$F$23*(((-12/$E$23)*(-13/$E$23)*(Y390/$E$23)^-14 - (-6/$E$23)*(-7/$E$23)*(Y390/$E$23)^-8)+(2/Y390)*((-12/$E$23)*(Y390/$E$23)^-13 - (-6/$E$23)*(Y390/$E$23)^-7))</f>
        <v>-2.0685727117548019E-8</v>
      </c>
      <c r="AA390" s="4">
        <f>$E$15*(-4)*$F$23*(((-12/$E$23)*(-13/$E$23)*(-14/$E$23)*(Y390/$E$23)^-15 - (-6/$E$23)*(-7/$E$23)*(-8/$E$23)*(Y390/$E$23)^-9)+(2/$E$23)*((-12/$E$23)*(-14/$E$23)*(Y390/$E$23)^-15 - (-6/$E$23)*(-8/$E$23)*(Y390/$E$23)^-9))</f>
        <v>-1.7084072451951422E-8</v>
      </c>
    </row>
    <row r="391" spans="8:27" x14ac:dyDescent="0.4">
      <c r="H391" s="8">
        <v>385</v>
      </c>
      <c r="I391" s="2">
        <v>9.6800000000000104</v>
      </c>
      <c r="J391" s="4">
        <f>$E$15*4*$F$23*$E$23^-2*(132*(I391/$E$23)^-14 - 30*(I391/$E$23)^-8)+4*$F$23*((I391/$E$23)^-12 - (I391/$E$23)^-6)</f>
        <v>-9.6498068817735293E-6</v>
      </c>
      <c r="K391" s="4">
        <f>$E$15*(-4)*$F$23*$E$23^-3*(-1848*(I391/$E$23)^-15 +240*(I391/$E$23)^-9)+(-4)*$F$23*((-12/$E$23)*(I391/$E$23)^-12 - (-6/$E$23)*(I391/$E$23)^-6)</f>
        <v>-1.9519975013593894E-5</v>
      </c>
      <c r="M391" s="24">
        <f t="shared" si="11"/>
        <v>-9.6294596879629425E-6</v>
      </c>
      <c r="N391" s="10">
        <f>T391/$E$23</f>
        <v>3.2702702702702737</v>
      </c>
      <c r="O391" s="3">
        <f>4*$F$23*((T391/$E$23)^-12 - (T391/$E$23)^-6)/$F$23</f>
        <v>-3.2674046623270337E-3</v>
      </c>
      <c r="P391" s="4">
        <f>$E$15*4*$F$23*(((-12/$E$23)*(-13/$E$23)*(T391/$E$23)^-14 - (-6/$E$23)*(-7/$E$23)*(T391/$E$23)^-8)+(2/T391)*((-12/$E$23)*(T391/$E$23)^-13 - (-6/$E$23)*(T391/$E$23)^-7))/$F$23</f>
        <v>-6.9040754181764091E-6</v>
      </c>
      <c r="Q391" s="7">
        <f t="shared" si="12"/>
        <v>-3.2743087377452101E-3</v>
      </c>
      <c r="R391" s="7"/>
      <c r="S391" s="8">
        <v>385</v>
      </c>
      <c r="T391" s="2">
        <v>9.6800000000000104</v>
      </c>
      <c r="U391" s="4">
        <f>$E$15*4*$F$23*$E$23^-2*(132*(T391/$E$23)^-14 - 30*(T391/$E$23)^-8)</f>
        <v>-2.0347193810587577E-8</v>
      </c>
      <c r="V391" s="4">
        <f>$E$15*(-4)*$F$23*$E$23^-3*(-1848*(T391/$E$23)^-15 +240*(T391/$E$23)^-9)</f>
        <v>-1.6770332802818089E-8</v>
      </c>
      <c r="X391" s="8">
        <v>385</v>
      </c>
      <c r="Y391" s="2">
        <v>9.6800000000000104</v>
      </c>
      <c r="Z391" s="4">
        <f>$E$15*4*$F$23*(((-12/$E$23)*(-13/$E$23)*(Y391/$E$23)^-14 - (-6/$E$23)*(-7/$E$23)*(Y391/$E$23)^-8)+(2/Y391)*((-12/$E$23)*(Y391/$E$23)^-13 - (-6/$E$23)*(Y391/$E$23)^-7))</f>
        <v>-2.0347193810587583E-8</v>
      </c>
      <c r="AA391" s="4">
        <f>$E$15*(-4)*$F$23*(((-12/$E$23)*(-13/$E$23)*(-14/$E$23)*(Y391/$E$23)^-15 - (-6/$E$23)*(-7/$E$23)*(-8/$E$23)*(Y391/$E$23)^-9)+(2/$E$23)*((-12/$E$23)*(-14/$E$23)*(Y391/$E$23)^-15 - (-6/$E$23)*(-8/$E$23)*(Y391/$E$23)^-9))</f>
        <v>-1.6770332802818089E-8</v>
      </c>
    </row>
    <row r="392" spans="8:27" x14ac:dyDescent="0.4">
      <c r="H392" s="8">
        <v>386</v>
      </c>
      <c r="I392" s="2">
        <v>9.7000000000000099</v>
      </c>
      <c r="J392" s="4">
        <f>$E$15*4*$F$23*$E$23^-2*(132*(I392/$E$23)^-14 - 30*(I392/$E$23)^-8)+4*$F$23*((I392/$E$23)^-12 - (I392/$E$23)^-6)</f>
        <v>-9.5310553699656289E-6</v>
      </c>
      <c r="K392" s="4">
        <f>$E$15*(-4)*$F$23*$E$23^-3*(-1848*(I392/$E$23)^-15 +240*(I392/$E$23)^-9)+(-4)*$F$23*((-12/$E$23)*(I392/$E$23)^-12 - (-6/$E$23)*(I392/$E$23)^-6)</f>
        <v>-1.9280019444697129E-5</v>
      </c>
      <c r="M392" s="24">
        <f t="shared" ref="M392:M455" si="13">4*$F$23*((I392/$E$23)^-12 - (I392/$E$23)^-6)</f>
        <v>-9.5110404986617202E-6</v>
      </c>
      <c r="N392" s="10">
        <f>T392/$E$23</f>
        <v>3.2770270270270303</v>
      </c>
      <c r="O392" s="3">
        <f>4*$F$23*((T392/$E$23)^-12 - (T392/$E$23)^-6)/$F$23</f>
        <v>-3.2272234451279557E-3</v>
      </c>
      <c r="P392" s="4">
        <f>$E$15*4*$F$23*(((-12/$E$23)*(-13/$E$23)*(T392/$E$23)^-14 - (-6/$E$23)*(-7/$E$23)*(T392/$E$23)^-8)+(2/T392)*((-12/$E$23)*(T392/$E$23)^-13 - (-6/$E$23)*(T392/$E$23)^-7))/$F$23</f>
        <v>-6.7913139400765242E-6</v>
      </c>
      <c r="Q392" s="7">
        <f t="shared" ref="Q392:Q455" si="14">O392+P392</f>
        <v>-3.2340147590680323E-3</v>
      </c>
      <c r="R392" s="7"/>
      <c r="S392" s="8">
        <v>386</v>
      </c>
      <c r="T392" s="2">
        <v>9.7000000000000099</v>
      </c>
      <c r="U392" s="4">
        <f>$E$15*4*$F$23*$E$23^-2*(132*(T392/$E$23)^-14 - 30*(T392/$E$23)^-8)</f>
        <v>-2.0014871303908952E-8</v>
      </c>
      <c r="V392" s="4">
        <f>$E$15*(-4)*$F$23*$E$23^-3*(-1848*(T392/$E$23)^-15 +240*(T392/$E$23)^-9)</f>
        <v>-1.6462968499689306E-8</v>
      </c>
      <c r="X392" s="8">
        <v>386</v>
      </c>
      <c r="Y392" s="2">
        <v>9.7000000000000099</v>
      </c>
      <c r="Z392" s="4">
        <f>$E$15*4*$F$23*(((-12/$E$23)*(-13/$E$23)*(Y392/$E$23)^-14 - (-6/$E$23)*(-7/$E$23)*(Y392/$E$23)^-8)+(2/Y392)*((-12/$E$23)*(Y392/$E$23)^-13 - (-6/$E$23)*(Y392/$E$23)^-7))</f>
        <v>-2.0014871303908952E-8</v>
      </c>
      <c r="AA392" s="4">
        <f>$E$15*(-4)*$F$23*(((-12/$E$23)*(-13/$E$23)*(-14/$E$23)*(Y392/$E$23)^-15 - (-6/$E$23)*(-7/$E$23)*(-8/$E$23)*(Y392/$E$23)^-9)+(2/$E$23)*((-12/$E$23)*(-14/$E$23)*(Y392/$E$23)^-15 - (-6/$E$23)*(-8/$E$23)*(Y392/$E$23)^-9))</f>
        <v>-1.6462968499689309E-8</v>
      </c>
    </row>
    <row r="393" spans="8:27" x14ac:dyDescent="0.4">
      <c r="H393" s="8">
        <v>387</v>
      </c>
      <c r="I393" s="2">
        <v>9.7200000000000095</v>
      </c>
      <c r="J393" s="4">
        <f>$E$15*4*$F$23*$E$23^-2*(132*(I393/$E$23)^-14 - 30*(I393/$E$23)^-8)+4*$F$23*((I393/$E$23)^-12 - (I393/$E$23)^-6)</f>
        <v>-9.4140044804828386E-6</v>
      </c>
      <c r="K393" s="4">
        <f>$E$15*(-4)*$F$23*$E$23^-3*(-1848*(I393/$E$23)^-15 +240*(I393/$E$23)^-9)+(-4)*$F$23*((-12/$E$23)*(I393/$E$23)^-12 - (-6/$E$23)*(I393/$E$23)^-6)</f>
        <v>-1.9043494649745528E-5</v>
      </c>
      <c r="M393" s="24">
        <f t="shared" si="13"/>
        <v>-9.3943158469684154E-6</v>
      </c>
      <c r="N393" s="10">
        <f>T393/$E$23</f>
        <v>3.2837837837837869</v>
      </c>
      <c r="O393" s="3">
        <f>4*$F$23*((T393/$E$23)^-12 - (T393/$E$23)^-6)/$F$23</f>
        <v>-3.1876172072382073E-3</v>
      </c>
      <c r="P393" s="4">
        <f>$E$15*4*$F$23*(((-12/$E$23)*(-13/$E$23)*(T393/$E$23)^-14 - (-6/$E$23)*(-7/$E$23)*(T393/$E$23)^-8)+(2/T393)*((-12/$E$23)*(T393/$E$23)^-13 - (-6/$E$23)*(T393/$E$23)^-7))/$F$23</f>
        <v>-6.6806170880273509E-6</v>
      </c>
      <c r="Q393" s="7">
        <f t="shared" si="14"/>
        <v>-3.1942978243262345E-3</v>
      </c>
      <c r="R393" s="7"/>
      <c r="S393" s="8">
        <v>387</v>
      </c>
      <c r="T393" s="2">
        <v>9.7200000000000095</v>
      </c>
      <c r="U393" s="4">
        <f>$E$15*4*$F$23*$E$23^-2*(132*(T393/$E$23)^-14 - 30*(T393/$E$23)^-8)</f>
        <v>-1.9688633514423531E-8</v>
      </c>
      <c r="V393" s="4">
        <f>$E$15*(-4)*$F$23*$E$23^-3*(-1848*(T393/$E$23)^-15 +240*(T393/$E$23)^-9)</f>
        <v>-1.6161837737041924E-8</v>
      </c>
      <c r="X393" s="8">
        <v>387</v>
      </c>
      <c r="Y393" s="2">
        <v>9.7200000000000095</v>
      </c>
      <c r="Z393" s="4">
        <f>$E$15*4*$F$23*(((-12/$E$23)*(-13/$E$23)*(Y393/$E$23)^-14 - (-6/$E$23)*(-7/$E$23)*(Y393/$E$23)^-8)+(2/Y393)*((-12/$E$23)*(Y393/$E$23)^-13 - (-6/$E$23)*(Y393/$E$23)^-7))</f>
        <v>-1.9688633514423538E-8</v>
      </c>
      <c r="AA393" s="4">
        <f>$E$15*(-4)*$F$23*(((-12/$E$23)*(-13/$E$23)*(-14/$E$23)*(Y393/$E$23)^-15 - (-6/$E$23)*(-7/$E$23)*(-8/$E$23)*(Y393/$E$23)^-9)+(2/$E$23)*((-12/$E$23)*(-14/$E$23)*(Y393/$E$23)^-15 - (-6/$E$23)*(-8/$E$23)*(Y393/$E$23)^-9))</f>
        <v>-1.6161837737041924E-8</v>
      </c>
    </row>
    <row r="394" spans="8:27" x14ac:dyDescent="0.4">
      <c r="H394" s="8">
        <v>388</v>
      </c>
      <c r="I394" s="2">
        <v>9.7400000000000109</v>
      </c>
      <c r="J394" s="4">
        <f>$E$15*4*$F$23*$E$23^-2*(132*(I394/$E$23)^-14 - 30*(I394/$E$23)^-8)+4*$F$23*((I394/$E$23)^-12 - (I394/$E$23)^-6)</f>
        <v>-9.2986264578904603E-6</v>
      </c>
      <c r="K394" s="4">
        <f>$E$15*(-4)*$F$23*$E$23^-3*(-1848*(I394/$E$23)^-15 +240*(I394/$E$23)^-9)+(-4)*$F$23*((-12/$E$23)*(I394/$E$23)^-12 - (-6/$E$23)*(I394/$E$23)^-6)</f>
        <v>-1.8810344772949036E-5</v>
      </c>
      <c r="M394" s="24">
        <f t="shared" si="13"/>
        <v>-9.2792581007296624E-6</v>
      </c>
      <c r="N394" s="10">
        <f>T394/$E$23</f>
        <v>3.2905405405405443</v>
      </c>
      <c r="O394" s="3">
        <f>4*$F$23*((T394/$E$23)^-12 - (T394/$E$23)^-6)/$F$23</f>
        <v>-3.1485765726980081E-3</v>
      </c>
      <c r="P394" s="4">
        <f>$E$15*4*$F$23*(((-12/$E$23)*(-13/$E$23)*(T394/$E$23)^-14 - (-6/$E$23)*(-7/$E$23)*(T394/$E$23)^-8)+(2/T394)*((-12/$E$23)*(T394/$E$23)^-13 - (-6/$E$23)*(T394/$E$23)^-7))/$F$23</f>
        <v>-6.5719430310208917E-6</v>
      </c>
      <c r="Q394" s="7">
        <f t="shared" si="14"/>
        <v>-3.1551485157290289E-3</v>
      </c>
      <c r="R394" s="7"/>
      <c r="S394" s="8">
        <v>388</v>
      </c>
      <c r="T394" s="2">
        <v>9.7400000000000109</v>
      </c>
      <c r="U394" s="4">
        <f>$E$15*4*$F$23*$E$23^-2*(132*(T394/$E$23)^-14 - 30*(T394/$E$23)^-8)</f>
        <v>-1.9368357160797413E-8</v>
      </c>
      <c r="V394" s="4">
        <f>$E$15*(-4)*$F$23*$E$23^-3*(-1848*(T394/$E$23)^-15 +240*(T394/$E$23)^-9)</f>
        <v>-1.586680212992268E-8</v>
      </c>
      <c r="X394" s="8">
        <v>388</v>
      </c>
      <c r="Y394" s="2">
        <v>9.7400000000000109</v>
      </c>
      <c r="Z394" s="4">
        <f>$E$15*4*$F$23*(((-12/$E$23)*(-13/$E$23)*(Y394/$E$23)^-14 - (-6/$E$23)*(-7/$E$23)*(Y394/$E$23)^-8)+(2/Y394)*((-12/$E$23)*(Y394/$E$23)^-13 - (-6/$E$23)*(Y394/$E$23)^-7))</f>
        <v>-1.9368357160797419E-8</v>
      </c>
      <c r="AA394" s="4">
        <f>$E$15*(-4)*$F$23*(((-12/$E$23)*(-13/$E$23)*(-14/$E$23)*(Y394/$E$23)^-15 - (-6/$E$23)*(-7/$E$23)*(-8/$E$23)*(Y394/$E$23)^-9)+(2/$E$23)*((-12/$E$23)*(-14/$E$23)*(Y394/$E$23)^-15 - (-6/$E$23)*(-8/$E$23)*(Y394/$E$23)^-9))</f>
        <v>-1.586680212992268E-8</v>
      </c>
    </row>
    <row r="395" spans="8:27" x14ac:dyDescent="0.4">
      <c r="H395" s="8">
        <v>389</v>
      </c>
      <c r="I395" s="2">
        <v>9.7600000000000104</v>
      </c>
      <c r="J395" s="4">
        <f>$E$15*4*$F$23*$E$23^-2*(132*(I395/$E$23)^-14 - 30*(I395/$E$23)^-8)+4*$F$23*((I395/$E$23)^-12 - (I395/$E$23)^-6)</f>
        <v>-9.1848940547458614E-6</v>
      </c>
      <c r="K395" s="4">
        <f>$E$15*(-4)*$F$23*$E$23^-3*(-1848*(I395/$E$23)^-15 +240*(I395/$E$23)^-9)+(-4)*$F$23*((-12/$E$23)*(I395/$E$23)^-12 - (-6/$E$23)*(I395/$E$23)^-6)</f>
        <v>-1.8580514977093743E-5</v>
      </c>
      <c r="M395" s="24">
        <f t="shared" si="13"/>
        <v>-9.1658401330499302E-6</v>
      </c>
      <c r="N395" s="10">
        <f>T395/$E$23</f>
        <v>3.2972972972973009</v>
      </c>
      <c r="O395" s="3">
        <f>4*$F$23*((T395/$E$23)^-12 - (T395/$E$23)^-6)/$F$23</f>
        <v>-3.1100923369883297E-3</v>
      </c>
      <c r="P395" s="4">
        <f>$E$15*4*$F$23*(((-12/$E$23)*(-13/$E$23)*(T395/$E$23)^-14 - (-6/$E$23)*(-7/$E$23)*(T395/$E$23)^-8)+(2/T395)*((-12/$E$23)*(T395/$E$23)^-13 - (-6/$E$23)*(T395/$E$23)^-7))/$F$23</f>
        <v>-6.4652508658117402E-6</v>
      </c>
      <c r="Q395" s="7">
        <f t="shared" si="14"/>
        <v>-3.1165575878541415E-3</v>
      </c>
      <c r="R395" s="7"/>
      <c r="S395" s="8">
        <v>389</v>
      </c>
      <c r="T395" s="2">
        <v>9.7600000000000104</v>
      </c>
      <c r="U395" s="4">
        <f>$E$15*4*$F$23*$E$23^-2*(132*(T395/$E$23)^-14 - 30*(T395/$E$23)^-8)</f>
        <v>-1.9053921695931757E-8</v>
      </c>
      <c r="V395" s="4">
        <f>$E$15*(-4)*$F$23*$E$23^-3*(-1848*(T395/$E$23)^-15 +240*(T395/$E$23)^-9)</f>
        <v>-1.5577726625206226E-8</v>
      </c>
      <c r="X395" s="8">
        <v>389</v>
      </c>
      <c r="Y395" s="2">
        <v>9.7600000000000104</v>
      </c>
      <c r="Z395" s="4">
        <f>$E$15*4*$F$23*(((-12/$E$23)*(-13/$E$23)*(Y395/$E$23)^-14 - (-6/$E$23)*(-7/$E$23)*(Y395/$E$23)^-8)+(2/Y395)*((-12/$E$23)*(Y395/$E$23)^-13 - (-6/$E$23)*(Y395/$E$23)^-7))</f>
        <v>-1.9053921695931763E-8</v>
      </c>
      <c r="AA395" s="4">
        <f>$E$15*(-4)*$F$23*(((-12/$E$23)*(-13/$E$23)*(-14/$E$23)*(Y395/$E$23)^-15 - (-6/$E$23)*(-7/$E$23)*(-8/$E$23)*(Y395/$E$23)^-9)+(2/$E$23)*((-12/$E$23)*(-14/$E$23)*(Y395/$E$23)^-15 - (-6/$E$23)*(-8/$E$23)*(Y395/$E$23)^-9))</f>
        <v>-1.5577726625206226E-8</v>
      </c>
    </row>
    <row r="396" spans="8:27" x14ac:dyDescent="0.4">
      <c r="H396" s="8">
        <v>390</v>
      </c>
      <c r="I396" s="2">
        <v>9.78000000000001</v>
      </c>
      <c r="J396" s="4">
        <f>$E$15*4*$F$23*$E$23^-2*(132*(I396/$E$23)^-14 - 30*(I396/$E$23)^-8)+4*$F$23*((I396/$E$23)^-12 - (I396/$E$23)^-6)</f>
        <v>-9.0727805213058269E-6</v>
      </c>
      <c r="K396" s="4">
        <f>$E$15*(-4)*$F$23*$E$23^-3*(-1848*(I396/$E$23)^-15 +240*(I396/$E$23)^-9)+(-4)*$F$23*((-12/$E$23)*(I396/$E$23)^-12 - (-6/$E$23)*(I396/$E$23)^-6)</f>
        <v>-1.8353951423014187E-5</v>
      </c>
      <c r="M396" s="24">
        <f t="shared" si="13"/>
        <v>-9.0540353120646348E-6</v>
      </c>
      <c r="N396" s="10">
        <f>T396/$E$23</f>
        <v>3.3040540540540575</v>
      </c>
      <c r="O396" s="3">
        <f>4*$F$23*((T396/$E$23)^-12 - (T396/$E$23)^-6)/$F$23</f>
        <v>-3.0721554635607744E-3</v>
      </c>
      <c r="P396" s="4">
        <f>$E$15*4*$F$23*(((-12/$E$23)*(-13/$E$23)*(T396/$E$23)^-14 - (-6/$E$23)*(-7/$E$23)*(T396/$E$23)^-8)+(2/T396)*((-12/$E$23)*(T396/$E$23)^-13 - (-6/$E$23)*(T396/$E$23)^-7))/$F$23</f>
        <v>-6.3605005946004614E-6</v>
      </c>
      <c r="Q396" s="7">
        <f t="shared" si="14"/>
        <v>-3.0785159641553749E-3</v>
      </c>
      <c r="R396" s="7"/>
      <c r="S396" s="8">
        <v>390</v>
      </c>
      <c r="T396" s="2">
        <v>9.78000000000001</v>
      </c>
      <c r="U396" s="4">
        <f>$E$15*4*$F$23*$E$23^-2*(132*(T396/$E$23)^-14 - 30*(T396/$E$23)^-8)</f>
        <v>-1.8745209241192894E-8</v>
      </c>
      <c r="V396" s="4">
        <f>$E$15*(-4)*$F$23*$E$23^-3*(-1848*(T396/$E$23)^-15 +240*(T396/$E$23)^-9)</f>
        <v>-1.5294479415310152E-8</v>
      </c>
      <c r="X396" s="8">
        <v>390</v>
      </c>
      <c r="Y396" s="2">
        <v>9.78000000000001</v>
      </c>
      <c r="Z396" s="4">
        <f>$E$15*4*$F$23*(((-12/$E$23)*(-13/$E$23)*(Y396/$E$23)^-14 - (-6/$E$23)*(-7/$E$23)*(Y396/$E$23)^-8)+(2/Y396)*((-12/$E$23)*(Y396/$E$23)^-13 - (-6/$E$23)*(Y396/$E$23)^-7))</f>
        <v>-1.8745209241192897E-8</v>
      </c>
      <c r="AA396" s="4">
        <f>$E$15*(-4)*$F$23*(((-12/$E$23)*(-13/$E$23)*(-14/$E$23)*(Y396/$E$23)^-15 - (-6/$E$23)*(-7/$E$23)*(-8/$E$23)*(Y396/$E$23)^-9)+(2/$E$23)*((-12/$E$23)*(-14/$E$23)*(Y396/$E$23)^-15 - (-6/$E$23)*(-8/$E$23)*(Y396/$E$23)^-9))</f>
        <v>-1.5294479415310152E-8</v>
      </c>
    </row>
    <row r="397" spans="8:27" x14ac:dyDescent="0.4">
      <c r="H397" s="8">
        <v>391</v>
      </c>
      <c r="I397" s="2">
        <v>9.8000000000000096</v>
      </c>
      <c r="J397" s="4">
        <f>$E$15*4*$F$23*$E$23^-2*(132*(I397/$E$23)^-14 - 30*(I397/$E$23)^-8)+4*$F$23*((I397/$E$23)^-12 - (I397/$E$23)^-6)</f>
        <v>-8.9622595954624002E-6</v>
      </c>
      <c r="K397" s="4">
        <f>$E$15*(-4)*$F$23*$E$23^-3*(-1848*(I397/$E$23)^-15 +240*(I397/$E$23)^-9)+(-4)*$F$23*((-12/$E$23)*(I397/$E$23)^-12 - (-6/$E$23)*(I397/$E$23)^-6)</f>
        <v>-1.813060124951793E-5</v>
      </c>
      <c r="M397" s="24">
        <f t="shared" si="13"/>
        <v>-8.9438174909400562E-6</v>
      </c>
      <c r="N397" s="10">
        <f>T397/$E$23</f>
        <v>3.3108108108108141</v>
      </c>
      <c r="O397" s="3">
        <f>4*$F$23*((T397/$E$23)^-12 - (T397/$E$23)^-6)/$F$23</f>
        <v>-3.0347570804444154E-3</v>
      </c>
      <c r="P397" s="4">
        <f>$E$15*4*$F$23*(((-12/$E$23)*(-13/$E$23)*(T397/$E$23)^-14 - (-6/$E$23)*(-7/$E$23)*(T397/$E$23)^-8)+(2/T397)*((-12/$E$23)*(T397/$E$23)^-13 - (-6/$E$23)*(T397/$E$23)^-7))/$F$23</f>
        <v>-6.257653103294549E-6</v>
      </c>
      <c r="Q397" s="7">
        <f t="shared" si="14"/>
        <v>-3.0410147335477099E-3</v>
      </c>
      <c r="R397" s="7"/>
      <c r="S397" s="8">
        <v>391</v>
      </c>
      <c r="T397" s="2">
        <v>9.8000000000000096</v>
      </c>
      <c r="U397" s="4">
        <f>$E$15*4*$F$23*$E$23^-2*(132*(T397/$E$23)^-14 - 30*(T397/$E$23)^-8)</f>
        <v>-1.8442104522344553E-8</v>
      </c>
      <c r="V397" s="4">
        <f>$E$15*(-4)*$F$23*$E$23^-3*(-1848*(T397/$E$23)^-15 +240*(T397/$E$23)^-9)</f>
        <v>-1.5016931854295715E-8</v>
      </c>
      <c r="X397" s="8">
        <v>391</v>
      </c>
      <c r="Y397" s="2">
        <v>9.8000000000000096</v>
      </c>
      <c r="Z397" s="4">
        <f>$E$15*4*$F$23*(((-12/$E$23)*(-13/$E$23)*(Y397/$E$23)^-14 - (-6/$E$23)*(-7/$E$23)*(Y397/$E$23)^-8)+(2/Y397)*((-12/$E$23)*(Y397/$E$23)^-13 - (-6/$E$23)*(Y397/$E$23)^-7))</f>
        <v>-1.8442104522344553E-8</v>
      </c>
      <c r="AA397" s="4">
        <f>$E$15*(-4)*$F$23*(((-12/$E$23)*(-13/$E$23)*(-14/$E$23)*(Y397/$E$23)^-15 - (-6/$E$23)*(-7/$E$23)*(-8/$E$23)*(Y397/$E$23)^-9)+(2/$E$23)*((-12/$E$23)*(-14/$E$23)*(Y397/$E$23)^-15 - (-6/$E$23)*(-8/$E$23)*(Y397/$E$23)^-9))</f>
        <v>-1.5016931854295718E-8</v>
      </c>
    </row>
    <row r="398" spans="8:27" x14ac:dyDescent="0.4">
      <c r="H398" s="8">
        <v>392</v>
      </c>
      <c r="I398" s="2">
        <v>9.8200000000000092</v>
      </c>
      <c r="J398" s="4">
        <f>$E$15*4*$F$23*$E$23^-2*(132*(I398/$E$23)^-14 - 30*(I398/$E$23)^-8)+4*$F$23*((I398/$E$23)^-12 - (I398/$E$23)^-6)</f>
        <v>-8.8533054929015578E-6</v>
      </c>
      <c r="K398" s="4">
        <f>$E$15*(-4)*$F$23*$E$23^-3*(-1848*(I398/$E$23)^-15 +240*(I398/$E$23)^-9)+(-4)*$F$23*((-12/$E$23)*(I398/$E$23)^-12 - (-6/$E$23)*(I398/$E$23)^-6)</f>
        <v>-1.7910412553751259E-5</v>
      </c>
      <c r="M398" s="24">
        <f t="shared" si="13"/>
        <v>-8.8351609980944229E-6</v>
      </c>
      <c r="N398" s="10">
        <f>T398/$E$23</f>
        <v>3.3175675675675707</v>
      </c>
      <c r="O398" s="3">
        <f>4*$F$23*((T398/$E$23)^-12 - (T398/$E$23)^-6)/$F$23</f>
        <v>-2.9978884769276764E-3</v>
      </c>
      <c r="P398" s="4">
        <f>$E$15*4*$F$23*(((-12/$E$23)*(-13/$E$23)*(T398/$E$23)^-14 - (-6/$E$23)*(-7/$E$23)*(T398/$E$23)^-8)+(2/T398)*((-12/$E$23)*(T398/$E$23)^-13 - (-6/$E$23)*(T398/$E$23)^-7))/$F$23</f>
        <v>-6.1566701403307312E-6</v>
      </c>
      <c r="Q398" s="7">
        <f t="shared" si="14"/>
        <v>-3.004045147068007E-3</v>
      </c>
      <c r="R398" s="7"/>
      <c r="S398" s="8">
        <v>392</v>
      </c>
      <c r="T398" s="2">
        <v>9.8200000000000092</v>
      </c>
      <c r="U398" s="4">
        <f>$E$15*4*$F$23*$E$23^-2*(132*(T398/$E$23)^-14 - 30*(T398/$E$23)^-8)</f>
        <v>-1.8144494807134501E-8</v>
      </c>
      <c r="V398" s="4">
        <f>$E$15*(-4)*$F$23*$E$23^-3*(-1848*(T398/$E$23)^-15 +240*(T398/$E$23)^-9)</f>
        <v>-1.4744958376283634E-8</v>
      </c>
      <c r="X398" s="8">
        <v>392</v>
      </c>
      <c r="Y398" s="2">
        <v>9.8200000000000092</v>
      </c>
      <c r="Z398" s="4">
        <f>$E$15*4*$F$23*(((-12/$E$23)*(-13/$E$23)*(Y398/$E$23)^-14 - (-6/$E$23)*(-7/$E$23)*(Y398/$E$23)^-8)+(2/Y398)*((-12/$E$23)*(Y398/$E$23)^-13 - (-6/$E$23)*(Y398/$E$23)^-7))</f>
        <v>-1.8144494807134505E-8</v>
      </c>
      <c r="AA398" s="4">
        <f>$E$15*(-4)*$F$23*(((-12/$E$23)*(-13/$E$23)*(-14/$E$23)*(Y398/$E$23)^-15 - (-6/$E$23)*(-7/$E$23)*(-8/$E$23)*(Y398/$E$23)^-9)+(2/$E$23)*((-12/$E$23)*(-14/$E$23)*(Y398/$E$23)^-15 - (-6/$E$23)*(-8/$E$23)*(Y398/$E$23)^-9))</f>
        <v>-1.4744958376283629E-8</v>
      </c>
    </row>
    <row r="399" spans="8:27" x14ac:dyDescent="0.4">
      <c r="H399" s="8">
        <v>393</v>
      </c>
      <c r="I399" s="2">
        <v>9.8400000000000105</v>
      </c>
      <c r="J399" s="4">
        <f>$E$15*4*$F$23*$E$23^-2*(132*(I399/$E$23)^-14 - 30*(I399/$E$23)^-8)+4*$F$23*((I399/$E$23)^-12 - (I399/$E$23)^-6)</f>
        <v>-8.7458928974795074E-6</v>
      </c>
      <c r="K399" s="4">
        <f>$E$15*(-4)*$F$23*$E$23^-3*(-1848*(I399/$E$23)^-15 +240*(I399/$E$23)^-9)+(-4)*$F$23*((-12/$E$23)*(I399/$E$23)^-12 - (-6/$E$23)*(I399/$E$23)^-6)</f>
        <v>-1.769333437199572E-5</v>
      </c>
      <c r="M399" s="24">
        <f t="shared" si="13"/>
        <v>-8.7280406276350166E-6</v>
      </c>
      <c r="N399" s="10">
        <f>T399/$E$23</f>
        <v>3.3243243243243281</v>
      </c>
      <c r="O399" s="3">
        <f>4*$F$23*((T399/$E$23)^-12 - (T399/$E$23)^-6)/$F$23</f>
        <v>-2.9615411003135164E-3</v>
      </c>
      <c r="P399" s="4">
        <f>$E$15*4*$F$23*(((-12/$E$23)*(-13/$E$23)*(T399/$E$23)^-14 - (-6/$E$23)*(-7/$E$23)*(T399/$E$23)^-8)+(2/T399)*((-12/$E$23)*(T399/$E$23)^-13 - (-6/$E$23)*(T399/$E$23)^-7))/$F$23</f>
        <v>-6.0575142960433454E-6</v>
      </c>
      <c r="Q399" s="7">
        <f t="shared" si="14"/>
        <v>-2.96759861460956E-3</v>
      </c>
      <c r="R399" s="7"/>
      <c r="S399" s="8">
        <v>393</v>
      </c>
      <c r="T399" s="2">
        <v>9.8400000000000105</v>
      </c>
      <c r="U399" s="4">
        <f>$E$15*4*$F$23*$E$23^-2*(132*(T399/$E$23)^-14 - 30*(T399/$E$23)^-8)</f>
        <v>-1.7852269844490505E-8</v>
      </c>
      <c r="V399" s="4">
        <f>$E$15*(-4)*$F$23*$E$23^-3*(-1848*(T399/$E$23)^-15 +240*(T399/$E$23)^-9)</f>
        <v>-1.4478436416117823E-8</v>
      </c>
      <c r="X399" s="8">
        <v>393</v>
      </c>
      <c r="Y399" s="2">
        <v>9.8400000000000105</v>
      </c>
      <c r="Z399" s="4">
        <f>$E$15*4*$F$23*(((-12/$E$23)*(-13/$E$23)*(Y399/$E$23)^-14 - (-6/$E$23)*(-7/$E$23)*(Y399/$E$23)^-8)+(2/Y399)*((-12/$E$23)*(Y399/$E$23)^-13 - (-6/$E$23)*(Y399/$E$23)^-7))</f>
        <v>-1.7852269844490515E-8</v>
      </c>
      <c r="AA399" s="4">
        <f>$E$15*(-4)*$F$23*(((-12/$E$23)*(-13/$E$23)*(-14/$E$23)*(Y399/$E$23)^-15 - (-6/$E$23)*(-7/$E$23)*(-8/$E$23)*(Y399/$E$23)^-9)+(2/$E$23)*((-12/$E$23)*(-14/$E$23)*(Y399/$E$23)^-15 - (-6/$E$23)*(-8/$E$23)*(Y399/$E$23)^-9))</f>
        <v>-1.4478436416117825E-8</v>
      </c>
    </row>
    <row r="400" spans="8:27" x14ac:dyDescent="0.4">
      <c r="H400" s="8">
        <v>394</v>
      </c>
      <c r="I400" s="2">
        <v>9.8600000000000101</v>
      </c>
      <c r="J400" s="4">
        <f>$E$15*4*$F$23*$E$23^-2*(132*(I400/$E$23)^-14 - 30*(I400/$E$23)^-8)+4*$F$23*((I400/$E$23)^-12 - (I400/$E$23)^-6)</f>
        <v>-8.6399969518112813E-6</v>
      </c>
      <c r="K400" s="4">
        <f>$E$15*(-4)*$F$23*$E$23^-3*(-1848*(I400/$E$23)^-15 +240*(I400/$E$23)^-9)+(-4)*$F$23*((-12/$E$23)*(I400/$E$23)^-12 - (-6/$E$23)*(I400/$E$23)^-6)</f>
        <v>-1.7479316660885152E-5</v>
      </c>
      <c r="M400" s="24">
        <f t="shared" si="13"/>
        <v>-8.6224316300059999E-6</v>
      </c>
      <c r="N400" s="10">
        <f>T400/$E$23</f>
        <v>3.3310810810810847</v>
      </c>
      <c r="O400" s="3">
        <f>4*$F$23*((T400/$E$23)^-12 - (T400/$E$23)^-6)/$F$23</f>
        <v>-2.9257065527461094E-3</v>
      </c>
      <c r="P400" s="4">
        <f>$E$15*4*$F$23*(((-12/$E$23)*(-13/$E$23)*(T400/$E$23)^-14 - (-6/$E$23)*(-7/$E$23)*(T400/$E$23)^-8)+(2/T400)*((-12/$E$23)*(T400/$E$23)^-13 - (-6/$E$23)*(T400/$E$23)^-7))/$F$23</f>
        <v>-5.9601489825636351E-6</v>
      </c>
      <c r="Q400" s="7">
        <f t="shared" si="14"/>
        <v>-2.9316667017286729E-3</v>
      </c>
      <c r="R400" s="7"/>
      <c r="S400" s="8">
        <v>394</v>
      </c>
      <c r="T400" s="2">
        <v>9.8600000000000101</v>
      </c>
      <c r="U400" s="4">
        <f>$E$15*4*$F$23*$E$23^-2*(132*(T400/$E$23)^-14 - 30*(T400/$E$23)^-8)</f>
        <v>-1.7565321805281004E-8</v>
      </c>
      <c r="V400" s="4">
        <f>$E$15*(-4)*$F$23*$E$23^-3*(-1848*(T400/$E$23)^-15 +240*(T400/$E$23)^-9)</f>
        <v>-1.4217246332211116E-8</v>
      </c>
      <c r="X400" s="8">
        <v>394</v>
      </c>
      <c r="Y400" s="2">
        <v>9.8600000000000101</v>
      </c>
      <c r="Z400" s="4">
        <f>$E$15*4*$F$23*(((-12/$E$23)*(-13/$E$23)*(Y400/$E$23)^-14 - (-6/$E$23)*(-7/$E$23)*(Y400/$E$23)^-8)+(2/Y400)*((-12/$E$23)*(Y400/$E$23)^-13 - (-6/$E$23)*(Y400/$E$23)^-7))</f>
        <v>-1.7565321805281008E-8</v>
      </c>
      <c r="AA400" s="4">
        <f>$E$15*(-4)*$F$23*(((-12/$E$23)*(-13/$E$23)*(-14/$E$23)*(Y400/$E$23)^-15 - (-6/$E$23)*(-7/$E$23)*(-8/$E$23)*(Y400/$E$23)^-9)+(2/$E$23)*((-12/$E$23)*(-14/$E$23)*(Y400/$E$23)^-15 - (-6/$E$23)*(-8/$E$23)*(Y400/$E$23)^-9))</f>
        <v>-1.4217246332211118E-8</v>
      </c>
    </row>
    <row r="401" spans="8:27" x14ac:dyDescent="0.4">
      <c r="H401" s="8">
        <v>395</v>
      </c>
      <c r="I401" s="2">
        <v>9.8800000000000097</v>
      </c>
      <c r="J401" s="4">
        <f>$E$15*4*$F$23*$E$23^-2*(132*(I401/$E$23)^-14 - 30*(I401/$E$23)^-8)+4*$F$23*((I401/$E$23)^-12 - (I401/$E$23)^-6)</f>
        <v>-8.5355932480665066E-6</v>
      </c>
      <c r="K401" s="4">
        <f>$E$15*(-4)*$F$23*$E$23^-3*(-1848*(I401/$E$23)^-15 +240*(I401/$E$23)^-9)+(-4)*$F$23*((-12/$E$23)*(I401/$E$23)^-12 - (-6/$E$23)*(I401/$E$23)^-6)</f>
        <v>-1.7268310279033198E-5</v>
      </c>
      <c r="M401" s="24">
        <f t="shared" si="13"/>
        <v>-8.5183097028419093E-6</v>
      </c>
      <c r="N401" s="10">
        <f>T401/$E$23</f>
        <v>3.3378378378378413</v>
      </c>
      <c r="O401" s="3">
        <f>4*$F$23*((T401/$E$23)^-12 - (T401/$E$23)^-6)/$F$23</f>
        <v>-2.8903765881073151E-3</v>
      </c>
      <c r="P401" s="4">
        <f>$E$15*4*$F$23*(((-12/$E$23)*(-13/$E$23)*(T401/$E$23)^-14 - (-6/$E$23)*(-7/$E$23)*(T401/$E$23)^-8)+(2/T401)*((-12/$E$23)*(T401/$E$23)^-13 - (-6/$E$23)*(T401/$E$23)^-7))/$F$23</f>
        <v>-5.8645384142353906E-6</v>
      </c>
      <c r="Q401" s="7">
        <f t="shared" si="14"/>
        <v>-2.8962411265215505E-3</v>
      </c>
      <c r="R401" s="7"/>
      <c r="S401" s="8">
        <v>395</v>
      </c>
      <c r="T401" s="2">
        <v>9.8800000000000097</v>
      </c>
      <c r="U401" s="4">
        <f>$E$15*4*$F$23*$E$23^-2*(132*(T401/$E$23)^-14 - 30*(T401/$E$23)^-8)</f>
        <v>-1.7283545224597441E-8</v>
      </c>
      <c r="V401" s="4">
        <f>$E$15*(-4)*$F$23*$E$23^-3*(-1848*(T401/$E$23)^-15 +240*(T401/$E$23)^-9)</f>
        <v>-1.3961271331509241E-8</v>
      </c>
      <c r="X401" s="8">
        <v>395</v>
      </c>
      <c r="Y401" s="2">
        <v>9.8800000000000097</v>
      </c>
      <c r="Z401" s="4">
        <f>$E$15*4*$F$23*(((-12/$E$23)*(-13/$E$23)*(Y401/$E$23)^-14 - (-6/$E$23)*(-7/$E$23)*(Y401/$E$23)^-8)+(2/Y401)*((-12/$E$23)*(Y401/$E$23)^-13 - (-6/$E$23)*(Y401/$E$23)^-7))</f>
        <v>-1.7283545224597441E-8</v>
      </c>
      <c r="AA401" s="4">
        <f>$E$15*(-4)*$F$23*(((-12/$E$23)*(-13/$E$23)*(-14/$E$23)*(Y401/$E$23)^-15 - (-6/$E$23)*(-7/$E$23)*(-8/$E$23)*(Y401/$E$23)^-9)+(2/$E$23)*((-12/$E$23)*(-14/$E$23)*(Y401/$E$23)^-15 - (-6/$E$23)*(-8/$E$23)*(Y401/$E$23)^-9))</f>
        <v>-1.3961271331509239E-8</v>
      </c>
    </row>
    <row r="402" spans="8:27" x14ac:dyDescent="0.4">
      <c r="H402" s="8">
        <v>396</v>
      </c>
      <c r="I402" s="2">
        <v>9.9000000000000092</v>
      </c>
      <c r="J402" s="4">
        <f>$E$15*4*$F$23*$E$23^-2*(132*(I402/$E$23)^-14 - 30*(I402/$E$23)^-8)+4*$F$23*((I402/$E$23)^-12 - (I402/$E$23)^-6)</f>
        <v>-8.4326578189675918E-6</v>
      </c>
      <c r="K402" s="4">
        <f>$E$15*(-4)*$F$23*$E$23^-3*(-1848*(I402/$E$23)^-15 +240*(I402/$E$23)^-9)+(-4)*$F$23*((-12/$E$23)*(I402/$E$23)^-12 - (-6/$E$23)*(I402/$E$23)^-6)</f>
        <v>-1.706026696906186E-5</v>
      </c>
      <c r="M402" s="24">
        <f t="shared" si="13"/>
        <v>-8.4156509820220754E-6</v>
      </c>
      <c r="N402" s="10">
        <f>T402/$E$23</f>
        <v>3.3445945945945978</v>
      </c>
      <c r="O402" s="3">
        <f>4*$F$23*((T402/$E$23)^-12 - (T402/$E$23)^-6)/$F$23</f>
        <v>-2.8555431089813217E-3</v>
      </c>
      <c r="P402" s="4">
        <f>$E$15*4*$F$23*(((-12/$E$23)*(-13/$E$23)*(T402/$E$23)^-14 - (-6/$E$23)*(-7/$E$23)*(T402/$E$23)^-8)+(2/T402)*((-12/$E$23)*(T402/$E$23)^-13 - (-6/$E$23)*(T402/$E$23)^-7))/$F$23</f>
        <v>-5.7706475885328452E-6</v>
      </c>
      <c r="Q402" s="7">
        <f t="shared" si="14"/>
        <v>-2.8613137565698544E-3</v>
      </c>
      <c r="R402" s="7"/>
      <c r="S402" s="8">
        <v>396</v>
      </c>
      <c r="T402" s="2">
        <v>9.9000000000000092</v>
      </c>
      <c r="U402" s="4">
        <f>$E$15*4*$F$23*$E$23^-2*(132*(T402/$E$23)^-14 - 30*(T402/$E$23)^-8)</f>
        <v>-1.7006836945516908E-8</v>
      </c>
      <c r="V402" s="4">
        <f>$E$15*(-4)*$F$23*$E$23^-3*(-1848*(T402/$E$23)^-15 +240*(T402/$E$23)^-9)</f>
        <v>-1.3710397396511832E-8</v>
      </c>
      <c r="X402" s="8">
        <v>396</v>
      </c>
      <c r="Y402" s="2">
        <v>9.9000000000000092</v>
      </c>
      <c r="Z402" s="4">
        <f>$E$15*4*$F$23*(((-12/$E$23)*(-13/$E$23)*(Y402/$E$23)^-14 - (-6/$E$23)*(-7/$E$23)*(Y402/$E$23)^-8)+(2/Y402)*((-12/$E$23)*(Y402/$E$23)^-13 - (-6/$E$23)*(Y402/$E$23)^-7))</f>
        <v>-1.7006836945516911E-8</v>
      </c>
      <c r="AA402" s="4">
        <f>$E$15*(-4)*$F$23*(((-12/$E$23)*(-13/$E$23)*(-14/$E$23)*(Y402/$E$23)^-15 - (-6/$E$23)*(-7/$E$23)*(-8/$E$23)*(Y402/$E$23)^-9)+(2/$E$23)*((-12/$E$23)*(-14/$E$23)*(Y402/$E$23)^-15 - (-6/$E$23)*(-8/$E$23)*(Y402/$E$23)^-9))</f>
        <v>-1.371039739651183E-8</v>
      </c>
    </row>
    <row r="403" spans="8:27" x14ac:dyDescent="0.4">
      <c r="H403" s="8">
        <v>397</v>
      </c>
      <c r="I403" s="2">
        <v>9.9200000000000106</v>
      </c>
      <c r="J403" s="4">
        <f>$E$15*4*$F$23*$E$23^-2*(132*(I403/$E$23)^-14 - 30*(I403/$E$23)^-8)+4*$F$23*((I403/$E$23)^-12 - (I403/$E$23)^-6)</f>
        <v>-8.3311671289852663E-6</v>
      </c>
      <c r="K403" s="4">
        <f>$E$15*(-4)*$F$23*$E$23^-3*(-1848*(I403/$E$23)^-15 +240*(I403/$E$23)^-9)+(-4)*$F$23*((-12/$E$23)*(I403/$E$23)^-12 - (-6/$E$23)*(I403/$E$23)^-6)</f>
        <v>-1.6855139340021286E-5</v>
      </c>
      <c r="M403" s="24">
        <f t="shared" si="13"/>
        <v>-8.3144320329209625E-6</v>
      </c>
      <c r="N403" s="10">
        <f>T403/$E$23</f>
        <v>3.3513513513513549</v>
      </c>
      <c r="O403" s="3">
        <f>4*$F$23*((T403/$E$23)^-12 - (T403/$E$23)^-6)/$F$23</f>
        <v>-2.8211981636857685E-3</v>
      </c>
      <c r="P403" s="4">
        <f>$E$15*4*$F$23*(((-12/$E$23)*(-13/$E$23)*(T403/$E$23)^-14 - (-6/$E$23)*(-7/$E$23)*(T403/$E$23)^-8)+(2/T403)*((-12/$E$23)*(T403/$E$23)^-13 - (-6/$E$23)*(T403/$E$23)^-7))/$F$23</f>
        <v>-5.6784422674669572E-6</v>
      </c>
      <c r="Q403" s="7">
        <f t="shared" si="14"/>
        <v>-2.8268766059532354E-3</v>
      </c>
      <c r="R403" s="7"/>
      <c r="S403" s="8">
        <v>397</v>
      </c>
      <c r="T403" s="2">
        <v>9.9200000000000106</v>
      </c>
      <c r="U403" s="4">
        <f>$E$15*4*$F$23*$E$23^-2*(132*(T403/$E$23)^-14 - 30*(T403/$E$23)^-8)</f>
        <v>-1.6735096064304079E-8</v>
      </c>
      <c r="V403" s="4">
        <f>$E$15*(-4)*$F$23*$E$23^-3*(-1848*(T403/$E$23)^-15 +240*(T403/$E$23)^-9)</f>
        <v>-1.3464513214290244E-8</v>
      </c>
      <c r="X403" s="8">
        <v>397</v>
      </c>
      <c r="Y403" s="2">
        <v>9.9200000000000106</v>
      </c>
      <c r="Z403" s="4">
        <f>$E$15*4*$F$23*(((-12/$E$23)*(-13/$E$23)*(Y403/$E$23)^-14 - (-6/$E$23)*(-7/$E$23)*(Y403/$E$23)^-8)+(2/Y403)*((-12/$E$23)*(Y403/$E$23)^-13 - (-6/$E$23)*(Y403/$E$23)^-7))</f>
        <v>-1.6735096064304083E-8</v>
      </c>
      <c r="AA403" s="4">
        <f>$E$15*(-4)*$F$23*(((-12/$E$23)*(-13/$E$23)*(-14/$E$23)*(Y403/$E$23)^-15 - (-6/$E$23)*(-7/$E$23)*(-8/$E$23)*(Y403/$E$23)^-9)+(2/$E$23)*((-12/$E$23)*(-14/$E$23)*(Y403/$E$23)^-15 - (-6/$E$23)*(-8/$E$23)*(Y403/$E$23)^-9))</f>
        <v>-1.3464513214290245E-8</v>
      </c>
    </row>
    <row r="404" spans="8:27" x14ac:dyDescent="0.4">
      <c r="H404" s="8">
        <v>398</v>
      </c>
      <c r="I404" s="2">
        <v>9.9400000000000102</v>
      </c>
      <c r="J404" s="4">
        <f>$E$15*4*$F$23*$E$23^-2*(132*(I404/$E$23)^-14 - 30*(I404/$E$23)^-8)+4*$F$23*((I404/$E$23)^-12 - (I404/$E$23)^-6)</f>
        <v>-8.2310980657269693E-6</v>
      </c>
      <c r="K404" s="4">
        <f>$E$15*(-4)*$F$23*$E$23^-3*(-1848*(I404/$E$23)^-15 +240*(I404/$E$23)^-9)+(-4)*$F$23*((-12/$E$23)*(I404/$E$23)^-12 - (-6/$E$23)*(I404/$E$23)^-6)</f>
        <v>-1.6652880850191872E-5</v>
      </c>
      <c r="M404" s="24">
        <f t="shared" si="13"/>
        <v>-8.2146298418499563E-6</v>
      </c>
      <c r="N404" s="10">
        <f>T404/$E$23</f>
        <v>3.3581081081081114</v>
      </c>
      <c r="O404" s="3">
        <f>4*$F$23*((T404/$E$23)^-12 - (T404/$E$23)^-6)/$F$23</f>
        <v>-2.787333943367833E-3</v>
      </c>
      <c r="P404" s="4">
        <f>$E$15*4*$F$23*(((-12/$E$23)*(-13/$E$23)*(T404/$E$23)^-14 - (-6/$E$23)*(-7/$E$23)*(T404/$E$23)^-8)+(2/T404)*((-12/$E$23)*(T404/$E$23)^-13 - (-6/$E$23)*(T404/$E$23)^-7))/$F$23</f>
        <v>-5.5878889594668572E-6</v>
      </c>
      <c r="Q404" s="7">
        <f t="shared" si="14"/>
        <v>-2.7929218323272998E-3</v>
      </c>
      <c r="R404" s="7"/>
      <c r="S404" s="8">
        <v>398</v>
      </c>
      <c r="T404" s="2">
        <v>9.9400000000000102</v>
      </c>
      <c r="U404" s="4">
        <f>$E$15*4*$F$23*$E$23^-2*(132*(T404/$E$23)^-14 - 30*(T404/$E$23)^-8)</f>
        <v>-1.6468223877013497E-8</v>
      </c>
      <c r="V404" s="4">
        <f>$E$15*(-4)*$F$23*$E$23^-3*(-1848*(T404/$E$23)^-15 +240*(T404/$E$23)^-9)</f>
        <v>-1.3223510107444534E-8</v>
      </c>
      <c r="X404" s="8">
        <v>398</v>
      </c>
      <c r="Y404" s="2">
        <v>9.9400000000000102</v>
      </c>
      <c r="Z404" s="4">
        <f>$E$15*4*$F$23*(((-12/$E$23)*(-13/$E$23)*(Y404/$E$23)^-14 - (-6/$E$23)*(-7/$E$23)*(Y404/$E$23)^-8)+(2/Y404)*((-12/$E$23)*(Y404/$E$23)^-13 - (-6/$E$23)*(Y404/$E$23)^-7))</f>
        <v>-1.6468223877013504E-8</v>
      </c>
      <c r="AA404" s="4">
        <f>$E$15*(-4)*$F$23*(((-12/$E$23)*(-13/$E$23)*(-14/$E$23)*(Y404/$E$23)^-15 - (-6/$E$23)*(-7/$E$23)*(-8/$E$23)*(Y404/$E$23)^-9)+(2/$E$23)*((-12/$E$23)*(-14/$E$23)*(Y404/$E$23)^-15 - (-6/$E$23)*(-8/$E$23)*(Y404/$E$23)^-9))</f>
        <v>-1.322351010744453E-8</v>
      </c>
    </row>
    <row r="405" spans="8:27" x14ac:dyDescent="0.4">
      <c r="H405" s="8">
        <v>399</v>
      </c>
      <c r="I405" s="2">
        <v>9.9600000000000097</v>
      </c>
      <c r="J405" s="4">
        <f>$E$15*4*$F$23*$E$23^-2*(132*(I405/$E$23)^-14 - 30*(I405/$E$23)^-8)+4*$F$23*((I405/$E$23)^-12 - (I405/$E$23)^-6)</f>
        <v>-8.1324279315133223E-6</v>
      </c>
      <c r="K405" s="4">
        <f>$E$15*(-4)*$F$23*$E$23^-3*(-1848*(I405/$E$23)^-15 +240*(I405/$E$23)^-9)+(-4)*$F$23*((-12/$E$23)*(I405/$E$23)^-12 - (-6/$E$23)*(I405/$E$23)^-6)</f>
        <v>-1.6453445790259328E-5</v>
      </c>
      <c r="M405" s="24">
        <f t="shared" si="13"/>
        <v>-8.1162218076858692E-6</v>
      </c>
      <c r="N405" s="10">
        <f>T405/$E$23</f>
        <v>3.364864864864868</v>
      </c>
      <c r="O405" s="3">
        <f>4*$F$23*((T405/$E$23)^-12 - (T405/$E$23)^-6)/$F$23</f>
        <v>-2.753942779163666E-3</v>
      </c>
      <c r="P405" s="4">
        <f>$E$15*4*$F$23*(((-12/$E$23)*(-13/$E$23)*(T405/$E$23)^-14 - (-6/$E$23)*(-7/$E$23)*(T405/$E$23)^-8)+(2/T405)*((-12/$E$23)*(T405/$E$23)^-13 - (-6/$E$23)*(T405/$E$23)^-7))/$F$23</f>
        <v>-5.4989549017233178E-6</v>
      </c>
      <c r="Q405" s="7">
        <f t="shared" si="14"/>
        <v>-2.7594417340653893E-3</v>
      </c>
      <c r="R405" s="7"/>
      <c r="S405" s="8">
        <v>399</v>
      </c>
      <c r="T405" s="2">
        <v>9.9600000000000097</v>
      </c>
      <c r="U405" s="4">
        <f>$E$15*4*$F$23*$E$23^-2*(132*(T405/$E$23)^-14 - 30*(T405/$E$23)^-8)</f>
        <v>-1.6206123827453532E-8</v>
      </c>
      <c r="V405" s="4">
        <f>$E$15*(-4)*$F$23*$E$23^-3*(-1848*(T405/$E$23)^-15 +240*(T405/$E$23)^-9)</f>
        <v>-1.2987281966943076E-8</v>
      </c>
      <c r="X405" s="8">
        <v>399</v>
      </c>
      <c r="Y405" s="2">
        <v>9.9600000000000097</v>
      </c>
      <c r="Z405" s="4">
        <f>$E$15*4*$F$23*(((-12/$E$23)*(-13/$E$23)*(Y405/$E$23)^-14 - (-6/$E$23)*(-7/$E$23)*(Y405/$E$23)^-8)+(2/Y405)*((-12/$E$23)*(Y405/$E$23)^-13 - (-6/$E$23)*(Y405/$E$23)^-7))</f>
        <v>-1.6206123827453535E-8</v>
      </c>
      <c r="AA405" s="4">
        <f>$E$15*(-4)*$F$23*(((-12/$E$23)*(-13/$E$23)*(-14/$E$23)*(Y405/$E$23)^-15 - (-6/$E$23)*(-7/$E$23)*(-8/$E$23)*(Y405/$E$23)^-9)+(2/$E$23)*((-12/$E$23)*(-14/$E$23)*(Y405/$E$23)^-15 - (-6/$E$23)*(-8/$E$23)*(Y405/$E$23)^-9))</f>
        <v>-1.2987281966943078E-8</v>
      </c>
    </row>
    <row r="406" spans="8:27" x14ac:dyDescent="0.4">
      <c r="H406" s="8">
        <v>400</v>
      </c>
      <c r="I406" s="2">
        <v>9.9800000000000093</v>
      </c>
      <c r="J406" s="4">
        <f>$E$15*4*$F$23*$E$23^-2*(132*(I406/$E$23)^-14 - 30*(I406/$E$23)^-8)+4*$F$23*((I406/$E$23)^-12 - (I406/$E$23)^-6)</f>
        <v>-8.0351344351384111E-6</v>
      </c>
      <c r="K406" s="4">
        <f>$E$15*(-4)*$F$23*$E$23^-3*(-1848*(I406/$E$23)^-15 +240*(I406/$E$23)^-9)+(-4)*$F$23*((-12/$E$23)*(I406/$E$23)^-12 - (-6/$E$23)*(I406/$E$23)^-6)</f>
        <v>-1.625678926685441E-5</v>
      </c>
      <c r="M406" s="24">
        <f t="shared" si="13"/>
        <v>-8.0191857336819361E-6</v>
      </c>
      <c r="N406" s="10">
        <f>T406/$E$23</f>
        <v>3.3716216216216246</v>
      </c>
      <c r="O406" s="3">
        <f>4*$F$23*((T406/$E$23)^-12 - (T406/$E$23)^-6)/$F$23</f>
        <v>-2.721017139419757E-3</v>
      </c>
      <c r="P406" s="4">
        <f>$E$15*4*$F$23*(((-12/$E$23)*(-13/$E$23)*(T406/$E$23)^-14 - (-6/$E$23)*(-7/$E$23)*(T406/$E$23)^-8)+(2/T406)*((-12/$E$23)*(T406/$E$23)^-13 - (-6/$E$23)*(T406/$E$23)^-7))/$F$23</f>
        <v>-5.4116080429818816E-6</v>
      </c>
      <c r="Q406" s="7">
        <f t="shared" si="14"/>
        <v>-2.7264287474627388E-3</v>
      </c>
      <c r="R406" s="7"/>
      <c r="S406" s="8">
        <v>400</v>
      </c>
      <c r="T406" s="2">
        <v>9.9800000000000093</v>
      </c>
      <c r="U406" s="4">
        <f>$E$15*4*$F$23*$E$23^-2*(132*(T406/$E$23)^-14 - 30*(T406/$E$23)^-8)</f>
        <v>-1.5948701456475515E-8</v>
      </c>
      <c r="V406" s="4">
        <f>$E$15*(-4)*$F$23*$E$23^-3*(-1848*(T406/$E$23)^-15 +240*(T406/$E$23)^-9)</f>
        <v>-1.2755725186790879E-8</v>
      </c>
      <c r="X406" s="8">
        <v>400</v>
      </c>
      <c r="Y406" s="2">
        <v>9.9800000000000093</v>
      </c>
      <c r="Z406" s="4">
        <f>$E$15*4*$F$23*(((-12/$E$23)*(-13/$E$23)*(Y406/$E$23)^-14 - (-6/$E$23)*(-7/$E$23)*(Y406/$E$23)^-8)+(2/Y406)*((-12/$E$23)*(Y406/$E$23)^-13 - (-6/$E$23)*(Y406/$E$23)^-7))</f>
        <v>-1.5948701456475518E-8</v>
      </c>
      <c r="AA406" s="4">
        <f>$E$15*(-4)*$F$23*(((-12/$E$23)*(-13/$E$23)*(-14/$E$23)*(Y406/$E$23)^-15 - (-6/$E$23)*(-7/$E$23)*(-8/$E$23)*(Y406/$E$23)^-9)+(2/$E$23)*((-12/$E$23)*(-14/$E$23)*(Y406/$E$23)^-15 - (-6/$E$23)*(-8/$E$23)*(Y406/$E$23)^-9))</f>
        <v>-1.2755725186790877E-8</v>
      </c>
    </row>
    <row r="407" spans="8:27" x14ac:dyDescent="0.4">
      <c r="H407" s="8">
        <v>401</v>
      </c>
      <c r="I407" s="2">
        <v>10</v>
      </c>
      <c r="J407" s="4">
        <f>$E$15*4*$F$23*$E$23^-2*(132*(I407/$E$23)^-14 - 30*(I407/$E$23)^-8)+4*$F$23*((I407/$E$23)^-12 - (I407/$E$23)^-6)</f>
        <v>-7.939195683809405E-6</v>
      </c>
      <c r="K407" s="4">
        <f>$E$15*(-4)*$F$23*$E$23^-3*(-1848*(I407/$E$23)^-15 +240*(I407/$E$23)^-9)+(-4)*$F$23*((-12/$E$23)*(I407/$E$23)^-12 - (-6/$E$23)*(I407/$E$23)^-6)</f>
        <v>-1.6062867186448406E-5</v>
      </c>
      <c r="M407" s="24">
        <f t="shared" si="13"/>
        <v>-7.9234998194568531E-6</v>
      </c>
      <c r="N407" s="10">
        <f>T407/$E$23</f>
        <v>3.3783783783783785</v>
      </c>
      <c r="O407" s="3">
        <f>4*$F$23*((T407/$E$23)^-12 - (T407/$E$23)^-6)/$F$23</f>
        <v>-2.6885496269747054E-3</v>
      </c>
      <c r="P407" s="4">
        <f>$E$15*4*$F$23*(((-12/$E$23)*(-13/$E$23)*(T407/$E$23)^-14 - (-6/$E$23)*(-7/$E$23)*(T407/$E$23)^-8)+(2/T407)*((-12/$E$23)*(T407/$E$23)^-13 - (-6/$E$23)*(T407/$E$23)^-7))/$F$23</f>
        <v>-5.3258170267732094E-6</v>
      </c>
      <c r="Q407" s="7">
        <f t="shared" si="14"/>
        <v>-2.6938754440014785E-3</v>
      </c>
      <c r="R407" s="7"/>
      <c r="S407" s="8">
        <v>401</v>
      </c>
      <c r="T407" s="2">
        <v>10</v>
      </c>
      <c r="U407" s="4">
        <f>$E$15*4*$F$23*$E$23^-2*(132*(T407/$E$23)^-14 - 30*(T407/$E$23)^-8)</f>
        <v>-1.5695864352551441E-8</v>
      </c>
      <c r="V407" s="4">
        <f>$E$15*(-4)*$F$23*$E$23^-3*(-1848*(T407/$E$23)^-15 +240*(T407/$E$23)^-9)</f>
        <v>-1.2528738600473277E-8</v>
      </c>
      <c r="X407" s="8">
        <v>401</v>
      </c>
      <c r="Y407" s="2">
        <v>10</v>
      </c>
      <c r="Z407" s="4">
        <f>$E$15*4*$F$23*(((-12/$E$23)*(-13/$E$23)*(Y407/$E$23)^-14 - (-6/$E$23)*(-7/$E$23)*(Y407/$E$23)^-8)+(2/Y407)*((-12/$E$23)*(Y407/$E$23)^-13 - (-6/$E$23)*(Y407/$E$23)^-7))</f>
        <v>-1.5695864352551445E-8</v>
      </c>
      <c r="AA407" s="4">
        <f>$E$15*(-4)*$F$23*(((-12/$E$23)*(-13/$E$23)*(-14/$E$23)*(Y407/$E$23)^-15 - (-6/$E$23)*(-7/$E$23)*(-8/$E$23)*(Y407/$E$23)^-9)+(2/$E$23)*((-12/$E$23)*(-14/$E$23)*(Y407/$E$23)^-15 - (-6/$E$23)*(-8/$E$23)*(Y407/$E$23)^-9))</f>
        <v>-1.2528738600473277E-8</v>
      </c>
    </row>
    <row r="408" spans="8:27" x14ac:dyDescent="0.4">
      <c r="H408" s="8">
        <v>402</v>
      </c>
      <c r="I408" s="2">
        <v>10.02</v>
      </c>
      <c r="J408" s="4">
        <f>$E$15*4*$F$23*$E$23^-2*(132*(I408/$E$23)^-14 - 30*(I408/$E$23)^-8)+4*$F$23*((I408/$E$23)^-12 - (I408/$E$23)^-6)</f>
        <v>-7.8445901752611359E-6</v>
      </c>
      <c r="K408" s="4">
        <f>$E$15*(-4)*$F$23*$E$23^-3*(-1848*(I408/$E$23)^-15 +240*(I408/$E$23)^-9)+(-4)*$F$23*((-12/$E$23)*(I408/$E$23)^-12 - (-6/$E$23)*(I408/$E$23)^-6)</f>
        <v>-1.587163623959587E-5</v>
      </c>
      <c r="M408" s="24">
        <f t="shared" si="13"/>
        <v>-7.8291426531575301E-6</v>
      </c>
      <c r="N408" s="10">
        <f>T408/$E$23</f>
        <v>3.3851351351351351</v>
      </c>
      <c r="O408" s="3">
        <f>4*$F$23*((T408/$E$23)^-12 - (T408/$E$23)^-6)/$F$23</f>
        <v>-2.6565329764999374E-3</v>
      </c>
      <c r="P408" s="4">
        <f>$E$15*4*$F$23*(((-12/$E$23)*(-13/$E$23)*(T408/$E$23)^-14 - (-6/$E$23)*(-7/$E$23)*(T408/$E$23)^-8)+(2/T408)*((-12/$E$23)*(T408/$E$23)^-13 - (-6/$E$23)*(T408/$E$23)^-7))/$F$23</f>
        <v>-5.2415511750687735E-6</v>
      </c>
      <c r="Q408" s="7">
        <f t="shared" si="14"/>
        <v>-2.6617745276750061E-3</v>
      </c>
      <c r="R408" s="7"/>
      <c r="S408" s="8">
        <v>402</v>
      </c>
      <c r="T408" s="2">
        <v>10.02</v>
      </c>
      <c r="U408" s="4">
        <f>$E$15*4*$F$23*$E$23^-2*(132*(T408/$E$23)^-14 - 30*(T408/$E$23)^-8)</f>
        <v>-1.5447522103605202E-8</v>
      </c>
      <c r="V408" s="4">
        <f>$E$15*(-4)*$F$23*$E$23^-3*(-1848*(T408/$E$23)^-15 +240*(T408/$E$23)^-9)</f>
        <v>-1.2306223419123757E-8</v>
      </c>
      <c r="X408" s="8">
        <v>402</v>
      </c>
      <c r="Y408" s="2">
        <v>10.02</v>
      </c>
      <c r="Z408" s="4">
        <f>$E$15*4*$F$23*(((-12/$E$23)*(-13/$E$23)*(Y408/$E$23)^-14 - (-6/$E$23)*(-7/$E$23)*(Y408/$E$23)^-8)+(2/Y408)*((-12/$E$23)*(Y408/$E$23)^-13 - (-6/$E$23)*(Y408/$E$23)^-7))</f>
        <v>-1.5447522103605202E-8</v>
      </c>
      <c r="AA408" s="4">
        <f>$E$15*(-4)*$F$23*(((-12/$E$23)*(-13/$E$23)*(-14/$E$23)*(Y408/$E$23)^-15 - (-6/$E$23)*(-7/$E$23)*(-8/$E$23)*(Y408/$E$23)^-9)+(2/$E$23)*((-12/$E$23)*(-14/$E$23)*(Y408/$E$23)^-15 - (-6/$E$23)*(-8/$E$23)*(Y408/$E$23)^-9))</f>
        <v>-1.2306223419123757E-8</v>
      </c>
    </row>
    <row r="409" spans="8:27" x14ac:dyDescent="0.4">
      <c r="H409" s="8">
        <v>403</v>
      </c>
      <c r="I409" s="2">
        <v>10.039999999999999</v>
      </c>
      <c r="J409" s="4">
        <f>$E$15*4*$F$23*$E$23^-2*(132*(I409/$E$23)^-14 - 30*(I409/$E$23)^-8)+4*$F$23*((I409/$E$23)^-12 - (I409/$E$23)^-6)</f>
        <v>-7.7512967900420571E-6</v>
      </c>
      <c r="K409" s="4">
        <f>$E$15*(-4)*$F$23*$E$23^-3*(-1848*(I409/$E$23)^-15 +240*(I409/$E$23)^-9)+(-4)*$F$23*((-12/$E$23)*(I409/$E$23)^-12 - (-6/$E$23)*(I409/$E$23)^-6)</f>
        <v>-1.56830538855175E-5</v>
      </c>
      <c r="M409" s="24">
        <f t="shared" si="13"/>
        <v>-7.7360932037919931E-6</v>
      </c>
      <c r="N409" s="10">
        <f>T409/$E$23</f>
        <v>3.3918918918918917</v>
      </c>
      <c r="O409" s="3">
        <f>4*$F$23*((T409/$E$23)^-12 - (T409/$E$23)^-6)/$F$23</f>
        <v>-2.6249600518981589E-3</v>
      </c>
      <c r="P409" s="4">
        <f>$E$15*4*$F$23*(((-12/$E$23)*(-13/$E$23)*(T409/$E$23)^-14 - (-6/$E$23)*(-7/$E$23)*(T409/$E$23)^-8)+(2/T409)*((-12/$E$23)*(T409/$E$23)^-13 - (-6/$E$23)*(T409/$E$23)^-7))/$F$23</f>
        <v>-5.1587804723507461E-6</v>
      </c>
      <c r="Q409" s="7">
        <f t="shared" si="14"/>
        <v>-2.6301188323705096E-3</v>
      </c>
      <c r="R409" s="7"/>
      <c r="S409" s="8">
        <v>403</v>
      </c>
      <c r="T409" s="2">
        <v>10.039999999999999</v>
      </c>
      <c r="U409" s="4">
        <f>$E$15*4*$F$23*$E$23^-2*(132*(T409/$E$23)^-14 - 30*(T409/$E$23)^-8)</f>
        <v>-1.52035862500645E-8</v>
      </c>
      <c r="V409" s="4">
        <f>$E$15*(-4)*$F$23*$E$23^-3*(-1848*(T409/$E$23)^-15 +240*(T409/$E$23)^-9)</f>
        <v>-1.2088083171367342E-8</v>
      </c>
      <c r="X409" s="8">
        <v>403</v>
      </c>
      <c r="Y409" s="2">
        <v>10.039999999999999</v>
      </c>
      <c r="Z409" s="4">
        <f>$E$15*4*$F$23*(((-12/$E$23)*(-13/$E$23)*(Y409/$E$23)^-14 - (-6/$E$23)*(-7/$E$23)*(Y409/$E$23)^-8)+(2/Y409)*((-12/$E$23)*(Y409/$E$23)^-13 - (-6/$E$23)*(Y409/$E$23)^-7))</f>
        <v>-1.5203586250064503E-8</v>
      </c>
      <c r="AA409" s="4">
        <f>$E$15*(-4)*$F$23*(((-12/$E$23)*(-13/$E$23)*(-14/$E$23)*(Y409/$E$23)^-15 - (-6/$E$23)*(-7/$E$23)*(-8/$E$23)*(Y409/$E$23)^-9)+(2/$E$23)*((-12/$E$23)*(-14/$E$23)*(Y409/$E$23)^-15 - (-6/$E$23)*(-8/$E$23)*(Y409/$E$23)^-9))</f>
        <v>-1.2088083171367344E-8</v>
      </c>
    </row>
    <row r="410" spans="8:27" x14ac:dyDescent="0.4">
      <c r="H410" s="8">
        <v>404</v>
      </c>
      <c r="I410" s="2">
        <v>10.06</v>
      </c>
      <c r="J410" s="4">
        <f>$E$15*4*$F$23*$E$23^-2*(132*(I410/$E$23)^-14 - 30*(I410/$E$23)^-8)+4*$F$23*((I410/$E$23)^-12 - (I410/$E$23)^-6)</f>
        <v>-7.659294783966772E-6</v>
      </c>
      <c r="K410" s="4">
        <f>$E$15*(-4)*$F$23*$E$23^-3*(-1848*(I410/$E$23)^-15 +240*(I410/$E$23)^-9)+(-4)*$F$23*((-12/$E$23)*(I410/$E$23)^-12 - (-6/$E$23)*(I410/$E$23)^-6)</f>
        <v>-1.5497078337013753E-5</v>
      </c>
      <c r="M410" s="24">
        <f t="shared" si="13"/>
        <v>-7.6443308137276738E-6</v>
      </c>
      <c r="N410" s="10">
        <f>T410/$E$23</f>
        <v>3.3986486486486487</v>
      </c>
      <c r="O410" s="3">
        <f>4*$F$23*((T410/$E$23)^-12 - (T410/$E$23)^-6)/$F$23</f>
        <v>-2.5938238437579228E-3</v>
      </c>
      <c r="P410" s="4">
        <f>$E$15*4*$F$23*(((-12/$E$23)*(-13/$E$23)*(T410/$E$23)^-14 - (-6/$E$23)*(-7/$E$23)*(T410/$E$23)^-8)+(2/T410)*((-12/$E$23)*(T410/$E$23)^-13 - (-6/$E$23)*(T410/$E$23)^-7))/$F$23</f>
        <v>-5.0774755500842507E-6</v>
      </c>
      <c r="Q410" s="7">
        <f t="shared" si="14"/>
        <v>-2.5989013193080069E-3</v>
      </c>
      <c r="R410" s="7"/>
      <c r="S410" s="8">
        <v>404</v>
      </c>
      <c r="T410" s="2">
        <v>10.06</v>
      </c>
      <c r="U410" s="4">
        <f>$E$15*4*$F$23*$E$23^-2*(132*(T410/$E$23)^-14 - 30*(T410/$E$23)^-8)</f>
        <v>-1.4963970239098605E-8</v>
      </c>
      <c r="V410" s="4">
        <f>$E$15*(-4)*$F$23*$E$23^-3*(-1848*(T410/$E$23)^-15 +240*(T410/$E$23)^-9)</f>
        <v>-1.1874223644789659E-8</v>
      </c>
      <c r="X410" s="8">
        <v>404</v>
      </c>
      <c r="Y410" s="2">
        <v>10.06</v>
      </c>
      <c r="Z410" s="4">
        <f>$E$15*4*$F$23*(((-12/$E$23)*(-13/$E$23)*(Y410/$E$23)^-14 - (-6/$E$23)*(-7/$E$23)*(Y410/$E$23)^-8)+(2/Y410)*((-12/$E$23)*(Y410/$E$23)^-13 - (-6/$E$23)*(Y410/$E$23)^-7))</f>
        <v>-1.4963970239098605E-8</v>
      </c>
      <c r="AA410" s="4">
        <f>$E$15*(-4)*$F$23*(((-12/$E$23)*(-13/$E$23)*(-14/$E$23)*(Y410/$E$23)^-15 - (-6/$E$23)*(-7/$E$23)*(-8/$E$23)*(Y410/$E$23)^-9)+(2/$E$23)*((-12/$E$23)*(-14/$E$23)*(Y410/$E$23)^-15 - (-6/$E$23)*(-8/$E$23)*(Y410/$E$23)^-9))</f>
        <v>-1.1874223644789661E-8</v>
      </c>
    </row>
    <row r="411" spans="8:27" x14ac:dyDescent="0.4">
      <c r="H411" s="8">
        <v>405</v>
      </c>
      <c r="I411" s="2">
        <v>10.08</v>
      </c>
      <c r="J411" s="4">
        <f>$E$15*4*$F$23*$E$23^-2*(132*(I411/$E$23)^-14 - 30*(I411/$E$23)^-8)+4*$F$23*((I411/$E$23)^-12 - (I411/$E$23)^-6)</f>
        <v>-7.5685637807318282E-6</v>
      </c>
      <c r="K411" s="4">
        <f>$E$15*(-4)*$F$23*$E$23^-3*(-1848*(I411/$E$23)^-15 +240*(I411/$E$23)^-9)+(-4)*$F$23*((-12/$E$23)*(I411/$E$23)^-12 - (-6/$E$23)*(I411/$E$23)^-6)</f>
        <v>-1.5313668545702705E-5</v>
      </c>
      <c r="M411" s="24">
        <f t="shared" si="13"/>
        <v>-7.5538351913518167E-6</v>
      </c>
      <c r="N411" s="10">
        <f>T411/$E$23</f>
        <v>3.4054054054054053</v>
      </c>
      <c r="O411" s="3">
        <f>4*$F$23*((T411/$E$23)^-12 - (T411/$E$23)^-6)/$F$23</f>
        <v>-2.5631174668632071E-3</v>
      </c>
      <c r="P411" s="4">
        <f>$E$15*4*$F$23*(((-12/$E$23)*(-13/$E$23)*(T411/$E$23)^-14 - (-6/$E$23)*(-7/$E$23)*(T411/$E$23)^-8)+(2/T411)*((-12/$E$23)*(T411/$E$23)^-13 - (-6/$E$23)*(T411/$E$23)^-7))/$F$23</f>
        <v>-4.9976076715816285E-6</v>
      </c>
      <c r="Q411" s="7">
        <f t="shared" si="14"/>
        <v>-2.5681150745347887E-3</v>
      </c>
      <c r="R411" s="7"/>
      <c r="S411" s="8">
        <v>405</v>
      </c>
      <c r="T411" s="2">
        <v>10.08</v>
      </c>
      <c r="U411" s="4">
        <f>$E$15*4*$F$23*$E$23^-2*(132*(T411/$E$23)^-14 - 30*(T411/$E$23)^-8)</f>
        <v>-1.4728589380011386E-8</v>
      </c>
      <c r="V411" s="4">
        <f>$E$15*(-4)*$F$23*$E$23^-3*(-1848*(T411/$E$23)^-15 +240*(T411/$E$23)^-9)</f>
        <v>-1.1664552828986485E-8</v>
      </c>
      <c r="X411" s="8">
        <v>405</v>
      </c>
      <c r="Y411" s="2">
        <v>10.08</v>
      </c>
      <c r="Z411" s="4">
        <f>$E$15*4*$F$23*(((-12/$E$23)*(-13/$E$23)*(Y411/$E$23)^-14 - (-6/$E$23)*(-7/$E$23)*(Y411/$E$23)^-8)+(2/Y411)*((-12/$E$23)*(Y411/$E$23)^-13 - (-6/$E$23)*(Y411/$E$23)^-7))</f>
        <v>-1.4728589380011386E-8</v>
      </c>
      <c r="AA411" s="4">
        <f>$E$15*(-4)*$F$23*(((-12/$E$23)*(-13/$E$23)*(-14/$E$23)*(Y411/$E$23)^-15 - (-6/$E$23)*(-7/$E$23)*(-8/$E$23)*(Y411/$E$23)^-9)+(2/$E$23)*((-12/$E$23)*(-14/$E$23)*(Y411/$E$23)^-15 - (-6/$E$23)*(-8/$E$23)*(Y411/$E$23)^-9))</f>
        <v>-1.1664552828986484E-8</v>
      </c>
    </row>
    <row r="412" spans="8:27" x14ac:dyDescent="0.4">
      <c r="H412" s="8">
        <v>406</v>
      </c>
      <c r="I412" s="2">
        <v>10.1</v>
      </c>
      <c r="J412" s="4">
        <f>$E$15*4*$F$23*$E$23^-2*(132*(I412/$E$23)^-14 - 30*(I412/$E$23)^-8)+4*$F$23*((I412/$E$23)^-12 - (I412/$E$23)^-6)</f>
        <v>-7.4790837646906292E-6</v>
      </c>
      <c r="K412" s="4">
        <f>$E$15*(-4)*$F$23*$E$23^-3*(-1848*(I412/$E$23)^-15 +240*(I412/$E$23)^-9)+(-4)*$F$23*((-12/$E$23)*(I412/$E$23)^-12 - (-6/$E$23)*(I412/$E$23)^-6)</f>
        <v>-1.5132784187573948E-5</v>
      </c>
      <c r="M412" s="24">
        <f t="shared" si="13"/>
        <v>-7.4645864038898712E-6</v>
      </c>
      <c r="N412" s="10">
        <f>T412/$E$23</f>
        <v>3.4121621621621623</v>
      </c>
      <c r="O412" s="3">
        <f>4*$F$23*((T412/$E$23)^-12 - (T412/$E$23)^-6)/$F$23</f>
        <v>-2.5328341577565998E-3</v>
      </c>
      <c r="P412" s="4">
        <f>$E$15*4*$F$23*(((-12/$E$23)*(-13/$E$23)*(T412/$E$23)^-14 - (-6/$E$23)*(-7/$E$23)*(T412/$E$23)^-8)+(2/T412)*((-12/$E$23)*(T412/$E$23)^-13 - (-6/$E$23)*(T412/$E$23)^-7))/$F$23</f>
        <v>-4.9191487172478669E-6</v>
      </c>
      <c r="Q412" s="7">
        <f t="shared" si="14"/>
        <v>-2.5377533064738478E-3</v>
      </c>
      <c r="R412" s="7"/>
      <c r="S412" s="8">
        <v>406</v>
      </c>
      <c r="T412" s="2">
        <v>10.1</v>
      </c>
      <c r="U412" s="4">
        <f>$E$15*4*$F$23*$E$23^-2*(132*(T412/$E$23)^-14 - 30*(T412/$E$23)^-8)</f>
        <v>-1.4497360800757716E-8</v>
      </c>
      <c r="V412" s="4">
        <f>$E$15*(-4)*$F$23*$E$23^-3*(-1848*(T412/$E$23)^-15 +240*(T412/$E$23)^-9)</f>
        <v>-1.1458980860147681E-8</v>
      </c>
      <c r="X412" s="8">
        <v>406</v>
      </c>
      <c r="Y412" s="2">
        <v>10.1</v>
      </c>
      <c r="Z412" s="4">
        <f>$E$15*4*$F$23*(((-12/$E$23)*(-13/$E$23)*(Y412/$E$23)^-14 - (-6/$E$23)*(-7/$E$23)*(Y412/$E$23)^-8)+(2/Y412)*((-12/$E$23)*(Y412/$E$23)^-13 - (-6/$E$23)*(Y412/$E$23)^-7))</f>
        <v>-1.4497360800757721E-8</v>
      </c>
      <c r="AA412" s="4">
        <f>$E$15*(-4)*$F$23*(((-12/$E$23)*(-13/$E$23)*(-14/$E$23)*(Y412/$E$23)^-15 - (-6/$E$23)*(-7/$E$23)*(-8/$E$23)*(Y412/$E$23)^-9)+(2/$E$23)*((-12/$E$23)*(-14/$E$23)*(Y412/$E$23)^-15 - (-6/$E$23)*(-8/$E$23)*(Y412/$E$23)^-9))</f>
        <v>-1.1458980860147678E-8</v>
      </c>
    </row>
    <row r="413" spans="8:27" x14ac:dyDescent="0.4">
      <c r="H413" s="8">
        <v>407</v>
      </c>
      <c r="I413" s="2">
        <v>10.119999999999999</v>
      </c>
      <c r="J413" s="4">
        <f>$E$15*4*$F$23*$E$23^-2*(132*(I413/$E$23)^-14 - 30*(I413/$E$23)^-8)+4*$F$23*((I413/$E$23)^-12 - (I413/$E$23)^-6)</f>
        <v>-7.390835073783913E-6</v>
      </c>
      <c r="K413" s="4">
        <f>$E$15*(-4)*$F$23*$E$23^-3*(-1848*(I413/$E$23)^-15 +240*(I413/$E$23)^-9)+(-4)*$F$23*((-12/$E$23)*(I413/$E$23)^-12 - (-6/$E$23)*(I413/$E$23)^-6)</f>
        <v>-1.495438564885152E-5</v>
      </c>
      <c r="M413" s="24">
        <f t="shared" si="13"/>
        <v>-7.3765648703783599E-6</v>
      </c>
      <c r="N413" s="10">
        <f>T413/$E$23</f>
        <v>3.4189189189189189</v>
      </c>
      <c r="O413" s="3">
        <f>4*$F$23*((T413/$E$23)^-12 - (T413/$E$23)^-6)/$F$23</f>
        <v>-2.5029672723548991E-3</v>
      </c>
      <c r="P413" s="4">
        <f>$E$15*4*$F$23*(((-12/$E$23)*(-13/$E$23)*(T413/$E$23)^-14 - (-6/$E$23)*(-7/$E$23)*(T413/$E$23)^-8)+(2/T413)*((-12/$E$23)*(T413/$E$23)^-13 - (-6/$E$23)*(T413/$E$23)^-7))/$F$23</f>
        <v>-4.8420711701970546E-6</v>
      </c>
      <c r="Q413" s="7">
        <f t="shared" si="14"/>
        <v>-2.5078093435250961E-3</v>
      </c>
      <c r="R413" s="7"/>
      <c r="S413" s="8">
        <v>407</v>
      </c>
      <c r="T413" s="2">
        <v>10.119999999999999</v>
      </c>
      <c r="U413" s="4">
        <f>$E$15*4*$F$23*$E$23^-2*(132*(T413/$E$23)^-14 - 30*(T413/$E$23)^-8)</f>
        <v>-1.4270203405553335E-8</v>
      </c>
      <c r="V413" s="4">
        <f>$E$15*(-4)*$F$23*$E$23^-3*(-1848*(T413/$E$23)^-15 +240*(T413/$E$23)^-9)</f>
        <v>-1.1257419967132054E-8</v>
      </c>
      <c r="X413" s="8">
        <v>407</v>
      </c>
      <c r="Y413" s="2">
        <v>10.119999999999999</v>
      </c>
      <c r="Z413" s="4">
        <f>$E$15*4*$F$23*(((-12/$E$23)*(-13/$E$23)*(Y413/$E$23)^-14 - (-6/$E$23)*(-7/$E$23)*(Y413/$E$23)^-8)+(2/Y413)*((-12/$E$23)*(Y413/$E$23)^-13 - (-6/$E$23)*(Y413/$E$23)^-7))</f>
        <v>-1.4270203405553338E-8</v>
      </c>
      <c r="AA413" s="4">
        <f>$E$15*(-4)*$F$23*(((-12/$E$23)*(-13/$E$23)*(-14/$E$23)*(Y413/$E$23)^-15 - (-6/$E$23)*(-7/$E$23)*(-8/$E$23)*(Y413/$E$23)^-9)+(2/$E$23)*((-12/$E$23)*(-14/$E$23)*(Y413/$E$23)^-15 - (-6/$E$23)*(-8/$E$23)*(Y413/$E$23)^-9))</f>
        <v>-1.1257419967132055E-8</v>
      </c>
    </row>
    <row r="414" spans="8:27" x14ac:dyDescent="0.4">
      <c r="H414" s="8">
        <v>408</v>
      </c>
      <c r="I414" s="2">
        <v>10.14</v>
      </c>
      <c r="J414" s="4">
        <f>$E$15*4*$F$23*$E$23^-2*(132*(I414/$E$23)^-14 - 30*(I414/$E$23)^-8)+4*$F$23*((I414/$E$23)^-12 - (I414/$E$23)^-6)</f>
        <v>-7.3037983926220266E-6</v>
      </c>
      <c r="K414" s="4">
        <f>$E$15*(-4)*$F$23*$E$23^-3*(-1848*(I414/$E$23)^-15 +240*(I414/$E$23)^-9)+(-4)*$F$23*((-12/$E$23)*(I414/$E$23)^-12 - (-6/$E$23)*(I414/$E$23)^-6)</f>
        <v>-1.4778434012158555E-5</v>
      </c>
      <c r="M414" s="24">
        <f t="shared" si="13"/>
        <v>-7.289751354788478E-6</v>
      </c>
      <c r="N414" s="10">
        <f>T414/$E$23</f>
        <v>3.4256756756756759</v>
      </c>
      <c r="O414" s="3">
        <f>4*$F$23*((T414/$E$23)^-12 - (T414/$E$23)^-6)/$F$23</f>
        <v>-2.4735102836158573E-3</v>
      </c>
      <c r="P414" s="4">
        <f>$E$15*4*$F$23*(((-12/$E$23)*(-13/$E$23)*(T414/$E$23)^-14 - (-6/$E$23)*(-7/$E$23)*(T414/$E$23)^-8)+(2/T414)*((-12/$E$23)*(T414/$E$23)^-13 - (-6/$E$23)*(T414/$E$23)^-7))/$F$23</f>
        <v>-4.7663481022298413E-6</v>
      </c>
      <c r="Q414" s="7">
        <f t="shared" si="14"/>
        <v>-2.4782766317180873E-3</v>
      </c>
      <c r="R414" s="7"/>
      <c r="S414" s="8">
        <v>408</v>
      </c>
      <c r="T414" s="2">
        <v>10.14</v>
      </c>
      <c r="U414" s="4">
        <f>$E$15*4*$F$23*$E$23^-2*(132*(T414/$E$23)^-14 - 30*(T414/$E$23)^-8)</f>
        <v>-1.4047037833548595E-8</v>
      </c>
      <c r="V414" s="4">
        <f>$E$15*(-4)*$F$23*$E$23^-3*(-1848*(T414/$E$23)^-15 +240*(T414/$E$23)^-9)</f>
        <v>-1.1059784418990284E-8</v>
      </c>
      <c r="X414" s="8">
        <v>408</v>
      </c>
      <c r="Y414" s="2">
        <v>10.14</v>
      </c>
      <c r="Z414" s="4">
        <f>$E$15*4*$F$23*(((-12/$E$23)*(-13/$E$23)*(Y414/$E$23)^-14 - (-6/$E$23)*(-7/$E$23)*(Y414/$E$23)^-8)+(2/Y414)*((-12/$E$23)*(Y414/$E$23)^-13 - (-6/$E$23)*(Y414/$E$23)^-7))</f>
        <v>-1.40470378335486E-8</v>
      </c>
      <c r="AA414" s="4">
        <f>$E$15*(-4)*$F$23*(((-12/$E$23)*(-13/$E$23)*(-14/$E$23)*(Y414/$E$23)^-15 - (-6/$E$23)*(-7/$E$23)*(-8/$E$23)*(Y414/$E$23)^-9)+(2/$E$23)*((-12/$E$23)*(-14/$E$23)*(Y414/$E$23)^-15 - (-6/$E$23)*(-8/$E$23)*(Y414/$E$23)^-9))</f>
        <v>-1.1059784418990284E-8</v>
      </c>
    </row>
    <row r="415" spans="8:27" x14ac:dyDescent="0.4">
      <c r="H415" s="8">
        <v>409</v>
      </c>
      <c r="I415" s="2">
        <v>10.16</v>
      </c>
      <c r="J415" s="4">
        <f>$E$15*4*$F$23*$E$23^-2*(132*(I415/$E$23)^-14 - 30*(I415/$E$23)^-8)+4*$F$23*((I415/$E$23)^-12 - (I415/$E$23)^-6)</f>
        <v>-7.2179547457155555E-6</v>
      </c>
      <c r="K415" s="4">
        <f>$E$15*(-4)*$F$23*$E$23^-3*(-1848*(I415/$E$23)^-15 +240*(I415/$E$23)^-9)+(-4)*$F$23*((-12/$E$23)*(I415/$E$23)^-12 - (-6/$E$23)*(I415/$E$23)^-6)</f>
        <v>-1.4604891042976758E-5</v>
      </c>
      <c r="M415" s="24">
        <f t="shared" si="13"/>
        <v>-7.2041269592970174E-6</v>
      </c>
      <c r="N415" s="10">
        <f>T415/$E$23</f>
        <v>3.4324324324324325</v>
      </c>
      <c r="O415" s="3">
        <f>4*$F$23*((T415/$E$23)^-12 - (T415/$E$23)^-6)/$F$23</f>
        <v>-2.4444567792549169E-3</v>
      </c>
      <c r="P415" s="4">
        <f>$E$15*4*$F$23*(((-12/$E$23)*(-13/$E$23)*(T415/$E$23)^-14 - (-6/$E$23)*(-7/$E$23)*(T415/$E$23)^-8)+(2/T415)*((-12/$E$23)*(T415/$E$23)^-13 - (-6/$E$23)*(T415/$E$23)^-7))/$F$23</f>
        <v>-4.6919531601622251E-6</v>
      </c>
      <c r="Q415" s="7">
        <f t="shared" si="14"/>
        <v>-2.4491487324150791E-3</v>
      </c>
      <c r="R415" s="7"/>
      <c r="S415" s="8">
        <v>409</v>
      </c>
      <c r="T415" s="2">
        <v>10.16</v>
      </c>
      <c r="U415" s="4">
        <f>$E$15*4*$F$23*$E$23^-2*(132*(T415/$E$23)^-14 - 30*(T415/$E$23)^-8)</f>
        <v>-1.3827786418537688E-8</v>
      </c>
      <c r="V415" s="4">
        <f>$E$15*(-4)*$F$23*$E$23^-3*(-1848*(T415/$E$23)^-15 +240*(T415/$E$23)^-9)</f>
        <v>-1.0865990473894817E-8</v>
      </c>
      <c r="X415" s="8">
        <v>409</v>
      </c>
      <c r="Y415" s="2">
        <v>10.16</v>
      </c>
      <c r="Z415" s="4">
        <f>$E$15*4*$F$23*(((-12/$E$23)*(-13/$E$23)*(Y415/$E$23)^-14 - (-6/$E$23)*(-7/$E$23)*(Y415/$E$23)^-8)+(2/Y415)*((-12/$E$23)*(Y415/$E$23)^-13 - (-6/$E$23)*(Y415/$E$23)^-7))</f>
        <v>-1.3827786418537691E-8</v>
      </c>
      <c r="AA415" s="4">
        <f>$E$15*(-4)*$F$23*(((-12/$E$23)*(-13/$E$23)*(-14/$E$23)*(Y415/$E$23)^-15 - (-6/$E$23)*(-7/$E$23)*(-8/$E$23)*(Y415/$E$23)^-9)+(2/$E$23)*((-12/$E$23)*(-14/$E$23)*(Y415/$E$23)^-15 - (-6/$E$23)*(-8/$E$23)*(Y415/$E$23)^-9))</f>
        <v>-1.0865990473894818E-8</v>
      </c>
    </row>
    <row r="416" spans="8:27" x14ac:dyDescent="0.4">
      <c r="H416" s="8">
        <v>410</v>
      </c>
      <c r="I416" s="2">
        <v>10.18</v>
      </c>
      <c r="J416" s="4">
        <f>$E$15*4*$F$23*$E$23^-2*(132*(I416/$E$23)^-14 - 30*(I416/$E$23)^-8)+4*$F$23*((I416/$E$23)^-12 - (I416/$E$23)^-6)</f>
        <v>-7.133285490850779E-6</v>
      </c>
      <c r="K416" s="4">
        <f>$E$15*(-4)*$F$23*$E$23^-3*(-1848*(I416/$E$23)^-15 +240*(I416/$E$23)^-9)+(-4)*$F$23*((-12/$E$23)*(I416/$E$23)^-12 - (-6/$E$23)*(I416/$E$23)^-6)</f>
        <v>-1.4433719176393795E-5</v>
      </c>
      <c r="M416" s="24">
        <f t="shared" si="13"/>
        <v>-7.119673117701104E-6</v>
      </c>
      <c r="N416" s="10">
        <f>T416/$E$23</f>
        <v>3.439189189189189</v>
      </c>
      <c r="O416" s="3">
        <f>4*$F$23*((T416/$E$23)^-12 - (T416/$E$23)^-6)/$F$23</f>
        <v>-2.4158004595107412E-3</v>
      </c>
      <c r="P416" s="4">
        <f>$E$15*4*$F$23*(((-12/$E$23)*(-13/$E$23)*(T416/$E$23)^-14 - (-6/$E$23)*(-7/$E$23)*(T416/$E$23)^-8)+(2/T416)*((-12/$E$23)*(T416/$E$23)^-13 - (-6/$E$23)*(T416/$E$23)^-7))/$F$23</f>
        <v>-4.6188605524962453E-6</v>
      </c>
      <c r="Q416" s="7">
        <f t="shared" si="14"/>
        <v>-2.4204193200632372E-3</v>
      </c>
      <c r="R416" s="7"/>
      <c r="S416" s="8">
        <v>410</v>
      </c>
      <c r="T416" s="2">
        <v>10.18</v>
      </c>
      <c r="U416" s="4">
        <f>$E$15*4*$F$23*$E$23^-2*(132*(T416/$E$23)^-14 - 30*(T416/$E$23)^-8)</f>
        <v>-1.3612373149675435E-8</v>
      </c>
      <c r="V416" s="4">
        <f>$E$15*(-4)*$F$23*$E$23^-3*(-1848*(T416/$E$23)^-15 +240*(T416/$E$23)^-9)</f>
        <v>-1.0675956329436516E-8</v>
      </c>
      <c r="X416" s="8">
        <v>410</v>
      </c>
      <c r="Y416" s="2">
        <v>10.18</v>
      </c>
      <c r="Z416" s="4">
        <f>$E$15*4*$F$23*(((-12/$E$23)*(-13/$E$23)*(Y416/$E$23)^-14 - (-6/$E$23)*(-7/$E$23)*(Y416/$E$23)^-8)+(2/Y416)*((-12/$E$23)*(Y416/$E$23)^-13 - (-6/$E$23)*(Y416/$E$23)^-7))</f>
        <v>-1.3612373149675435E-8</v>
      </c>
      <c r="AA416" s="4">
        <f>$E$15*(-4)*$F$23*(((-12/$E$23)*(-13/$E$23)*(-14/$E$23)*(Y416/$E$23)^-15 - (-6/$E$23)*(-7/$E$23)*(-8/$E$23)*(Y416/$E$23)^-9)+(2/$E$23)*((-12/$E$23)*(-14/$E$23)*(Y416/$E$23)^-15 - (-6/$E$23)*(-8/$E$23)*(Y416/$E$23)^-9))</f>
        <v>-1.0675956329436519E-8</v>
      </c>
    </row>
    <row r="417" spans="8:27" x14ac:dyDescent="0.4">
      <c r="H417" s="8">
        <v>411</v>
      </c>
      <c r="I417" s="2">
        <v>10.199999999999999</v>
      </c>
      <c r="J417" s="4">
        <f>$E$15*4*$F$23*$E$23^-2*(132*(I417/$E$23)^-14 - 30*(I417/$E$23)^-8)+4*$F$23*((I417/$E$23)^-12 - (I417/$E$23)^-6)</f>
        <v>-7.049772312606635E-6</v>
      </c>
      <c r="K417" s="4">
        <f>$E$15*(-4)*$F$23*$E$23^-3*(-1848*(I417/$E$23)^-15 +240*(I417/$E$23)^-9)+(-4)*$F$23*((-12/$E$23)*(I417/$E$23)^-12 - (-6/$E$23)*(I417/$E$23)^-6)</f>
        <v>-1.42648815041321E-5</v>
      </c>
      <c r="M417" s="24">
        <f t="shared" si="13"/>
        <v>-7.0363715889734602E-6</v>
      </c>
      <c r="N417" s="10">
        <f>T417/$E$23</f>
        <v>3.4459459459459456</v>
      </c>
      <c r="O417" s="3">
        <f>4*$F$23*((T417/$E$23)^-12 - (T417/$E$23)^-6)/$F$23</f>
        <v>-2.3875351349584295E-3</v>
      </c>
      <c r="P417" s="4">
        <f>$E$15*4*$F$23*(((-12/$E$23)*(-13/$E$23)*(T417/$E$23)^-14 - (-6/$E$23)*(-7/$E$23)*(T417/$E$23)^-8)+(2/T417)*((-12/$E$23)*(T417/$E$23)^-13 - (-6/$E$23)*(T417/$E$23)^-7))/$F$23</f>
        <v>-4.5470450364234395E-6</v>
      </c>
      <c r="Q417" s="7">
        <f t="shared" si="14"/>
        <v>-2.392082179994853E-3</v>
      </c>
      <c r="R417" s="7"/>
      <c r="S417" s="8">
        <v>411</v>
      </c>
      <c r="T417" s="2">
        <v>10.199999999999999</v>
      </c>
      <c r="U417" s="4">
        <f>$E$15*4*$F$23*$E$23^-2*(132*(T417/$E$23)^-14 - 30*(T417/$E$23)^-8)</f>
        <v>-1.3400723633174829E-8</v>
      </c>
      <c r="V417" s="4">
        <f>$E$15*(-4)*$F$23*$E$23^-3*(-1848*(T417/$E$23)^-15 +240*(T417/$E$23)^-9)</f>
        <v>-1.0489602074249311E-8</v>
      </c>
      <c r="X417" s="8">
        <v>411</v>
      </c>
      <c r="Y417" s="2">
        <v>10.199999999999999</v>
      </c>
      <c r="Z417" s="4">
        <f>$E$15*4*$F$23*(((-12/$E$23)*(-13/$E$23)*(Y417/$E$23)^-14 - (-6/$E$23)*(-7/$E$23)*(Y417/$E$23)^-8)+(2/Y417)*((-12/$E$23)*(Y417/$E$23)^-13 - (-6/$E$23)*(Y417/$E$23)^-7))</f>
        <v>-1.3400723633174829E-8</v>
      </c>
      <c r="AA417" s="4">
        <f>$E$15*(-4)*$F$23*(((-12/$E$23)*(-13/$E$23)*(-14/$E$23)*(Y417/$E$23)^-15 - (-6/$E$23)*(-7/$E$23)*(-8/$E$23)*(Y417/$E$23)^-9)+(2/$E$23)*((-12/$E$23)*(-14/$E$23)*(Y417/$E$23)^-15 - (-6/$E$23)*(-8/$E$23)*(Y417/$E$23)^-9))</f>
        <v>-1.0489602074249311E-8</v>
      </c>
    </row>
    <row r="418" spans="8:27" x14ac:dyDescent="0.4">
      <c r="H418" s="8">
        <v>412</v>
      </c>
      <c r="I418" s="2">
        <v>10.220000000000001</v>
      </c>
      <c r="J418" s="4">
        <f>$E$15*4*$F$23*$E$23^-2*(132*(I418/$E$23)^-14 - 30*(I418/$E$23)^-8)+4*$F$23*((I418/$E$23)^-12 - (I418/$E$23)^-6)</f>
        <v>-6.9673972160099006E-6</v>
      </c>
      <c r="K418" s="4">
        <f>$E$15*(-4)*$F$23*$E$23^-3*(-1848*(I418/$E$23)^-15 +240*(I418/$E$23)^-9)+(-4)*$F$23*((-12/$E$23)*(I418/$E$23)^-12 - (-6/$E$23)*(I418/$E$23)^-6)</f>
        <v>-1.4098341761852506E-5</v>
      </c>
      <c r="M418" s="24">
        <f t="shared" si="13"/>
        <v>-6.9542044509549417E-6</v>
      </c>
      <c r="N418" s="10">
        <f>T418/$E$23</f>
        <v>3.4527027027027031</v>
      </c>
      <c r="O418" s="3">
        <f>4*$F$23*((T418/$E$23)^-12 - (T418/$E$23)^-6)/$F$23</f>
        <v>-2.3596547243693107E-3</v>
      </c>
      <c r="P418" s="4">
        <f>$E$15*4*$F$23*(((-12/$E$23)*(-13/$E$23)*(T418/$E$23)^-14 - (-6/$E$23)*(-7/$E$23)*(T418/$E$23)^-8)+(2/T418)*((-12/$E$23)*(T418/$E$23)^-13 - (-6/$E$23)*(T418/$E$23)^-7))/$F$23</f>
        <v>-4.4764819051522332E-6</v>
      </c>
      <c r="Q418" s="7">
        <f t="shared" si="14"/>
        <v>-2.364131206274463E-3</v>
      </c>
      <c r="R418" s="7"/>
      <c r="S418" s="8">
        <v>412</v>
      </c>
      <c r="T418" s="2">
        <v>10.220000000000001</v>
      </c>
      <c r="U418" s="4">
        <f>$E$15*4*$F$23*$E$23^-2*(132*(T418/$E$23)^-14 - 30*(T418/$E$23)^-8)</f>
        <v>-1.3192765054959237E-8</v>
      </c>
      <c r="V418" s="4">
        <f>$E$15*(-4)*$F$23*$E$23^-3*(-1848*(T418/$E$23)^-15 +240*(T418/$E$23)^-9)</f>
        <v>-1.0306849640925212E-8</v>
      </c>
      <c r="X418" s="8">
        <v>412</v>
      </c>
      <c r="Y418" s="2">
        <v>10.220000000000001</v>
      </c>
      <c r="Z418" s="4">
        <f>$E$15*4*$F$23*(((-12/$E$23)*(-13/$E$23)*(Y418/$E$23)^-14 - (-6/$E$23)*(-7/$E$23)*(Y418/$E$23)^-8)+(2/Y418)*((-12/$E$23)*(Y418/$E$23)^-13 - (-6/$E$23)*(Y418/$E$23)^-7))</f>
        <v>-1.319276505495924E-8</v>
      </c>
      <c r="AA418" s="4">
        <f>$E$15*(-4)*$F$23*(((-12/$E$23)*(-13/$E$23)*(-14/$E$23)*(Y418/$E$23)^-15 - (-6/$E$23)*(-7/$E$23)*(-8/$E$23)*(Y418/$E$23)^-9)+(2/$E$23)*((-12/$E$23)*(-14/$E$23)*(Y418/$E$23)^-15 - (-6/$E$23)*(-8/$E$23)*(Y418/$E$23)^-9))</f>
        <v>-1.0306849640925212E-8</v>
      </c>
    </row>
    <row r="419" spans="8:27" x14ac:dyDescent="0.4">
      <c r="H419" s="8">
        <v>413</v>
      </c>
      <c r="I419" s="2">
        <v>10.24</v>
      </c>
      <c r="J419" s="4">
        <f>$E$15*4*$F$23*$E$23^-2*(132*(I419/$E$23)^-14 - 30*(I419/$E$23)^-8)+4*$F$23*((I419/$E$23)^-12 - (I419/$E$23)^-6)</f>
        <v>-6.8861425203254005E-6</v>
      </c>
      <c r="K419" s="4">
        <f>$E$15*(-4)*$F$23*$E$23^-3*(-1848*(I419/$E$23)^-15 +240*(I419/$E$23)^-9)+(-4)*$F$23*((-12/$E$23)*(I419/$E$23)^-12 - (-6/$E$23)*(I419/$E$23)^-6)</f>
        <v>-1.3934064316726553E-5</v>
      </c>
      <c r="M419" s="24">
        <f t="shared" si="13"/>
        <v>-6.8731540941811569E-6</v>
      </c>
      <c r="N419" s="10">
        <f>T419/$E$23</f>
        <v>3.4594594594594597</v>
      </c>
      <c r="O419" s="3">
        <f>4*$F$23*((T419/$E$23)^-12 - (T419/$E$23)^-6)/$F$23</f>
        <v>-2.3321532526162309E-3</v>
      </c>
      <c r="P419" s="4">
        <f>$E$15*4*$F$23*(((-12/$E$23)*(-13/$E$23)*(T419/$E$23)^-14 - (-6/$E$23)*(-7/$E$23)*(T419/$E$23)^-8)+(2/T419)*((-12/$E$23)*(T419/$E$23)^-13 - (-6/$E$23)*(T419/$E$23)^-7))/$F$23</f>
        <v>-4.4071469755505464E-6</v>
      </c>
      <c r="Q419" s="7">
        <f t="shared" si="14"/>
        <v>-2.3365603995917817E-3</v>
      </c>
      <c r="R419" s="7"/>
      <c r="S419" s="8">
        <v>413</v>
      </c>
      <c r="T419" s="2">
        <v>10.24</v>
      </c>
      <c r="U419" s="4">
        <f>$E$15*4*$F$23*$E$23^-2*(132*(T419/$E$23)^-14 - 30*(T419/$E$23)^-8)</f>
        <v>-1.2988426144243569E-8</v>
      </c>
      <c r="V419" s="4">
        <f>$E$15*(-4)*$F$23*$E$23^-3*(-1848*(T419/$E$23)^-15 +240*(T419/$E$23)^-9)</f>
        <v>-1.0127622760183028E-8</v>
      </c>
      <c r="X419" s="8">
        <v>413</v>
      </c>
      <c r="Y419" s="2">
        <v>10.24</v>
      </c>
      <c r="Z419" s="4">
        <f>$E$15*4*$F$23*(((-12/$E$23)*(-13/$E$23)*(Y419/$E$23)^-14 - (-6/$E$23)*(-7/$E$23)*(Y419/$E$23)^-8)+(2/Y419)*((-12/$E$23)*(Y419/$E$23)^-13 - (-6/$E$23)*(Y419/$E$23)^-7))</f>
        <v>-1.2988426144243575E-8</v>
      </c>
      <c r="AA419" s="4">
        <f>$E$15*(-4)*$F$23*(((-12/$E$23)*(-13/$E$23)*(-14/$E$23)*(Y419/$E$23)^-15 - (-6/$E$23)*(-7/$E$23)*(-8/$E$23)*(Y419/$E$23)^-9)+(2/$E$23)*((-12/$E$23)*(-14/$E$23)*(Y419/$E$23)^-15 - (-6/$E$23)*(-8/$E$23)*(Y419/$E$23)^-9))</f>
        <v>-1.012762276018303E-8</v>
      </c>
    </row>
    <row r="420" spans="8:27" x14ac:dyDescent="0.4">
      <c r="H420" s="8">
        <v>414</v>
      </c>
      <c r="I420" s="2">
        <v>10.26</v>
      </c>
      <c r="J420" s="4">
        <f>$E$15*4*$F$23*$E$23^-2*(132*(I420/$E$23)^-14 - 30*(I420/$E$23)^-8)+4*$F$23*((I420/$E$23)^-12 - (I420/$E$23)^-6)</f>
        <v>-6.8059908529780164E-6</v>
      </c>
      <c r="K420" s="4">
        <f>$E$15*(-4)*$F$23*$E$23^-3*(-1848*(I420/$E$23)^-15 +240*(I420/$E$23)^-9)+(-4)*$F$23*((-12/$E$23)*(I420/$E$23)^-12 - (-6/$E$23)*(I420/$E$23)^-6)</f>
        <v>-1.3772014155270988E-5</v>
      </c>
      <c r="M420" s="24">
        <f t="shared" si="13"/>
        <v>-6.7932032158399966E-6</v>
      </c>
      <c r="N420" s="10">
        <f>T420/$E$23</f>
        <v>3.4662162162162162</v>
      </c>
      <c r="O420" s="3">
        <f>4*$F$23*((T420/$E$23)^-12 - (T420/$E$23)^-6)/$F$23</f>
        <v>-2.3050248486232638E-3</v>
      </c>
      <c r="P420" s="4">
        <f>$E$15*4*$F$23*(((-12/$E$23)*(-13/$E$23)*(T420/$E$23)^-14 - (-6/$E$23)*(-7/$E$23)*(T420/$E$23)^-8)+(2/T420)*((-12/$E$23)*(T420/$E$23)^-13 - (-6/$E$23)*(T420/$E$23)^-7))/$F$23</f>
        <v>-4.3390165760952585E-6</v>
      </c>
      <c r="Q420" s="7">
        <f t="shared" si="14"/>
        <v>-2.3093638651993592E-3</v>
      </c>
      <c r="R420" s="7"/>
      <c r="S420" s="8">
        <v>414</v>
      </c>
      <c r="T420" s="2">
        <v>10.26</v>
      </c>
      <c r="U420" s="4">
        <f>$E$15*4*$F$23*$E$23^-2*(132*(T420/$E$23)^-14 - 30*(T420/$E$23)^-8)</f>
        <v>-1.2787637138019822E-8</v>
      </c>
      <c r="V420" s="4">
        <f>$E$15*(-4)*$F$23*$E$23^-3*(-1848*(T420/$E$23)^-15 +240*(T420/$E$23)^-9)</f>
        <v>-9.9518469162552765E-9</v>
      </c>
      <c r="X420" s="8">
        <v>414</v>
      </c>
      <c r="Y420" s="2">
        <v>10.26</v>
      </c>
      <c r="Z420" s="4">
        <f>$E$15*4*$F$23*(((-12/$E$23)*(-13/$E$23)*(Y420/$E$23)^-14 - (-6/$E$23)*(-7/$E$23)*(Y420/$E$23)^-8)+(2/Y420)*((-12/$E$23)*(Y420/$E$23)^-13 - (-6/$E$23)*(Y420/$E$23)^-7))</f>
        <v>-1.278763713801982E-8</v>
      </c>
      <c r="AA420" s="4">
        <f>$E$15*(-4)*$F$23*(((-12/$E$23)*(-13/$E$23)*(-14/$E$23)*(Y420/$E$23)^-15 - (-6/$E$23)*(-7/$E$23)*(-8/$E$23)*(Y420/$E$23)^-9)+(2/$E$23)*((-12/$E$23)*(-14/$E$23)*(Y420/$E$23)^-15 - (-6/$E$23)*(-8/$E$23)*(Y420/$E$23)^-9))</f>
        <v>-9.9518469162552748E-9</v>
      </c>
    </row>
    <row r="421" spans="8:27" x14ac:dyDescent="0.4">
      <c r="H421" s="8">
        <v>415</v>
      </c>
      <c r="I421" s="2">
        <v>10.28</v>
      </c>
      <c r="J421" s="4">
        <f>$E$15*4*$F$23*$E$23^-2*(132*(I421/$E$23)^-14 - 30*(I421/$E$23)^-8)+4*$F$23*((I421/$E$23)^-12 - (I421/$E$23)^-6)</f>
        <v>-6.7269251436036628E-6</v>
      </c>
      <c r="K421" s="4">
        <f>$E$15*(-4)*$F$23*$E$23^-3*(-1848*(I421/$E$23)^-15 +240*(I421/$E$23)^-9)+(-4)*$F$23*((-12/$E$23)*(I421/$E$23)^-12 - (-6/$E$23)*(I421/$E$23)^-6)</f>
        <v>-1.3612156871438895E-5</v>
      </c>
      <c r="M421" s="24">
        <f t="shared" si="13"/>
        <v>-6.7143348138572399E-6</v>
      </c>
      <c r="N421" s="10">
        <f>T421/$E$23</f>
        <v>3.4729729729729728</v>
      </c>
      <c r="O421" s="3">
        <f>4*$F$23*((T421/$E$23)^-12 - (T421/$E$23)^-6)/$F$23</f>
        <v>-2.2782637433588775E-3</v>
      </c>
      <c r="P421" s="4">
        <f>$E$15*4*$F$23*(((-12/$E$23)*(-13/$E$23)*(T421/$E$23)^-14 - (-6/$E$23)*(-7/$E$23)*(T421/$E$23)^-8)+(2/T421)*((-12/$E$23)*(T421/$E$23)^-13 - (-6/$E$23)*(T421/$E$23)^-7))/$F$23</f>
        <v>-4.2720675351204445E-6</v>
      </c>
      <c r="Q421" s="7">
        <f t="shared" si="14"/>
        <v>-2.2825358108939978E-3</v>
      </c>
      <c r="R421" s="7"/>
      <c r="S421" s="8">
        <v>415</v>
      </c>
      <c r="T421" s="2">
        <v>10.28</v>
      </c>
      <c r="U421" s="4">
        <f>$E$15*4*$F$23*$E$23^-2*(132*(T421/$E$23)^-14 - 30*(T421/$E$23)^-8)</f>
        <v>-1.2590329746423088E-8</v>
      </c>
      <c r="V421" s="4">
        <f>$E$15*(-4)*$F$23*$E$23^-3*(-1848*(T421/$E$23)^-15 +240*(T421/$E$23)^-9)</f>
        <v>-9.7794493034591043E-9</v>
      </c>
      <c r="X421" s="8">
        <v>415</v>
      </c>
      <c r="Y421" s="2">
        <v>10.28</v>
      </c>
      <c r="Z421" s="4">
        <f>$E$15*4*$F$23*(((-12/$E$23)*(-13/$E$23)*(Y421/$E$23)^-14 - (-6/$E$23)*(-7/$E$23)*(Y421/$E$23)^-8)+(2/Y421)*((-12/$E$23)*(Y421/$E$23)^-13 - (-6/$E$23)*(Y421/$E$23)^-7))</f>
        <v>-1.2590329746423088E-8</v>
      </c>
      <c r="AA421" s="4">
        <f>$E$15*(-4)*$F$23*(((-12/$E$23)*(-13/$E$23)*(-14/$E$23)*(Y421/$E$23)^-15 - (-6/$E$23)*(-7/$E$23)*(-8/$E$23)*(Y421/$E$23)^-9)+(2/$E$23)*((-12/$E$23)*(-14/$E$23)*(Y421/$E$23)^-15 - (-6/$E$23)*(-8/$E$23)*(Y421/$E$23)^-9))</f>
        <v>-9.7794493034591043E-9</v>
      </c>
    </row>
    <row r="422" spans="8:27" x14ac:dyDescent="0.4">
      <c r="H422" s="8">
        <v>416</v>
      </c>
      <c r="I422" s="2">
        <v>10.3</v>
      </c>
      <c r="J422" s="4">
        <f>$E$15*4*$F$23*$E$23^-2*(132*(I422/$E$23)^-14 - 30*(I422/$E$23)^-8)+4*$F$23*((I422/$E$23)^-12 - (I422/$E$23)^-6)</f>
        <v>-6.6489286182260632E-6</v>
      </c>
      <c r="K422" s="4">
        <f>$E$15*(-4)*$F$23*$E$23^-3*(-1848*(I422/$E$23)^-15 +240*(I422/$E$23)^-9)+(-4)*$F$23*((-12/$E$23)*(I422/$E$23)^-12 - (-6/$E$23)*(I422/$E$23)^-6)</f>
        <v>-1.345445865496126E-5</v>
      </c>
      <c r="M422" s="24">
        <f t="shared" si="13"/>
        <v>-6.6365321811071087E-6</v>
      </c>
      <c r="N422" s="10">
        <f>T422/$E$23</f>
        <v>3.4797297297297298</v>
      </c>
      <c r="O422" s="3">
        <f>4*$F$23*((T422/$E$23)^-12 - (T422/$E$23)^-6)/$F$23</f>
        <v>-2.2518642678714968E-3</v>
      </c>
      <c r="P422" s="4">
        <f>$E$15*4*$F$23*(((-12/$E$23)*(-13/$E$23)*(T422/$E$23)^-14 - (-6/$E$23)*(-7/$E$23)*(T422/$E$23)^-8)+(2/T422)*((-12/$E$23)*(T422/$E$23)^-13 - (-6/$E$23)*(T422/$E$23)^-7))/$F$23</f>
        <v>-4.2062771693563624E-6</v>
      </c>
      <c r="Q422" s="7">
        <f t="shared" si="14"/>
        <v>-2.2560705450408534E-3</v>
      </c>
      <c r="R422" s="7"/>
      <c r="S422" s="8">
        <v>416</v>
      </c>
      <c r="T422" s="2">
        <v>10.3</v>
      </c>
      <c r="U422" s="4">
        <f>$E$15*4*$F$23*$E$23^-2*(132*(T422/$E$23)^-14 - 30*(T422/$E$23)^-8)</f>
        <v>-1.2396437118954535E-8</v>
      </c>
      <c r="V422" s="4">
        <f>$E$15*(-4)*$F$23*$E$23^-3*(-1848*(T422/$E$23)^-15 +240*(T422/$E$23)^-9)</f>
        <v>-9.6103587839176368E-9</v>
      </c>
      <c r="X422" s="8">
        <v>416</v>
      </c>
      <c r="Y422" s="2">
        <v>10.3</v>
      </c>
      <c r="Z422" s="4">
        <f>$E$15*4*$F$23*(((-12/$E$23)*(-13/$E$23)*(Y422/$E$23)^-14 - (-6/$E$23)*(-7/$E$23)*(Y422/$E$23)^-8)+(2/Y422)*((-12/$E$23)*(Y422/$E$23)^-13 - (-6/$E$23)*(Y422/$E$23)^-7))</f>
        <v>-1.239643711895454E-8</v>
      </c>
      <c r="AA422" s="4">
        <f>$E$15*(-4)*$F$23*(((-12/$E$23)*(-13/$E$23)*(-14/$E$23)*(Y422/$E$23)^-15 - (-6/$E$23)*(-7/$E$23)*(-8/$E$23)*(Y422/$E$23)^-9)+(2/$E$23)*((-12/$E$23)*(-14/$E$23)*(Y422/$E$23)^-15 - (-6/$E$23)*(-8/$E$23)*(Y422/$E$23)^-9))</f>
        <v>-9.6103587839176352E-9</v>
      </c>
    </row>
    <row r="423" spans="8:27" x14ac:dyDescent="0.4">
      <c r="H423" s="8">
        <v>417</v>
      </c>
      <c r="I423" s="2">
        <v>10.32</v>
      </c>
      <c r="J423" s="4">
        <f>$E$15*4*$F$23*$E$23^-2*(132*(I423/$E$23)^-14 - 30*(I423/$E$23)^-8)+4*$F$23*((I423/$E$23)^-12 - (I423/$E$23)^-6)</f>
        <v>-6.5719847935565465E-6</v>
      </c>
      <c r="K423" s="4">
        <f>$E$15*(-4)*$F$23*$E$23^-3*(-1848*(I423/$E$23)^-15 +240*(I423/$E$23)^-9)+(-4)*$F$23*((-12/$E$23)*(I423/$E$23)^-12 - (-6/$E$23)*(I423/$E$23)^-6)</f>
        <v>-1.3298886279933434E-5</v>
      </c>
      <c r="M423" s="24">
        <f t="shared" si="13"/>
        <v>-6.5597788997450079E-6</v>
      </c>
      <c r="N423" s="10">
        <f>T423/$E$23</f>
        <v>3.4864864864864864</v>
      </c>
      <c r="O423" s="3">
        <f>4*$F$23*((T423/$E$23)^-12 - (T423/$E$23)^-6)/$F$23</f>
        <v>-2.2258208513665279E-3</v>
      </c>
      <c r="P423" s="4">
        <f>$E$15*4*$F$23*(((-12/$E$23)*(-13/$E$23)*(T423/$E$23)^-14 - (-6/$E$23)*(-7/$E$23)*(T423/$E$23)^-8)+(2/T423)*((-12/$E$23)*(T423/$E$23)^-13 - (-6/$E$23)*(T423/$E$23)^-7))/$F$23</f>
        <v>-4.1416232727515766E-6</v>
      </c>
      <c r="Q423" s="7">
        <f t="shared" si="14"/>
        <v>-2.2299624746392795E-3</v>
      </c>
      <c r="R423" s="7"/>
      <c r="S423" s="8">
        <v>417</v>
      </c>
      <c r="T423" s="2">
        <v>10.32</v>
      </c>
      <c r="U423" s="4">
        <f>$E$15*4*$F$23*$E$23^-2*(132*(T423/$E$23)^-14 - 30*(T423/$E$23)^-8)</f>
        <v>-1.2205893811538765E-8</v>
      </c>
      <c r="V423" s="4">
        <f>$E$15*(-4)*$F$23*$E$23^-3*(-1848*(T423/$E$23)^-15 +240*(T423/$E$23)^-9)</f>
        <v>-9.4445058463994764E-9</v>
      </c>
      <c r="X423" s="8">
        <v>417</v>
      </c>
      <c r="Y423" s="2">
        <v>10.32</v>
      </c>
      <c r="Z423" s="4">
        <f>$E$15*4*$F$23*(((-12/$E$23)*(-13/$E$23)*(Y423/$E$23)^-14 - (-6/$E$23)*(-7/$E$23)*(Y423/$E$23)^-8)+(2/Y423)*((-12/$E$23)*(Y423/$E$23)^-13 - (-6/$E$23)*(Y423/$E$23)^-7))</f>
        <v>-1.2205893811538767E-8</v>
      </c>
      <c r="AA423" s="4">
        <f>$E$15*(-4)*$F$23*(((-12/$E$23)*(-13/$E$23)*(-14/$E$23)*(Y423/$E$23)^-15 - (-6/$E$23)*(-7/$E$23)*(-8/$E$23)*(Y423/$E$23)^-9)+(2/$E$23)*((-12/$E$23)*(-14/$E$23)*(Y423/$E$23)^-15 - (-6/$E$23)*(-8/$E$23)*(Y423/$E$23)^-9))</f>
        <v>-9.4445058463994764E-9</v>
      </c>
    </row>
    <row r="424" spans="8:27" x14ac:dyDescent="0.4">
      <c r="H424" s="8">
        <v>418</v>
      </c>
      <c r="I424" s="2">
        <v>10.34</v>
      </c>
      <c r="J424" s="4">
        <f>$E$15*4*$F$23*$E$23^-2*(132*(I424/$E$23)^-14 - 30*(I424/$E$23)^-8)+4*$F$23*((I424/$E$23)^-12 - (I424/$E$23)^-6)</f>
        <v>-6.4960774714139794E-6</v>
      </c>
      <c r="K424" s="4">
        <f>$E$15*(-4)*$F$23*$E$23^-3*(-1848*(I424/$E$23)^-15 +240*(I424/$E$23)^-9)+(-4)*$F$23*((-12/$E$23)*(I424/$E$23)^-12 - (-6/$E$23)*(I424/$E$23)^-6)</f>
        <v>-1.3145407093640746E-5</v>
      </c>
      <c r="M424" s="24">
        <f t="shared" si="13"/>
        <v>-6.4840588356595864E-6</v>
      </c>
      <c r="N424" s="10">
        <f>T424/$E$23</f>
        <v>3.4932432432432434</v>
      </c>
      <c r="O424" s="3">
        <f>4*$F$23*((T424/$E$23)^-12 - (T424/$E$23)^-6)/$F$23</f>
        <v>-2.2001280193238667E-3</v>
      </c>
      <c r="P424" s="4">
        <f>$E$15*4*$F$23*(((-12/$E$23)*(-13/$E$23)*(T424/$E$23)^-14 - (-6/$E$23)*(-7/$E$23)*(T424/$E$23)^-8)+(2/T424)*((-12/$E$23)*(T424/$E$23)^-13 - (-6/$E$23)*(T424/$E$23)^-7))/$F$23</f>
        <v>-4.0780841055706726E-6</v>
      </c>
      <c r="Q424" s="7">
        <f t="shared" si="14"/>
        <v>-2.2042061034294375E-3</v>
      </c>
      <c r="R424" s="7"/>
      <c r="S424" s="8">
        <v>418</v>
      </c>
      <c r="T424" s="2">
        <v>10.34</v>
      </c>
      <c r="U424" s="4">
        <f>$E$15*4*$F$23*$E$23^-2*(132*(T424/$E$23)^-14 - 30*(T424/$E$23)^-8)</f>
        <v>-1.2018635754393345E-8</v>
      </c>
      <c r="V424" s="4">
        <f>$E$15*(-4)*$F$23*$E$23^-3*(-1848*(T424/$E$23)^-15 +240*(T424/$E$23)^-9)</f>
        <v>-9.281822566244802E-9</v>
      </c>
      <c r="X424" s="8">
        <v>418</v>
      </c>
      <c r="Y424" s="2">
        <v>10.34</v>
      </c>
      <c r="Z424" s="4">
        <f>$E$15*4*$F$23*(((-12/$E$23)*(-13/$E$23)*(Y424/$E$23)^-14 - (-6/$E$23)*(-7/$E$23)*(Y424/$E$23)^-8)+(2/Y424)*((-12/$E$23)*(Y424/$E$23)^-13 - (-6/$E$23)*(Y424/$E$23)^-7))</f>
        <v>-1.2018635754393347E-8</v>
      </c>
      <c r="AA424" s="4">
        <f>$E$15*(-4)*$F$23*(((-12/$E$23)*(-13/$E$23)*(-14/$E$23)*(Y424/$E$23)^-15 - (-6/$E$23)*(-7/$E$23)*(-8/$E$23)*(Y424/$E$23)^-9)+(2/$E$23)*((-12/$E$23)*(-14/$E$23)*(Y424/$E$23)^-15 - (-6/$E$23)*(-8/$E$23)*(Y424/$E$23)^-9))</f>
        <v>-9.281822566244802E-9</v>
      </c>
    </row>
    <row r="425" spans="8:27" x14ac:dyDescent="0.4">
      <c r="H425" s="8">
        <v>419</v>
      </c>
      <c r="I425" s="2">
        <v>10.36</v>
      </c>
      <c r="J425" s="4">
        <f>$E$15*4*$F$23*$E$23^-2*(132*(I425/$E$23)^-14 - 30*(I425/$E$23)^-8)+4*$F$23*((I425/$E$23)^-12 - (I425/$E$23)^-6)</f>
        <v>-6.4211907332621387E-6</v>
      </c>
      <c r="K425" s="4">
        <f>$E$15*(-4)*$F$23*$E$23^-3*(-1848*(I425/$E$23)^-15 +240*(I425/$E$23)^-9)+(-4)*$F$23*((-12/$E$23)*(I425/$E$23)^-12 - (-6/$E$23)*(I425/$E$23)^-6)</f>
        <v>-1.2993989005618105E-5</v>
      </c>
      <c r="M425" s="24">
        <f t="shared" si="13"/>
        <v>-6.4093561330414496E-6</v>
      </c>
      <c r="N425" s="10">
        <f>T425/$E$23</f>
        <v>3.5</v>
      </c>
      <c r="O425" s="3">
        <f>4*$F$23*((T425/$E$23)^-12 - (T425/$E$23)^-6)/$F$23</f>
        <v>-2.1747803916549913E-3</v>
      </c>
      <c r="P425" s="4">
        <f>$E$15*4*$F$23*(((-12/$E$23)*(-13/$E$23)*(T425/$E$23)^-14 - (-6/$E$23)*(-7/$E$23)*(T425/$E$23)^-8)+(2/T425)*((-12/$E$23)*(T425/$E$23)^-13 - (-6/$E$23)*(T425/$E$23)^-7))/$F$23</f>
        <v>-4.0156383837603486E-6</v>
      </c>
      <c r="Q425" s="7">
        <f t="shared" si="14"/>
        <v>-2.1787960300387516E-3</v>
      </c>
      <c r="R425" s="7"/>
      <c r="S425" s="8">
        <v>419</v>
      </c>
      <c r="T425" s="2">
        <v>10.36</v>
      </c>
      <c r="U425" s="4">
        <f>$E$15*4*$F$23*$E$23^-2*(132*(T425/$E$23)^-14 - 30*(T425/$E$23)^-8)</f>
        <v>-1.1834600220689354E-8</v>
      </c>
      <c r="V425" s="4">
        <f>$E$15*(-4)*$F$23*$E$23^-3*(-1848*(T425/$E$23)^-15 +240*(T425/$E$23)^-9)</f>
        <v>-9.1222425663477633E-9</v>
      </c>
      <c r="X425" s="8">
        <v>419</v>
      </c>
      <c r="Y425" s="2">
        <v>10.36</v>
      </c>
      <c r="Z425" s="4">
        <f>$E$15*4*$F$23*(((-12/$E$23)*(-13/$E$23)*(Y425/$E$23)^-14 - (-6/$E$23)*(-7/$E$23)*(Y425/$E$23)^-8)+(2/Y425)*((-12/$E$23)*(Y425/$E$23)^-13 - (-6/$E$23)*(Y425/$E$23)^-7))</f>
        <v>-1.1834600220689355E-8</v>
      </c>
      <c r="AA425" s="4">
        <f>$E$15*(-4)*$F$23*(((-12/$E$23)*(-13/$E$23)*(-14/$E$23)*(Y425/$E$23)^-15 - (-6/$E$23)*(-7/$E$23)*(-8/$E$23)*(Y425/$E$23)^-9)+(2/$E$23)*((-12/$E$23)*(-14/$E$23)*(Y425/$E$23)^-15 - (-6/$E$23)*(-8/$E$23)*(Y425/$E$23)^-9))</f>
        <v>-9.1222425663477633E-9</v>
      </c>
    </row>
    <row r="426" spans="8:27" x14ac:dyDescent="0.4">
      <c r="H426" s="8">
        <v>420</v>
      </c>
      <c r="I426" s="2">
        <v>10.38</v>
      </c>
      <c r="J426" s="4">
        <f>$E$15*4*$F$23*$E$23^-2*(132*(I426/$E$23)^-14 - 30*(I426/$E$23)^-8)+4*$F$23*((I426/$E$23)^-12 - (I426/$E$23)^-6)</f>
        <v>-6.3473089348617897E-6</v>
      </c>
      <c r="K426" s="4">
        <f>$E$15*(-4)*$F$23*$E$23^-3*(-1848*(I426/$E$23)^-15 +240*(I426/$E$23)^-9)+(-4)*$F$23*((-12/$E$23)*(I426/$E$23)^-12 - (-6/$E$23)*(I426/$E$23)^-6)</f>
        <v>-1.2844600476937983E-5</v>
      </c>
      <c r="M426" s="24">
        <f t="shared" si="13"/>
        <v>-6.3356552090658075E-6</v>
      </c>
      <c r="N426" s="10">
        <f>T426/$E$23</f>
        <v>3.506756756756757</v>
      </c>
      <c r="O426" s="3">
        <f>4*$F$23*((T426/$E$23)^-12 - (T426/$E$23)^-6)/$F$23</f>
        <v>-2.1497726808987127E-3</v>
      </c>
      <c r="P426" s="4">
        <f>$E$15*4*$F$23*(((-12/$E$23)*(-13/$E$23)*(T426/$E$23)^-14 - (-6/$E$23)*(-7/$E$23)*(T426/$E$23)^-8)+(2/T426)*((-12/$E$23)*(T426/$E$23)^-13 - (-6/$E$23)*(T426/$E$23)^-7))/$F$23</f>
        <v>-3.954265268576772E-6</v>
      </c>
      <c r="Q426" s="7">
        <f t="shared" si="14"/>
        <v>-2.1537269461672894E-3</v>
      </c>
      <c r="R426" s="7"/>
      <c r="S426" s="8">
        <v>420</v>
      </c>
      <c r="T426" s="2">
        <v>10.38</v>
      </c>
      <c r="U426" s="4">
        <f>$E$15*4*$F$23*$E$23^-2*(132*(T426/$E$23)^-14 - 30*(T426/$E$23)^-8)</f>
        <v>-1.1653725795981871E-8</v>
      </c>
      <c r="V426" s="4">
        <f>$E$15*(-4)*$F$23*$E$23^-3*(-1848*(T426/$E$23)^-15 +240*(T426/$E$23)^-9)</f>
        <v>-8.9657009791654475E-9</v>
      </c>
      <c r="X426" s="8">
        <v>420</v>
      </c>
      <c r="Y426" s="2">
        <v>10.38</v>
      </c>
      <c r="Z426" s="4">
        <f>$E$15*4*$F$23*(((-12/$E$23)*(-13/$E$23)*(Y426/$E$23)^-14 - (-6/$E$23)*(-7/$E$23)*(Y426/$E$23)^-8)+(2/Y426)*((-12/$E$23)*(Y426/$E$23)^-13 - (-6/$E$23)*(Y426/$E$23)^-7))</f>
        <v>-1.1653725795981871E-8</v>
      </c>
      <c r="AA426" s="4">
        <f>$E$15*(-4)*$F$23*(((-12/$E$23)*(-13/$E$23)*(-14/$E$23)*(Y426/$E$23)^-15 - (-6/$E$23)*(-7/$E$23)*(-8/$E$23)*(Y426/$E$23)^-9)+(2/$E$23)*((-12/$E$23)*(-14/$E$23)*(Y426/$E$23)^-15 - (-6/$E$23)*(-8/$E$23)*(Y426/$E$23)^-9))</f>
        <v>-8.9657009791654492E-9</v>
      </c>
    </row>
    <row r="427" spans="8:27" x14ac:dyDescent="0.4">
      <c r="H427" s="8">
        <v>421</v>
      </c>
      <c r="I427" s="2">
        <v>10.4</v>
      </c>
      <c r="J427" s="4">
        <f>$E$15*4*$F$23*$E$23^-2*(132*(I427/$E$23)^-14 - 30*(I427/$E$23)^-8)+4*$F$23*((I427/$E$23)^-12 - (I427/$E$23)^-6)</f>
        <v>-6.2744167010349062E-6</v>
      </c>
      <c r="K427" s="4">
        <f>$E$15*(-4)*$F$23*$E$23^-3*(-1848*(I427/$E$23)^-15 +240*(I427/$E$23)^-9)+(-4)*$F$23*((-12/$E$23)*(I427/$E$23)^-12 - (-6/$E$23)*(I427/$E$23)^-6)</f>
        <v>-1.2697210509721864E-5</v>
      </c>
      <c r="M427" s="24">
        <f t="shared" si="13"/>
        <v>-6.2629407486865158E-6</v>
      </c>
      <c r="N427" s="10">
        <f>T427/$E$23</f>
        <v>3.5135135135135136</v>
      </c>
      <c r="O427" s="3">
        <f>4*$F$23*((T427/$E$23)^-12 - (T427/$E$23)^-6)/$F$23</f>
        <v>-2.125099690454723E-3</v>
      </c>
      <c r="P427" s="4">
        <f>$E$15*4*$F$23*(((-12/$E$23)*(-13/$E$23)*(T427/$E$23)^-14 - (-6/$E$23)*(-7/$E$23)*(T427/$E$23)^-8)+(2/T427)*((-12/$E$23)*(T427/$E$23)^-13 - (-6/$E$23)*(T427/$E$23)^-7))/$F$23</f>
        <v>-3.8939443564673823E-6</v>
      </c>
      <c r="Q427" s="7">
        <f t="shared" si="14"/>
        <v>-2.1289936348111902E-3</v>
      </c>
      <c r="R427" s="7"/>
      <c r="S427" s="8">
        <v>421</v>
      </c>
      <c r="T427" s="2">
        <v>10.4</v>
      </c>
      <c r="U427" s="4">
        <f>$E$15*4*$F$23*$E$23^-2*(132*(T427/$E$23)^-14 - 30*(T427/$E$23)^-8)</f>
        <v>-1.1475952348390333E-8</v>
      </c>
      <c r="V427" s="4">
        <f>$E$15*(-4)*$F$23*$E$23^-3*(-1848*(T427/$E$23)^-15 +240*(T427/$E$23)^-9)</f>
        <v>-8.8121344097247584E-9</v>
      </c>
      <c r="X427" s="8">
        <v>421</v>
      </c>
      <c r="Y427" s="2">
        <v>10.4</v>
      </c>
      <c r="Z427" s="4">
        <f>$E$15*4*$F$23*(((-12/$E$23)*(-13/$E$23)*(Y427/$E$23)^-14 - (-6/$E$23)*(-7/$E$23)*(Y427/$E$23)^-8)+(2/Y427)*((-12/$E$23)*(Y427/$E$23)^-13 - (-6/$E$23)*(Y427/$E$23)^-7))</f>
        <v>-1.1475952348390338E-8</v>
      </c>
      <c r="AA427" s="4">
        <f>$E$15*(-4)*$F$23*(((-12/$E$23)*(-13/$E$23)*(-14/$E$23)*(Y427/$E$23)^-15 - (-6/$E$23)*(-7/$E$23)*(-8/$E$23)*(Y427/$E$23)^-9)+(2/$E$23)*((-12/$E$23)*(-14/$E$23)*(Y427/$E$23)^-15 - (-6/$E$23)*(-8/$E$23)*(Y427/$E$23)^-9))</f>
        <v>-8.81213440972476E-9</v>
      </c>
    </row>
    <row r="428" spans="8:27" x14ac:dyDescent="0.4">
      <c r="H428" s="8">
        <v>422</v>
      </c>
      <c r="I428" s="2">
        <v>10.42</v>
      </c>
      <c r="J428" s="4">
        <f>$E$15*4*$F$23*$E$23^-2*(132*(I428/$E$23)^-14 - 30*(I428/$E$23)^-8)+4*$F$23*((I428/$E$23)^-12 - (I428/$E$23)^-6)</f>
        <v>-6.2024989205383858E-6</v>
      </c>
      <c r="K428" s="4">
        <f>$E$15*(-4)*$F$23*$E$23^-3*(-1848*(I428/$E$23)^-15 +240*(I428/$E$23)^-9)+(-4)*$F$23*((-12/$E$23)*(I428/$E$23)^-12 - (-6/$E$23)*(I428/$E$23)^-6)</f>
        <v>-1.2551788636869869E-5</v>
      </c>
      <c r="M428" s="24">
        <f t="shared" si="13"/>
        <v>-6.1911976995388768E-6</v>
      </c>
      <c r="N428" s="10">
        <f>T428/$E$23</f>
        <v>3.5202702702702702</v>
      </c>
      <c r="O428" s="3">
        <f>4*$F$23*((T428/$E$23)^-12 - (T428/$E$23)^-6)/$F$23</f>
        <v>-2.1007563128540487E-3</v>
      </c>
      <c r="P428" s="4">
        <f>$E$15*4*$F$23*(((-12/$E$23)*(-13/$E$23)*(T428/$E$23)^-14 - (-6/$E$23)*(-7/$E$23)*(T428/$E$23)^-8)+(2/T428)*((-12/$E$23)*(T428/$E$23)^-13 - (-6/$E$23)*(T428/$E$23)^-7))/$F$23</f>
        <v>-3.8346556692003639E-6</v>
      </c>
      <c r="Q428" s="7">
        <f t="shared" si="14"/>
        <v>-2.1045909685232489E-3</v>
      </c>
      <c r="R428" s="7"/>
      <c r="S428" s="8">
        <v>422</v>
      </c>
      <c r="T428" s="2">
        <v>10.42</v>
      </c>
      <c r="U428" s="4">
        <f>$E$15*4*$F$23*$E$23^-2*(132*(T428/$E$23)^-14 - 30*(T428/$E$23)^-8)</f>
        <v>-1.1301220999508869E-8</v>
      </c>
      <c r="V428" s="4">
        <f>$E$15*(-4)*$F$23*$E$23^-3*(-1848*(T428/$E$23)^-15 +240*(T428/$E$23)^-9)</f>
        <v>-8.6614808995992443E-9</v>
      </c>
      <c r="X428" s="8">
        <v>422</v>
      </c>
      <c r="Y428" s="2">
        <v>10.42</v>
      </c>
      <c r="Z428" s="4">
        <f>$E$15*4*$F$23*(((-12/$E$23)*(-13/$E$23)*(Y428/$E$23)^-14 - (-6/$E$23)*(-7/$E$23)*(Y428/$E$23)^-8)+(2/Y428)*((-12/$E$23)*(Y428/$E$23)^-13 - (-6/$E$23)*(Y428/$E$23)^-7))</f>
        <v>-1.130122099950887E-8</v>
      </c>
      <c r="AA428" s="4">
        <f>$E$15*(-4)*$F$23*(((-12/$E$23)*(-13/$E$23)*(-14/$E$23)*(Y428/$E$23)^-15 - (-6/$E$23)*(-7/$E$23)*(-8/$E$23)*(Y428/$E$23)^-9)+(2/$E$23)*((-12/$E$23)*(-14/$E$23)*(Y428/$E$23)^-15 - (-6/$E$23)*(-8/$E$23)*(Y428/$E$23)^-9))</f>
        <v>-8.6614808995992459E-9</v>
      </c>
    </row>
    <row r="429" spans="8:27" x14ac:dyDescent="0.4">
      <c r="H429" s="8">
        <v>423</v>
      </c>
      <c r="I429" s="2">
        <v>10.44</v>
      </c>
      <c r="J429" s="4">
        <f>$E$15*4*$F$23*$E$23^-2*(132*(I429/$E$23)^-14 - 30*(I429/$E$23)^-8)+4*$F$23*((I429/$E$23)^-12 - (I429/$E$23)^-6)</f>
        <v>-6.1315407410449037E-6</v>
      </c>
      <c r="K429" s="4">
        <f>$E$15*(-4)*$F$23*$E$23^-3*(-1848*(I429/$E$23)^-15 +240*(I429/$E$23)^-9)+(-4)*$F$23*((-12/$E$23)*(I429/$E$23)^-12 - (-6/$E$23)*(I429/$E$23)^-6)</f>
        <v>-1.2408304912003878E-5</v>
      </c>
      <c r="M429" s="24">
        <f t="shared" si="13"/>
        <v>-6.1204112669488758E-6</v>
      </c>
      <c r="N429" s="10">
        <f>T429/$E$23</f>
        <v>3.5270270270270268</v>
      </c>
      <c r="O429" s="3">
        <f>4*$F$23*((T429/$E$23)^-12 - (T429/$E$23)^-6)/$F$23</f>
        <v>-2.0767375280656163E-3</v>
      </c>
      <c r="P429" s="4">
        <f>$E$15*4*$F$23*(((-12/$E$23)*(-13/$E$23)*(T429/$E$23)^-14 - (-6/$E$23)*(-7/$E$23)*(T429/$E$23)^-8)+(2/T429)*((-12/$E$23)*(T429/$E$23)^-13 - (-6/$E$23)*(T429/$E$23)^-7))/$F$23</f>
        <v>-3.7763796442354665E-6</v>
      </c>
      <c r="Q429" s="7">
        <f t="shared" si="14"/>
        <v>-2.0805139077098517E-3</v>
      </c>
      <c r="R429" s="7"/>
      <c r="S429" s="8">
        <v>423</v>
      </c>
      <c r="T429" s="2">
        <v>10.44</v>
      </c>
      <c r="U429" s="4">
        <f>$E$15*4*$F$23*$E$23^-2*(132*(T429/$E$23)^-14 - 30*(T429/$E$23)^-8)</f>
        <v>-1.1129474096027825E-8</v>
      </c>
      <c r="V429" s="4">
        <f>$E$15*(-4)*$F$23*$E$23^-3*(-1848*(T429/$E$23)^-15 +240*(T429/$E$23)^-9)</f>
        <v>-8.5136798918290866E-9</v>
      </c>
      <c r="X429" s="8">
        <v>423</v>
      </c>
      <c r="Y429" s="2">
        <v>10.44</v>
      </c>
      <c r="Z429" s="4">
        <f>$E$15*4*$F$23*(((-12/$E$23)*(-13/$E$23)*(Y429/$E$23)^-14 - (-6/$E$23)*(-7/$E$23)*(Y429/$E$23)^-8)+(2/Y429)*((-12/$E$23)*(Y429/$E$23)^-13 - (-6/$E$23)*(Y429/$E$23)^-7))</f>
        <v>-1.1129474096027825E-8</v>
      </c>
      <c r="AA429" s="4">
        <f>$E$15*(-4)*$F$23*(((-12/$E$23)*(-13/$E$23)*(-14/$E$23)*(Y429/$E$23)^-15 - (-6/$E$23)*(-7/$E$23)*(-8/$E$23)*(Y429/$E$23)^-9)+(2/$E$23)*((-12/$E$23)*(-14/$E$23)*(Y429/$E$23)^-15 - (-6/$E$23)*(-8/$E$23)*(Y429/$E$23)^-9))</f>
        <v>-8.5136798918290866E-9</v>
      </c>
    </row>
    <row r="430" spans="8:27" x14ac:dyDescent="0.4">
      <c r="H430" s="8">
        <v>424</v>
      </c>
      <c r="I430" s="2">
        <v>10.46</v>
      </c>
      <c r="J430" s="4">
        <f>$E$15*4*$F$23*$E$23^-2*(132*(I430/$E$23)^-14 - 30*(I430/$E$23)^-8)+4*$F$23*((I430/$E$23)^-12 - (I430/$E$23)^-6)</f>
        <v>-6.0615275642283465E-6</v>
      </c>
      <c r="K430" s="4">
        <f>$E$15*(-4)*$F$23*$E$23^-3*(-1848*(I430/$E$23)^-15 +240*(I430/$E$23)^-9)+(-4)*$F$23*((-12/$E$23)*(I430/$E$23)^-12 - (-6/$E$23)*(I430/$E$23)^-6)</f>
        <v>-1.2266729899619134E-5</v>
      </c>
      <c r="M430" s="24">
        <f t="shared" si="13"/>
        <v>-6.0505669090462991E-6</v>
      </c>
      <c r="N430" s="10">
        <f>T430/$E$23</f>
        <v>3.5337837837837842</v>
      </c>
      <c r="O430" s="3">
        <f>4*$F$23*((T430/$E$23)^-12 - (T430/$E$23)^-6)/$F$23</f>
        <v>-2.0530384018380685E-3</v>
      </c>
      <c r="P430" s="4">
        <f>$E$15*4*$F$23*(((-12/$E$23)*(-13/$E$23)*(T430/$E$23)^-14 - (-6/$E$23)*(-7/$E$23)*(T430/$E$23)^-8)+(2/T430)*((-12/$E$23)*(T430/$E$23)^-13 - (-6/$E$23)*(T430/$E$23)^-7))/$F$23</f>
        <v>-3.7190971253296641E-6</v>
      </c>
      <c r="Q430" s="7">
        <f t="shared" si="14"/>
        <v>-2.0567574989633981E-3</v>
      </c>
      <c r="R430" s="7"/>
      <c r="S430" s="8">
        <v>424</v>
      </c>
      <c r="T430" s="2">
        <v>10.46</v>
      </c>
      <c r="U430" s="4">
        <f>$E$15*4*$F$23*$E$23^-2*(132*(T430/$E$23)^-14 - 30*(T430/$E$23)^-8)</f>
        <v>-1.0960655182047468E-8</v>
      </c>
      <c r="V430" s="4">
        <f>$E$15*(-4)*$F$23*$E$23^-3*(-1848*(T430/$E$23)^-15 +240*(T430/$E$23)^-9)</f>
        <v>-8.3686721967576556E-9</v>
      </c>
      <c r="X430" s="8">
        <v>424</v>
      </c>
      <c r="Y430" s="2">
        <v>10.46</v>
      </c>
      <c r="Z430" s="4">
        <f>$E$15*4*$F$23*(((-12/$E$23)*(-13/$E$23)*(Y430/$E$23)^-14 - (-6/$E$23)*(-7/$E$23)*(Y430/$E$23)^-8)+(2/Y430)*((-12/$E$23)*(Y430/$E$23)^-13 - (-6/$E$23)*(Y430/$E$23)^-7))</f>
        <v>-1.096065518204747E-8</v>
      </c>
      <c r="AA430" s="4">
        <f>$E$15*(-4)*$F$23*(((-12/$E$23)*(-13/$E$23)*(-14/$E$23)*(Y430/$E$23)^-15 - (-6/$E$23)*(-7/$E$23)*(-8/$E$23)*(Y430/$E$23)^-9)+(2/$E$23)*((-12/$E$23)*(-14/$E$23)*(Y430/$E$23)^-15 - (-6/$E$23)*(-8/$E$23)*(Y430/$E$23)^-9))</f>
        <v>-8.3686721967576556E-9</v>
      </c>
    </row>
    <row r="431" spans="8:27" x14ac:dyDescent="0.4">
      <c r="H431" s="8">
        <v>425</v>
      </c>
      <c r="I431" s="2">
        <v>10.48</v>
      </c>
      <c r="J431" s="4">
        <f>$E$15*4*$F$23*$E$23^-2*(132*(I431/$E$23)^-14 - 30*(I431/$E$23)^-8)+4*$F$23*((I431/$E$23)^-12 - (I431/$E$23)^-6)</f>
        <v>-5.9924450409515639E-6</v>
      </c>
      <c r="K431" s="4">
        <f>$E$15*(-4)*$F$23*$E$23^-3*(-1848*(I431/$E$23)^-15 +240*(I431/$E$23)^-9)+(-4)*$F$23*((-12/$E$23)*(I431/$E$23)^-12 - (-6/$E$23)*(I431/$E$23)^-6)</f>
        <v>-1.2127034665439829E-5</v>
      </c>
      <c r="M431" s="24">
        <f t="shared" si="13"/>
        <v>-5.9816503319794981E-6</v>
      </c>
      <c r="N431" s="10">
        <f>T431/$E$23</f>
        <v>3.5405405405405408</v>
      </c>
      <c r="O431" s="3">
        <f>4*$F$23*((T431/$E$23)^-12 - (T431/$E$23)^-6)/$F$23</f>
        <v>-2.0296540840760696E-3</v>
      </c>
      <c r="P431" s="4">
        <f>$E$15*4*$F$23*(((-12/$E$23)*(-13/$E$23)*(T431/$E$23)^-14 - (-6/$E$23)*(-7/$E$23)*(T431/$E$23)^-8)+(2/T431)*((-12/$E$23)*(T431/$E$23)^-13 - (-6/$E$23)*(T431/$E$23)^-7))/$F$23</f>
        <v>-3.6627893533717066E-6</v>
      </c>
      <c r="Q431" s="7">
        <f t="shared" si="14"/>
        <v>-2.033316873429441E-3</v>
      </c>
      <c r="R431" s="7"/>
      <c r="S431" s="8">
        <v>425</v>
      </c>
      <c r="T431" s="2">
        <v>10.48</v>
      </c>
      <c r="U431" s="4">
        <f>$E$15*4*$F$23*$E$23^-2*(132*(T431/$E$23)^-14 - 30*(T431/$E$23)^-8)</f>
        <v>-1.0794708972066243E-8</v>
      </c>
      <c r="V431" s="4">
        <f>$E$15*(-4)*$F$23*$E$23^-3*(-1848*(T431/$E$23)^-15 +240*(T431/$E$23)^-9)</f>
        <v>-8.2263999587595214E-9</v>
      </c>
      <c r="X431" s="8">
        <v>425</v>
      </c>
      <c r="Y431" s="2">
        <v>10.48</v>
      </c>
      <c r="Z431" s="4">
        <f>$E$15*4*$F$23*(((-12/$E$23)*(-13/$E$23)*(Y431/$E$23)^-14 - (-6/$E$23)*(-7/$E$23)*(Y431/$E$23)^-8)+(2/Y431)*((-12/$E$23)*(Y431/$E$23)^-13 - (-6/$E$23)*(Y431/$E$23)^-7))</f>
        <v>-1.0794708972066243E-8</v>
      </c>
      <c r="AA431" s="4">
        <f>$E$15*(-4)*$F$23*(((-12/$E$23)*(-13/$E$23)*(-14/$E$23)*(Y431/$E$23)^-15 - (-6/$E$23)*(-7/$E$23)*(-8/$E$23)*(Y431/$E$23)^-9)+(2/$E$23)*((-12/$E$23)*(-14/$E$23)*(Y431/$E$23)^-15 - (-6/$E$23)*(-8/$E$23)*(Y431/$E$23)^-9))</f>
        <v>-8.2263999587595214E-9</v>
      </c>
    </row>
    <row r="432" spans="8:27" x14ac:dyDescent="0.4">
      <c r="H432" s="8">
        <v>426</v>
      </c>
      <c r="I432" s="2">
        <v>10.5</v>
      </c>
      <c r="J432" s="4">
        <f>$E$15*4*$F$23*$E$23^-2*(132*(I432/$E$23)^-14 - 30*(I432/$E$23)^-8)+4*$F$23*((I432/$E$23)^-12 - (I432/$E$23)^-6)</f>
        <v>-5.9242790665539988E-6</v>
      </c>
      <c r="K432" s="4">
        <f>$E$15*(-4)*$F$23*$E$23^-3*(-1848*(I432/$E$23)^-15 +240*(I432/$E$23)^-9)+(-4)*$F$23*((-12/$E$23)*(I432/$E$23)^-12 - (-6/$E$23)*(I432/$E$23)^-6)</f>
        <v>-1.198919076697381E-5</v>
      </c>
      <c r="M432" s="24">
        <f t="shared" si="13"/>
        <v>-5.9136474852293729E-6</v>
      </c>
      <c r="N432" s="10">
        <f>T432/$E$23</f>
        <v>3.5472972972972974</v>
      </c>
      <c r="O432" s="3">
        <f>4*$F$23*((T432/$E$23)^-12 - (T432/$E$23)^-6)/$F$23</f>
        <v>-2.0065798072502767E-3</v>
      </c>
      <c r="P432" s="4">
        <f>$E$15*4*$F$23*(((-12/$E$23)*(-13/$E$23)*(T432/$E$23)^-14 - (-6/$E$23)*(-7/$E$23)*(T432/$E$23)^-8)+(2/T432)*((-12/$E$23)*(T432/$E$23)^-13 - (-6/$E$23)*(T432/$E$23)^-7))/$F$23</f>
        <v>-3.6074379574394266E-6</v>
      </c>
      <c r="Q432" s="7">
        <f t="shared" si="14"/>
        <v>-2.0101872452077162E-3</v>
      </c>
      <c r="R432" s="7"/>
      <c r="S432" s="8">
        <v>426</v>
      </c>
      <c r="T432" s="2">
        <v>10.5</v>
      </c>
      <c r="U432" s="4">
        <f>$E$15*4*$F$23*$E$23^-2*(132*(T432/$E$23)^-14 - 30*(T432/$E$23)^-8)</f>
        <v>-1.0631581324625484E-8</v>
      </c>
      <c r="V432" s="4">
        <f>$E$15*(-4)*$F$23*$E$23^-3*(-1848*(T432/$E$23)^-15 +240*(T432/$E$23)^-9)</f>
        <v>-8.0868066238348316E-9</v>
      </c>
      <c r="X432" s="8">
        <v>426</v>
      </c>
      <c r="Y432" s="2">
        <v>10.5</v>
      </c>
      <c r="Z432" s="4">
        <f>$E$15*4*$F$23*(((-12/$E$23)*(-13/$E$23)*(Y432/$E$23)^-14 - (-6/$E$23)*(-7/$E$23)*(Y432/$E$23)^-8)+(2/Y432)*((-12/$E$23)*(Y432/$E$23)^-13 - (-6/$E$23)*(Y432/$E$23)^-7))</f>
        <v>-1.0631581324625487E-8</v>
      </c>
      <c r="AA432" s="4">
        <f>$E$15*(-4)*$F$23*(((-12/$E$23)*(-13/$E$23)*(-14/$E$23)*(Y432/$E$23)^-15 - (-6/$E$23)*(-7/$E$23)*(-8/$E$23)*(Y432/$E$23)^-9)+(2/$E$23)*((-12/$E$23)*(-14/$E$23)*(Y432/$E$23)^-15 - (-6/$E$23)*(-8/$E$23)*(Y432/$E$23)^-9))</f>
        <v>-8.0868066238348333E-9</v>
      </c>
    </row>
    <row r="433" spans="8:27" x14ac:dyDescent="0.4">
      <c r="H433" s="8">
        <v>427</v>
      </c>
      <c r="I433" s="2">
        <v>10.52</v>
      </c>
      <c r="J433" s="4">
        <f>$E$15*4*$F$23*$E$23^-2*(132*(I433/$E$23)^-14 - 30*(I433/$E$23)^-8)+4*$F$23*((I433/$E$23)^-12 - (I433/$E$23)^-6)</f>
        <v>-5.8570157762370867E-6</v>
      </c>
      <c r="K433" s="4">
        <f>$E$15*(-4)*$F$23*$E$23^-3*(-1848*(I433/$E$23)^-15 +240*(I433/$E$23)^-9)+(-4)*$F$23*((-12/$E$23)*(I433/$E$23)^-12 - (-6/$E$23)*(I433/$E$23)^-6)</f>
        <v>-1.1853170244262318E-5</v>
      </c>
      <c r="M433" s="24">
        <f t="shared" si="13"/>
        <v>-5.8465445570204927E-6</v>
      </c>
      <c r="N433" s="10">
        <f>T433/$E$23</f>
        <v>3.5540540540540539</v>
      </c>
      <c r="O433" s="3">
        <f>4*$F$23*((T433/$E$23)^-12 - (T433/$E$23)^-6)/$F$23</f>
        <v>-1.9838108848402726E-3</v>
      </c>
      <c r="P433" s="4">
        <f>$E$15*4*$F$23*(((-12/$E$23)*(-13/$E$23)*(T433/$E$23)^-14 - (-6/$E$23)*(-7/$E$23)*(T433/$E$23)^-8)+(2/T433)*((-12/$E$23)*(T433/$E$23)^-13 - (-6/$E$23)*(T433/$E$23)^-7))/$F$23</f>
        <v>-3.5530249460741414E-6</v>
      </c>
      <c r="Q433" s="7">
        <f t="shared" si="14"/>
        <v>-1.9873639097863468E-3</v>
      </c>
      <c r="R433" s="7"/>
      <c r="S433" s="8">
        <v>427</v>
      </c>
      <c r="T433" s="2">
        <v>10.52</v>
      </c>
      <c r="U433" s="4">
        <f>$E$15*4*$F$23*$E$23^-2*(132*(T433/$E$23)^-14 - 30*(T433/$E$23)^-8)</f>
        <v>-1.0471219216593996E-8</v>
      </c>
      <c r="V433" s="4">
        <f>$E$15*(-4)*$F$23*$E$23^-3*(-1848*(T433/$E$23)^-15 +240*(T433/$E$23)^-9)</f>
        <v>-7.949836908046359E-9</v>
      </c>
      <c r="X433" s="8">
        <v>427</v>
      </c>
      <c r="Y433" s="2">
        <v>10.52</v>
      </c>
      <c r="Z433" s="4">
        <f>$E$15*4*$F$23*(((-12/$E$23)*(-13/$E$23)*(Y433/$E$23)^-14 - (-6/$E$23)*(-7/$E$23)*(Y433/$E$23)^-8)+(2/Y433)*((-12/$E$23)*(Y433/$E$23)^-13 - (-6/$E$23)*(Y433/$E$23)^-7))</f>
        <v>-1.0471219216593996E-8</v>
      </c>
      <c r="AA433" s="4">
        <f>$E$15*(-4)*$F$23*(((-12/$E$23)*(-13/$E$23)*(-14/$E$23)*(Y433/$E$23)^-15 - (-6/$E$23)*(-7/$E$23)*(-8/$E$23)*(Y433/$E$23)^-9)+(2/$E$23)*((-12/$E$23)*(-14/$E$23)*(Y433/$E$23)^-15 - (-6/$E$23)*(-8/$E$23)*(Y433/$E$23)^-9))</f>
        <v>-7.9498369080463607E-9</v>
      </c>
    </row>
    <row r="434" spans="8:27" x14ac:dyDescent="0.4">
      <c r="H434" s="8">
        <v>428</v>
      </c>
      <c r="I434" s="2">
        <v>10.54</v>
      </c>
      <c r="J434" s="4">
        <f>$E$15*4*$F$23*$E$23^-2*(132*(I434/$E$23)^-14 - 30*(I434/$E$23)^-8)+4*$F$23*((I434/$E$23)^-12 - (I434/$E$23)^-6)</f>
        <v>-5.7906415405451195E-6</v>
      </c>
      <c r="K434" s="4">
        <f>$E$15*(-4)*$F$23*$E$23^-3*(-1848*(I434/$E$23)^-15 +240*(I434/$E$23)^-9)+(-4)*$F$23*((-12/$E$23)*(I434/$E$23)^-12 - (-6/$E$23)*(I434/$E$23)^-6)</f>
        <v>-1.1718945610820094E-5</v>
      </c>
      <c r="M434" s="24">
        <f t="shared" si="13"/>
        <v>-5.7803279698270443E-6</v>
      </c>
      <c r="N434" s="10">
        <f>T434/$E$23</f>
        <v>3.5608108108108105</v>
      </c>
      <c r="O434" s="3">
        <f>4*$F$23*((T434/$E$23)^-12 - (T434/$E$23)^-6)/$F$23</f>
        <v>-1.9613427098096724E-3</v>
      </c>
      <c r="P434" s="4">
        <f>$E$15*4*$F$23*(((-12/$E$23)*(-13/$E$23)*(T434/$E$23)^-14 - (-6/$E$23)*(-7/$E$23)*(T434/$E$23)^-8)+(2/T434)*((-12/$E$23)*(T434/$E$23)^-13 - (-6/$E$23)*(T434/$E$23)^-7))/$F$23</f>
        <v>-3.4995326987664551E-6</v>
      </c>
      <c r="Q434" s="7">
        <f t="shared" si="14"/>
        <v>-1.9648422425084387E-3</v>
      </c>
      <c r="R434" s="7"/>
      <c r="S434" s="8">
        <v>428</v>
      </c>
      <c r="T434" s="2">
        <v>10.54</v>
      </c>
      <c r="U434" s="4">
        <f>$E$15*4*$F$23*$E$23^-2*(132*(T434/$E$23)^-14 - 30*(T434/$E$23)^-8)</f>
        <v>-1.0313570718075585E-8</v>
      </c>
      <c r="V434" s="4">
        <f>$E$15*(-4)*$F$23*$E$23^-3*(-1848*(T434/$E$23)^-15 +240*(T434/$E$23)^-9)</f>
        <v>-7.8154367667757806E-9</v>
      </c>
      <c r="X434" s="8">
        <v>428</v>
      </c>
      <c r="Y434" s="2">
        <v>10.54</v>
      </c>
      <c r="Z434" s="4">
        <f>$E$15*4*$F$23*(((-12/$E$23)*(-13/$E$23)*(Y434/$E$23)^-14 - (-6/$E$23)*(-7/$E$23)*(Y434/$E$23)^-8)+(2/Y434)*((-12/$E$23)*(Y434/$E$23)^-13 - (-6/$E$23)*(Y434/$E$23)^-7))</f>
        <v>-1.0313570718075587E-8</v>
      </c>
      <c r="AA434" s="4">
        <f>$E$15*(-4)*$F$23*(((-12/$E$23)*(-13/$E$23)*(-14/$E$23)*(Y434/$E$23)^-15 - (-6/$E$23)*(-7/$E$23)*(-8/$E$23)*(Y434/$E$23)^-9)+(2/$E$23)*((-12/$E$23)*(-14/$E$23)*(Y434/$E$23)^-15 - (-6/$E$23)*(-8/$E$23)*(Y434/$E$23)^-9))</f>
        <v>-7.8154367667757789E-9</v>
      </c>
    </row>
    <row r="435" spans="8:27" x14ac:dyDescent="0.4">
      <c r="H435" s="8">
        <v>429</v>
      </c>
      <c r="I435" s="2">
        <v>10.56</v>
      </c>
      <c r="J435" s="4">
        <f>$E$15*4*$F$23*$E$23^-2*(132*(I435/$E$23)^-14 - 30*(I435/$E$23)^-8)+4*$F$23*((I435/$E$23)^-12 - (I435/$E$23)^-6)</f>
        <v>-5.7251429609394421E-6</v>
      </c>
      <c r="K435" s="4">
        <f>$E$15*(-4)*$F$23*$E$23^-3*(-1848*(I435/$E$23)^-15 +240*(I435/$E$23)^-9)+(-4)*$F$23*((-12/$E$23)*(I435/$E$23)^-12 - (-6/$E$23)*(I435/$E$23)^-6)</f>
        <v>-1.1586489844761708E-5</v>
      </c>
      <c r="M435" s="24">
        <f t="shared" si="13"/>
        <v>-5.7149843759715189E-6</v>
      </c>
      <c r="N435" s="10">
        <f>T435/$E$23</f>
        <v>3.567567567567568</v>
      </c>
      <c r="O435" s="3">
        <f>4*$F$23*((T435/$E$23)^-12 - (T435/$E$23)^-6)/$F$23</f>
        <v>-1.9391707531127009E-3</v>
      </c>
      <c r="P435" s="4">
        <f>$E$15*4*$F$23*(((-12/$E$23)*(-13/$E$23)*(T435/$E$23)^-14 - (-6/$E$23)*(-7/$E$23)*(T435/$E$23)^-8)+(2/T435)*((-12/$E$23)*(T435/$E$23)^-13 - (-6/$E$23)*(T435/$E$23)^-7))/$F$23</f>
        <v>-3.4469439576479346E-6</v>
      </c>
      <c r="Q435" s="7">
        <f t="shared" si="14"/>
        <v>-1.9426176970703489E-3</v>
      </c>
      <c r="R435" s="7"/>
      <c r="S435" s="8">
        <v>429</v>
      </c>
      <c r="T435" s="2">
        <v>10.56</v>
      </c>
      <c r="U435" s="4">
        <f>$E$15*4*$F$23*$E$23^-2*(132*(T435/$E$23)^-14 - 30*(T435/$E$23)^-8)</f>
        <v>-1.0158584967923399E-8</v>
      </c>
      <c r="V435" s="4">
        <f>$E$15*(-4)*$F$23*$E$23^-3*(-1848*(T435/$E$23)^-15 +240*(T435/$E$23)^-9)</f>
        <v>-7.6835533647765297E-9</v>
      </c>
      <c r="X435" s="8">
        <v>429</v>
      </c>
      <c r="Y435" s="2">
        <v>10.56</v>
      </c>
      <c r="Z435" s="4">
        <f>$E$15*4*$F$23*(((-12/$E$23)*(-13/$E$23)*(Y435/$E$23)^-14 - (-6/$E$23)*(-7/$E$23)*(Y435/$E$23)^-8)+(2/Y435)*((-12/$E$23)*(Y435/$E$23)^-13 - (-6/$E$23)*(Y435/$E$23)^-7))</f>
        <v>-1.0158584967923399E-8</v>
      </c>
      <c r="AA435" s="4">
        <f>$E$15*(-4)*$F$23*(((-12/$E$23)*(-13/$E$23)*(-14/$E$23)*(Y435/$E$23)^-15 - (-6/$E$23)*(-7/$E$23)*(-8/$E$23)*(Y435/$E$23)^-9)+(2/$E$23)*((-12/$E$23)*(-14/$E$23)*(Y435/$E$23)^-15 - (-6/$E$23)*(-8/$E$23)*(Y435/$E$23)^-9))</f>
        <v>-7.683553364776533E-9</v>
      </c>
    </row>
    <row r="436" spans="8:27" x14ac:dyDescent="0.4">
      <c r="H436" s="8">
        <v>430</v>
      </c>
      <c r="I436" s="2">
        <v>10.58</v>
      </c>
      <c r="J436" s="4">
        <f>$E$15*4*$F$23*$E$23^-2*(132*(I436/$E$23)^-14 - 30*(I436/$E$23)^-8)+4*$F$23*((I436/$E$23)^-12 - (I436/$E$23)^-6)</f>
        <v>-5.6605068654639598E-6</v>
      </c>
      <c r="K436" s="4">
        <f>$E$15*(-4)*$F$23*$E$23^-3*(-1848*(I436/$E$23)^-15 +240*(I436/$E$23)^-9)+(-4)*$F$23*((-12/$E$23)*(I436/$E$23)^-12 - (-6/$E$23)*(I436/$E$23)^-6)</f>
        <v>-1.1455776380110071E-5</v>
      </c>
      <c r="M436" s="24">
        <f t="shared" si="13"/>
        <v>-5.6505006533141146E-6</v>
      </c>
      <c r="N436" s="10">
        <f>T436/$E$23</f>
        <v>3.5743243243243246</v>
      </c>
      <c r="O436" s="3">
        <f>4*$F$23*((T436/$E$23)^-12 - (T436/$E$23)^-6)/$F$23</f>
        <v>-1.917290562231547E-3</v>
      </c>
      <c r="P436" s="4">
        <f>$E$15*4*$F$23*(((-12/$E$23)*(-13/$E$23)*(T436/$E$23)^-14 - (-6/$E$23)*(-7/$E$23)*(T436/$E$23)^-8)+(2/T436)*((-12/$E$23)*(T436/$E$23)^-13 - (-6/$E$23)*(T436/$E$23)^-7))/$F$23</f>
        <v>-3.3952418193834572E-6</v>
      </c>
      <c r="Q436" s="7">
        <f t="shared" si="14"/>
        <v>-1.9206858040509305E-3</v>
      </c>
      <c r="R436" s="7"/>
      <c r="S436" s="8">
        <v>430</v>
      </c>
      <c r="T436" s="2">
        <v>10.58</v>
      </c>
      <c r="U436" s="4">
        <f>$E$15*4*$F$23*$E$23^-2*(132*(T436/$E$23)^-14 - 30*(T436/$E$23)^-8)</f>
        <v>-1.0006212149845606E-8</v>
      </c>
      <c r="V436" s="4">
        <f>$E$15*(-4)*$F$23*$E$23^-3*(-1848*(T436/$E$23)^-15 +240*(T436/$E$23)^-9)</f>
        <v>-7.5541350470014655E-9</v>
      </c>
      <c r="X436" s="8">
        <v>430</v>
      </c>
      <c r="Y436" s="2">
        <v>10.58</v>
      </c>
      <c r="Z436" s="4">
        <f>$E$15*4*$F$23*(((-12/$E$23)*(-13/$E$23)*(Y436/$E$23)^-14 - (-6/$E$23)*(-7/$E$23)*(Y436/$E$23)^-8)+(2/Y436)*((-12/$E$23)*(Y436/$E$23)^-13 - (-6/$E$23)*(Y436/$E$23)^-7))</f>
        <v>-1.0006212149845611E-8</v>
      </c>
      <c r="AA436" s="4">
        <f>$E$15*(-4)*$F$23*(((-12/$E$23)*(-13/$E$23)*(-14/$E$23)*(Y436/$E$23)^-15 - (-6/$E$23)*(-7/$E$23)*(-8/$E$23)*(Y436/$E$23)^-9)+(2/$E$23)*((-12/$E$23)*(-14/$E$23)*(Y436/$E$23)^-15 - (-6/$E$23)*(-8/$E$23)*(Y436/$E$23)^-9))</f>
        <v>-7.5541350470014655E-9</v>
      </c>
    </row>
    <row r="437" spans="8:27" x14ac:dyDescent="0.4">
      <c r="H437" s="8">
        <v>431</v>
      </c>
      <c r="I437" s="2">
        <v>10.6</v>
      </c>
      <c r="J437" s="4">
        <f>$E$15*4*$F$23*$E$23^-2*(132*(I437/$E$23)^-14 - 30*(I437/$E$23)^-8)+4*$F$23*((I437/$E$23)^-12 - (I437/$E$23)^-6)</f>
        <v>-5.5967203044997758E-6</v>
      </c>
      <c r="K437" s="4">
        <f>$E$15*(-4)*$F$23*$E$23^-3*(-1848*(I437/$E$23)^-15 +240*(I437/$E$23)^-9)+(-4)*$F$23*((-12/$E$23)*(I437/$E$23)^-12 - (-6/$E$23)*(I437/$E$23)^-6)</f>
        <v>-1.132677909828278E-5</v>
      </c>
      <c r="M437" s="24">
        <f t="shared" si="13"/>
        <v>-5.5868639010306889E-6</v>
      </c>
      <c r="N437" s="10">
        <f>T437/$E$23</f>
        <v>3.5810810810810811</v>
      </c>
      <c r="O437" s="3">
        <f>4*$F$23*((T437/$E$23)^-12 - (T437/$E$23)^-6)/$F$23</f>
        <v>-1.8956977597437679E-3</v>
      </c>
      <c r="P437" s="4">
        <f>$E$15*4*$F$23*(((-12/$E$23)*(-13/$E$23)*(T437/$E$23)^-14 - (-6/$E$23)*(-7/$E$23)*(T437/$E$23)^-8)+(2/T437)*((-12/$E$23)*(T437/$E$23)^-13 - (-6/$E$23)*(T437/$E$23)^-7))/$F$23</f>
        <v>-3.3444097272588638E-6</v>
      </c>
      <c r="Q437" s="7">
        <f t="shared" si="14"/>
        <v>-1.8990421694710267E-3</v>
      </c>
      <c r="R437" s="7"/>
      <c r="S437" s="8">
        <v>431</v>
      </c>
      <c r="T437" s="2">
        <v>10.6</v>
      </c>
      <c r="U437" s="4">
        <f>$E$15*4*$F$23*$E$23^-2*(132*(T437/$E$23)^-14 - 30*(T437/$E$23)^-8)</f>
        <v>-9.8564034690867404E-9</v>
      </c>
      <c r="V437" s="4">
        <f>$E$15*(-4)*$F$23*$E$23^-3*(-1848*(T437/$E$23)^-15 +240*(T437/$E$23)^-9)</f>
        <v>-7.427131310183709E-9</v>
      </c>
      <c r="X437" s="8">
        <v>431</v>
      </c>
      <c r="Y437" s="2">
        <v>10.6</v>
      </c>
      <c r="Z437" s="4">
        <f>$E$15*4*$F$23*(((-12/$E$23)*(-13/$E$23)*(Y437/$E$23)^-14 - (-6/$E$23)*(-7/$E$23)*(Y437/$E$23)^-8)+(2/Y437)*((-12/$E$23)*(Y437/$E$23)^-13 - (-6/$E$23)*(Y437/$E$23)^-7))</f>
        <v>-9.8564034690867421E-9</v>
      </c>
      <c r="AA437" s="4">
        <f>$E$15*(-4)*$F$23*(((-12/$E$23)*(-13/$E$23)*(-14/$E$23)*(Y437/$E$23)^-15 - (-6/$E$23)*(-7/$E$23)*(-8/$E$23)*(Y437/$E$23)^-9)+(2/$E$23)*((-12/$E$23)*(-14/$E$23)*(Y437/$E$23)^-15 - (-6/$E$23)*(-8/$E$23)*(Y437/$E$23)^-9))</f>
        <v>-7.427131310183709E-9</v>
      </c>
    </row>
    <row r="438" spans="8:27" x14ac:dyDescent="0.4">
      <c r="H438" s="8">
        <v>432</v>
      </c>
      <c r="I438" s="2">
        <v>10.62</v>
      </c>
      <c r="J438" s="4">
        <f>$E$15*4*$F$23*$E$23^-2*(132*(I438/$E$23)^-14 - 30*(I438/$E$23)^-8)+4*$F$23*((I438/$E$23)^-12 - (I438/$E$23)^-6)</f>
        <v>-5.5337705466070879E-6</v>
      </c>
      <c r="K438" s="4">
        <f>$E$15*(-4)*$F$23*$E$23^-3*(-1848*(I438/$E$23)^-15 +240*(I438/$E$23)^-9)+(-4)*$F$23*((-12/$E$23)*(I438/$E$23)^-12 - (-6/$E$23)*(I438/$E$23)^-6)</f>
        <v>-1.1199472319752678E-5</v>
      </c>
      <c r="M438" s="24">
        <f t="shared" si="13"/>
        <v>-5.5240614354774176E-6</v>
      </c>
      <c r="N438" s="10">
        <f>T438/$E$23</f>
        <v>3.5878378378378377</v>
      </c>
      <c r="O438" s="3">
        <f>4*$F$23*((T438/$E$23)^-12 - (T438/$E$23)^-6)/$F$23</f>
        <v>-1.8743880419191117E-3</v>
      </c>
      <c r="P438" s="4">
        <f>$E$15*4*$F$23*(((-12/$E$23)*(-13/$E$23)*(T438/$E$23)^-14 - (-6/$E$23)*(-7/$E$23)*(T438/$E$23)^-8)+(2/T438)*((-12/$E$23)*(T438/$E$23)^-13 - (-6/$E$23)*(T438/$E$23)^-7))/$F$23</f>
        <v>-3.2944314634590419E-6</v>
      </c>
      <c r="Q438" s="7">
        <f t="shared" si="14"/>
        <v>-1.8776824733825706E-3</v>
      </c>
      <c r="R438" s="7"/>
      <c r="S438" s="8">
        <v>432</v>
      </c>
      <c r="T438" s="2">
        <v>10.62</v>
      </c>
      <c r="U438" s="4">
        <f>$E$15*4*$F$23*$E$23^-2*(132*(T438/$E$23)^-14 - 30*(T438/$E$23)^-8)</f>
        <v>-9.7091111296701663E-9</v>
      </c>
      <c r="V438" s="4">
        <f>$E$15*(-4)*$F$23*$E$23^-3*(-1848*(T438/$E$23)^-15 +240*(T438/$E$23)^-9)</f>
        <v>-7.3024927751502765E-9</v>
      </c>
      <c r="X438" s="8">
        <v>432</v>
      </c>
      <c r="Y438" s="2">
        <v>10.62</v>
      </c>
      <c r="Z438" s="4">
        <f>$E$15*4*$F$23*(((-12/$E$23)*(-13/$E$23)*(Y438/$E$23)^-14 - (-6/$E$23)*(-7/$E$23)*(Y438/$E$23)^-8)+(2/Y438)*((-12/$E$23)*(Y438/$E$23)^-13 - (-6/$E$23)*(Y438/$E$23)^-7))</f>
        <v>-9.7091111296701696E-9</v>
      </c>
      <c r="AA438" s="4">
        <f>$E$15*(-4)*$F$23*(((-12/$E$23)*(-13/$E$23)*(-14/$E$23)*(Y438/$E$23)^-15 - (-6/$E$23)*(-7/$E$23)*(-8/$E$23)*(Y438/$E$23)^-9)+(2/$E$23)*((-12/$E$23)*(-14/$E$23)*(Y438/$E$23)^-15 - (-6/$E$23)*(-8/$E$23)*(Y438/$E$23)^-9))</f>
        <v>-7.3024927751502765E-9</v>
      </c>
    </row>
    <row r="439" spans="8:27" x14ac:dyDescent="0.4">
      <c r="H439" s="8">
        <v>433</v>
      </c>
      <c r="I439" s="2">
        <v>10.64</v>
      </c>
      <c r="J439" s="4">
        <f>$E$15*4*$F$23*$E$23^-2*(132*(I439/$E$23)^-14 - 30*(I439/$E$23)^-8)+4*$F$23*((I439/$E$23)^-12 - (I439/$E$23)^-6)</f>
        <v>-5.4716450744523487E-6</v>
      </c>
      <c r="K439" s="4">
        <f>$E$15*(-4)*$F$23*$E$23^-3*(-1848*(I439/$E$23)^-15 +240*(I439/$E$23)^-9)+(-4)*$F$23*((-12/$E$23)*(I439/$E$23)^-12 - (-6/$E$23)*(I439/$E$23)^-6)</f>
        <v>-1.1073830795878567E-5</v>
      </c>
      <c r="M439" s="24">
        <f t="shared" si="13"/>
        <v>-5.4620807861401612E-6</v>
      </c>
      <c r="N439" s="10">
        <f>T439/$E$23</f>
        <v>3.5945945945945947</v>
      </c>
      <c r="O439" s="3">
        <f>4*$F$23*((T439/$E$23)^-12 - (T439/$E$23)^-6)/$F$23</f>
        <v>-1.8533571773450839E-3</v>
      </c>
      <c r="P439" s="4">
        <f>$E$15*4*$F$23*(((-12/$E$23)*(-13/$E$23)*(T439/$E$23)^-14 - (-6/$E$23)*(-7/$E$23)*(T439/$E$23)^-8)+(2/T439)*((-12/$E$23)*(T439/$E$23)^-13 - (-6/$E$23)*(T439/$E$23)^-7))/$F$23</f>
        <v>-3.2452911415314344E-6</v>
      </c>
      <c r="Q439" s="7">
        <f t="shared" si="14"/>
        <v>-1.8566024684866153E-3</v>
      </c>
      <c r="R439" s="7"/>
      <c r="S439" s="8">
        <v>433</v>
      </c>
      <c r="T439" s="2">
        <v>10.64</v>
      </c>
      <c r="U439" s="4">
        <f>$E$15*4*$F$23*$E$23^-2*(132*(T439/$E$23)^-14 - 30*(T439/$E$23)^-8)</f>
        <v>-9.5642883121871296E-9</v>
      </c>
      <c r="V439" s="4">
        <f>$E$15*(-4)*$F$23*$E$23^-3*(-1848*(T439/$E$23)^-15 +240*(T439/$E$23)^-9)</f>
        <v>-7.1801711598482465E-9</v>
      </c>
      <c r="X439" s="8">
        <v>433</v>
      </c>
      <c r="Y439" s="2">
        <v>10.64</v>
      </c>
      <c r="Z439" s="4">
        <f>$E$15*4*$F$23*(((-12/$E$23)*(-13/$E$23)*(Y439/$E$23)^-14 - (-6/$E$23)*(-7/$E$23)*(Y439/$E$23)^-8)+(2/Y439)*((-12/$E$23)*(Y439/$E$23)^-13 - (-6/$E$23)*(Y439/$E$23)^-7))</f>
        <v>-9.5642883121871313E-9</v>
      </c>
      <c r="AA439" s="4">
        <f>$E$15*(-4)*$F$23*(((-12/$E$23)*(-13/$E$23)*(-14/$E$23)*(Y439/$E$23)^-15 - (-6/$E$23)*(-7/$E$23)*(-8/$E$23)*(Y439/$E$23)^-9)+(2/$E$23)*((-12/$E$23)*(-14/$E$23)*(Y439/$E$23)^-15 - (-6/$E$23)*(-8/$E$23)*(Y439/$E$23)^-9))</f>
        <v>-7.1801711598482457E-9</v>
      </c>
    </row>
    <row r="440" spans="8:27" x14ac:dyDescent="0.4">
      <c r="H440" s="8">
        <v>434</v>
      </c>
      <c r="I440" s="2">
        <v>10.66</v>
      </c>
      <c r="J440" s="4">
        <f>$E$15*4*$F$23*$E$23^-2*(132*(I440/$E$23)^-14 - 30*(I440/$E$23)^-8)+4*$F$23*((I440/$E$23)^-12 - (I440/$E$23)^-6)</f>
        <v>-5.4103315808188033E-6</v>
      </c>
      <c r="K440" s="4">
        <f>$E$15*(-4)*$F$23*$E$23^-3*(-1848*(I440/$E$23)^-15 +240*(I440/$E$23)^-9)+(-4)*$F$23*((-12/$E$23)*(I440/$E$23)^-12 - (-6/$E$23)*(I440/$E$23)^-6)</f>
        <v>-1.0949829700902406E-5</v>
      </c>
      <c r="M440" s="24">
        <f t="shared" si="13"/>
        <v>-5.4009096916666852E-6</v>
      </c>
      <c r="N440" s="10">
        <f>T440/$E$23</f>
        <v>3.6013513513513513</v>
      </c>
      <c r="O440" s="3">
        <f>4*$F$23*((T440/$E$23)^-12 - (T440/$E$23)^-6)/$F$23</f>
        <v>-1.8326010055806259E-3</v>
      </c>
      <c r="P440" s="4">
        <f>$E$15*4*$F$23*(((-12/$E$23)*(-13/$E$23)*(T440/$E$23)^-14 - (-6/$E$23)*(-7/$E$23)*(T440/$E$23)^-8)+(2/T440)*((-12/$E$23)*(T440/$E$23)^-13 - (-6/$E$23)*(T440/$E$23)^-7))/$F$23</f>
        <v>-3.1969731990302864E-6</v>
      </c>
      <c r="Q440" s="7">
        <f t="shared" si="14"/>
        <v>-1.8357979787796562E-3</v>
      </c>
      <c r="R440" s="7"/>
      <c r="S440" s="8">
        <v>434</v>
      </c>
      <c r="T440" s="2">
        <v>10.66</v>
      </c>
      <c r="U440" s="4">
        <f>$E$15*4*$F$23*$E$23^-2*(132*(T440/$E$23)^-14 - 30*(T440/$E$23)^-8)</f>
        <v>-9.4218891521183717E-9</v>
      </c>
      <c r="V440" s="4">
        <f>$E$15*(-4)*$F$23*$E$23^-3*(-1848*(T440/$E$23)^-15 +240*(T440/$E$23)^-9)</f>
        <v>-7.060119253064025E-9</v>
      </c>
      <c r="X440" s="8">
        <v>434</v>
      </c>
      <c r="Y440" s="2">
        <v>10.66</v>
      </c>
      <c r="Z440" s="4">
        <f>$E$15*4*$F$23*(((-12/$E$23)*(-13/$E$23)*(Y440/$E$23)^-14 - (-6/$E$23)*(-7/$E$23)*(Y440/$E$23)^-8)+(2/Y440)*((-12/$E$23)*(Y440/$E$23)^-13 - (-6/$E$23)*(Y440/$E$23)^-7))</f>
        <v>-9.4218891521183733E-9</v>
      </c>
      <c r="AA440" s="4">
        <f>$E$15*(-4)*$F$23*(((-12/$E$23)*(-13/$E$23)*(-14/$E$23)*(Y440/$E$23)^-15 - (-6/$E$23)*(-7/$E$23)*(-8/$E$23)*(Y440/$E$23)^-9)+(2/$E$23)*((-12/$E$23)*(-14/$E$23)*(Y440/$E$23)^-15 - (-6/$E$23)*(-8/$E$23)*(Y440/$E$23)^-9))</f>
        <v>-7.0601192530640267E-9</v>
      </c>
    </row>
    <row r="441" spans="8:27" x14ac:dyDescent="0.4">
      <c r="H441" s="8">
        <v>435</v>
      </c>
      <c r="I441" s="2">
        <v>10.68</v>
      </c>
      <c r="J441" s="4">
        <f>$E$15*4*$F$23*$E$23^-2*(132*(I441/$E$23)^-14 - 30*(I441/$E$23)^-8)+4*$F$23*((I441/$E$23)^-12 - (I441/$E$23)^-6)</f>
        <v>-5.3498179646984739E-6</v>
      </c>
      <c r="K441" s="4">
        <f>$E$15*(-4)*$F$23*$E$23^-3*(-1848*(I441/$E$23)^-15 +240*(I441/$E$23)^-9)+(-4)*$F$23*((-12/$E$23)*(I441/$E$23)^-12 - (-6/$E$23)*(I441/$E$23)^-6)</f>
        <v>-1.0827444624109122E-5</v>
      </c>
      <c r="M441" s="24">
        <f t="shared" si="13"/>
        <v>-5.3405360959797996E-6</v>
      </c>
      <c r="N441" s="10">
        <f>T441/$E$23</f>
        <v>3.6081081081081079</v>
      </c>
      <c r="O441" s="3">
        <f>4*$F$23*((T441/$E$23)^-12 - (T441/$E$23)^-6)/$F$23</f>
        <v>-1.8121154358372515E-3</v>
      </c>
      <c r="P441" s="4">
        <f>$E$15*4*$F$23*(((-12/$E$23)*(-13/$E$23)*(T441/$E$23)^-14 - (-6/$E$23)*(-7/$E$23)*(T441/$E$23)^-8)+(2/T441)*((-12/$E$23)*(T441/$E$23)^-13 - (-6/$E$23)*(T441/$E$23)^-7))/$F$23</f>
        <v>-3.1494623903368504E-6</v>
      </c>
      <c r="Q441" s="7">
        <f t="shared" si="14"/>
        <v>-1.8152648982275883E-3</v>
      </c>
      <c r="R441" s="7"/>
      <c r="S441" s="8">
        <v>435</v>
      </c>
      <c r="T441" s="2">
        <v>10.68</v>
      </c>
      <c r="U441" s="4">
        <f>$E$15*4*$F$23*$E$23^-2*(132*(T441/$E$23)^-14 - 30*(T441/$E$23)^-8)</f>
        <v>-9.2818687186743777E-9</v>
      </c>
      <c r="V441" s="4">
        <f>$E$15*(-4)*$F$23*$E$23^-3*(-1848*(T441/$E$23)^-15 +240*(T441/$E$23)^-9)</f>
        <v>-6.9422908888165763E-9</v>
      </c>
      <c r="X441" s="8">
        <v>435</v>
      </c>
      <c r="Y441" s="2">
        <v>10.68</v>
      </c>
      <c r="Z441" s="4">
        <f>$E$15*4*$F$23*(((-12/$E$23)*(-13/$E$23)*(Y441/$E$23)^-14 - (-6/$E$23)*(-7/$E$23)*(Y441/$E$23)^-8)+(2/Y441)*((-12/$E$23)*(Y441/$E$23)^-13 - (-6/$E$23)*(Y441/$E$23)^-7))</f>
        <v>-9.2818687186743777E-9</v>
      </c>
      <c r="AA441" s="4">
        <f>$E$15*(-4)*$F$23*(((-12/$E$23)*(-13/$E$23)*(-14/$E$23)*(Y441/$E$23)^-15 - (-6/$E$23)*(-7/$E$23)*(-8/$E$23)*(Y441/$E$23)^-9)+(2/$E$23)*((-12/$E$23)*(-14/$E$23)*(Y441/$E$23)^-15 - (-6/$E$23)*(-8/$E$23)*(Y441/$E$23)^-9))</f>
        <v>-6.9422908888165763E-9</v>
      </c>
    </row>
    <row r="442" spans="8:27" x14ac:dyDescent="0.4">
      <c r="H442" s="8">
        <v>436</v>
      </c>
      <c r="I442" s="2">
        <v>10.7</v>
      </c>
      <c r="J442" s="4">
        <f>$E$15*4*$F$23*$E$23^-2*(132*(I442/$E$23)^-14 - 30*(I442/$E$23)^-8)+4*$F$23*((I442/$E$23)^-12 - (I442/$E$23)^-6)</f>
        <v>-5.2900923274639328E-6</v>
      </c>
      <c r="K442" s="4">
        <f>$E$15*(-4)*$F$23*$E$23^-3*(-1848*(I442/$E$23)^-15 +240*(I442/$E$23)^-9)+(-4)*$F$23*((-12/$E$23)*(I442/$E$23)^-12 - (-6/$E$23)*(I442/$E$23)^-6)</f>
        <v>-1.0706651562145802E-5</v>
      </c>
      <c r="M442" s="24">
        <f t="shared" si="13"/>
        <v>-5.2809481444697914E-6</v>
      </c>
      <c r="N442" s="10">
        <f>T442/$E$23</f>
        <v>3.6148648648648645</v>
      </c>
      <c r="O442" s="3">
        <f>4*$F$23*((T442/$E$23)^-12 - (T442/$E$23)^-6)/$F$23</f>
        <v>-1.7918964456870882E-3</v>
      </c>
      <c r="P442" s="4">
        <f>$E$15*4*$F$23*(((-12/$E$23)*(-13/$E$23)*(T442/$E$23)^-14 - (-6/$E$23)*(-7/$E$23)*(T442/$E$23)^-8)+(2/T442)*((-12/$E$23)*(T442/$E$23)^-13 - (-6/$E$23)*(T442/$E$23)^-7))/$F$23</f>
        <v>-3.1027437796512337E-6</v>
      </c>
      <c r="Q442" s="7">
        <f t="shared" si="14"/>
        <v>-1.7949991894667394E-3</v>
      </c>
      <c r="R442" s="7"/>
      <c r="S442" s="8">
        <v>436</v>
      </c>
      <c r="T442" s="2">
        <v>10.7</v>
      </c>
      <c r="U442" s="4">
        <f>$E$15*4*$F$23*$E$23^-2*(132*(T442/$E$23)^-14 - 30*(T442/$E$23)^-8)</f>
        <v>-9.1441829941414431E-9</v>
      </c>
      <c r="V442" s="4">
        <f>$E$15*(-4)*$F$23*$E$23^-3*(-1848*(T442/$E$23)^-15 +240*(T442/$E$23)^-9)</f>
        <v>-6.8266409214065593E-9</v>
      </c>
      <c r="X442" s="8">
        <v>436</v>
      </c>
      <c r="Y442" s="2">
        <v>10.7</v>
      </c>
      <c r="Z442" s="4">
        <f>$E$15*4*$F$23*(((-12/$E$23)*(-13/$E$23)*(Y442/$E$23)^-14 - (-6/$E$23)*(-7/$E$23)*(Y442/$E$23)^-8)+(2/Y442)*((-12/$E$23)*(Y442/$E$23)^-13 - (-6/$E$23)*(Y442/$E$23)^-7))</f>
        <v>-9.1441829941414448E-9</v>
      </c>
      <c r="AA442" s="4">
        <f>$E$15*(-4)*$F$23*(((-12/$E$23)*(-13/$E$23)*(-14/$E$23)*(Y442/$E$23)^-15 - (-6/$E$23)*(-7/$E$23)*(-8/$E$23)*(Y442/$E$23)^-9)+(2/$E$23)*((-12/$E$23)*(-14/$E$23)*(Y442/$E$23)^-15 - (-6/$E$23)*(-8/$E$23)*(Y442/$E$23)^-9))</f>
        <v>-6.8266409214065585E-9</v>
      </c>
    </row>
    <row r="443" spans="8:27" x14ac:dyDescent="0.4">
      <c r="H443" s="8">
        <v>437</v>
      </c>
      <c r="I443" s="2">
        <v>10.72</v>
      </c>
      <c r="J443" s="4">
        <f>$E$15*4*$F$23*$E$23^-2*(132*(I443/$E$23)^-14 - 30*(I443/$E$23)^-8)+4*$F$23*((I443/$E$23)^-12 - (I443/$E$23)^-6)</f>
        <v>-5.2311429691179291E-6</v>
      </c>
      <c r="K443" s="4">
        <f>$E$15*(-4)*$F$23*$E$23^-3*(-1848*(I443/$E$23)^-15 +240*(I443/$E$23)^-9)+(-4)*$F$23*((-12/$E$23)*(I443/$E$23)^-12 - (-6/$E$23)*(I443/$E$23)^-6)</f>
        <v>-1.0587426911496328E-5</v>
      </c>
      <c r="M443" s="24">
        <f t="shared" si="13"/>
        <v>-5.2221341802642093E-6</v>
      </c>
      <c r="N443" s="10">
        <f>T443/$E$23</f>
        <v>3.6216216216216219</v>
      </c>
      <c r="O443" s="3">
        <f>4*$F$23*((T443/$E$23)^-12 - (T443/$E$23)^-6)/$F$23</f>
        <v>-1.7719400797971648E-3</v>
      </c>
      <c r="P443" s="4">
        <f>$E$15*4*$F$23*(((-12/$E$23)*(-13/$E$23)*(T443/$E$23)^-14 - (-6/$E$23)*(-7/$E$23)*(T443/$E$23)^-8)+(2/T443)*((-12/$E$23)*(T443/$E$23)^-13 - (-6/$E$23)*(T443/$E$23)^-7))/$F$23</f>
        <v>-3.0568027341513043E-6</v>
      </c>
      <c r="Q443" s="7">
        <f t="shared" si="14"/>
        <v>-1.7749968825313161E-3</v>
      </c>
      <c r="R443" s="7"/>
      <c r="S443" s="8">
        <v>437</v>
      </c>
      <c r="T443" s="2">
        <v>10.72</v>
      </c>
      <c r="U443" s="4">
        <f>$E$15*4*$F$23*$E$23^-2*(132*(T443/$E$23)^-14 - 30*(T443/$E$23)^-8)</f>
        <v>-9.0087888537201086E-9</v>
      </c>
      <c r="V443" s="4">
        <f>$E$15*(-4)*$F$23*$E$23^-3*(-1848*(T443/$E$23)^-15 +240*(T443/$E$23)^-9)</f>
        <v>-6.7131252011030963E-9</v>
      </c>
      <c r="X443" s="8">
        <v>437</v>
      </c>
      <c r="Y443" s="2">
        <v>10.72</v>
      </c>
      <c r="Z443" s="4">
        <f>$E$15*4*$F$23*(((-12/$E$23)*(-13/$E$23)*(Y443/$E$23)^-14 - (-6/$E$23)*(-7/$E$23)*(Y443/$E$23)^-8)+(2/Y443)*((-12/$E$23)*(Y443/$E$23)^-13 - (-6/$E$23)*(Y443/$E$23)^-7))</f>
        <v>-9.008788853720107E-9</v>
      </c>
      <c r="AA443" s="4">
        <f>$E$15*(-4)*$F$23*(((-12/$E$23)*(-13/$E$23)*(-14/$E$23)*(Y443/$E$23)^-15 - (-6/$E$23)*(-7/$E$23)*(-8/$E$23)*(Y443/$E$23)^-9)+(2/$E$23)*((-12/$E$23)*(-14/$E$23)*(Y443/$E$23)^-15 - (-6/$E$23)*(-8/$E$23)*(Y443/$E$23)^-9))</f>
        <v>-6.7131252011030955E-9</v>
      </c>
    </row>
    <row r="444" spans="8:27" x14ac:dyDescent="0.4">
      <c r="H444" s="8">
        <v>438</v>
      </c>
      <c r="I444" s="2">
        <v>10.74</v>
      </c>
      <c r="J444" s="4">
        <f>$E$15*4*$F$23*$E$23^-2*(132*(I444/$E$23)^-14 - 30*(I444/$E$23)^-8)+4*$F$23*((I444/$E$23)^-12 - (I444/$E$23)^-6)</f>
        <v>-5.1729583846193133E-6</v>
      </c>
      <c r="K444" s="4">
        <f>$E$15*(-4)*$F$23*$E$23^-3*(-1848*(I444/$E$23)^-15 +240*(I444/$E$23)^-9)+(-4)*$F$23*((-12/$E$23)*(I444/$E$23)^-12 - (-6/$E$23)*(I444/$E$23)^-6)</f>
        <v>-1.0469747461108476E-5</v>
      </c>
      <c r="M444" s="24">
        <f t="shared" si="13"/>
        <v>-5.1640827405734691E-6</v>
      </c>
      <c r="N444" s="10">
        <f>T444/$E$23</f>
        <v>3.6283783783783785</v>
      </c>
      <c r="O444" s="3">
        <f>4*$F$23*((T444/$E$23)^-12 - (T444/$E$23)^-6)/$F$23</f>
        <v>-1.7522424486894276E-3</v>
      </c>
      <c r="P444" s="4">
        <f>$E$15*4*$F$23*(((-12/$E$23)*(-13/$E$23)*(T444/$E$23)^-14 - (-6/$E$23)*(-7/$E$23)*(T444/$E$23)^-8)+(2/T444)*((-12/$E$23)*(T444/$E$23)^-13 - (-6/$E$23)*(T444/$E$23)^-7))/$F$23</f>
        <v>-3.011624917314578E-6</v>
      </c>
      <c r="Q444" s="7">
        <f t="shared" si="14"/>
        <v>-1.7552540736067422E-3</v>
      </c>
      <c r="R444" s="7"/>
      <c r="S444" s="8">
        <v>438</v>
      </c>
      <c r="T444" s="2">
        <v>10.74</v>
      </c>
      <c r="U444" s="4">
        <f>$E$15*4*$F$23*$E$23^-2*(132*(T444/$E$23)^-14 - 30*(T444/$E$23)^-8)</f>
        <v>-8.8756440458438767E-9</v>
      </c>
      <c r="V444" s="4">
        <f>$E$15*(-4)*$F$23*$E$23^-3*(-1848*(T444/$E$23)^-15 +240*(T444/$E$23)^-9)</f>
        <v>-6.6017005504512748E-9</v>
      </c>
      <c r="X444" s="8">
        <v>438</v>
      </c>
      <c r="Y444" s="2">
        <v>10.74</v>
      </c>
      <c r="Z444" s="4">
        <f>$E$15*4*$F$23*(((-12/$E$23)*(-13/$E$23)*(Y444/$E$23)^-14 - (-6/$E$23)*(-7/$E$23)*(Y444/$E$23)^-8)+(2/Y444)*((-12/$E$23)*(Y444/$E$23)^-13 - (-6/$E$23)*(Y444/$E$23)^-7))</f>
        <v>-8.8756440458438767E-9</v>
      </c>
      <c r="AA444" s="4">
        <f>$E$15*(-4)*$F$23*(((-12/$E$23)*(-13/$E$23)*(-14/$E$23)*(Y444/$E$23)^-15 - (-6/$E$23)*(-7/$E$23)*(-8/$E$23)*(Y444/$E$23)^-9)+(2/$E$23)*((-12/$E$23)*(-14/$E$23)*(Y444/$E$23)^-15 - (-6/$E$23)*(-8/$E$23)*(Y444/$E$23)^-9))</f>
        <v>-6.6017005504512765E-9</v>
      </c>
    </row>
    <row r="445" spans="8:27" x14ac:dyDescent="0.4">
      <c r="H445" s="8">
        <v>439</v>
      </c>
      <c r="I445" s="2">
        <v>10.76</v>
      </c>
      <c r="J445" s="4">
        <f>$E$15*4*$F$23*$E$23^-2*(132*(I445/$E$23)^-14 - 30*(I445/$E$23)^-8)+4*$F$23*((I445/$E$23)^-12 - (I445/$E$23)^-6)</f>
        <v>-5.1155272602833729E-6</v>
      </c>
      <c r="K445" s="4">
        <f>$E$15*(-4)*$F$23*$E$23^-3*(-1848*(I445/$E$23)^-15 +240*(I445/$E$23)^-9)+(-4)*$F$23*((-12/$E$23)*(I445/$E$23)^-12 - (-6/$E$23)*(I445/$E$23)^-6)</f>
        <v>-1.0353590385169676E-5</v>
      </c>
      <c r="M445" s="24">
        <f t="shared" si="13"/>
        <v>-5.1067825531104079E-6</v>
      </c>
      <c r="N445" s="10">
        <f>T445/$E$23</f>
        <v>3.6351351351351351</v>
      </c>
      <c r="O445" s="3">
        <f>4*$F$23*((T445/$E$23)^-12 - (T445/$E$23)^-6)/$F$23</f>
        <v>-1.7327997275258453E-3</v>
      </c>
      <c r="P445" s="4">
        <f>$E$15*4*$F$23*(((-12/$E$23)*(-13/$E$23)*(T445/$E$23)^-14 - (-6/$E$23)*(-7/$E$23)*(T445/$E$23)^-8)+(2/T445)*((-12/$E$23)*(T445/$E$23)^-13 - (-6/$E$23)*(T445/$E$23)^-7))/$F$23</f>
        <v>-2.967196282398709E-6</v>
      </c>
      <c r="Q445" s="7">
        <f t="shared" si="14"/>
        <v>-1.735766923808244E-3</v>
      </c>
      <c r="R445" s="7"/>
      <c r="S445" s="8">
        <v>439</v>
      </c>
      <c r="T445" s="2">
        <v>10.76</v>
      </c>
      <c r="U445" s="4">
        <f>$E$15*4*$F$23*$E$23^-2*(132*(T445/$E$23)^-14 - 30*(T445/$E$23)^-8)</f>
        <v>-8.7447071729654223E-9</v>
      </c>
      <c r="V445" s="4">
        <f>$E$15*(-4)*$F$23*$E$23^-3*(-1848*(T445/$E$23)^-15 +240*(T445/$E$23)^-9)</f>
        <v>-6.4923247411829963E-9</v>
      </c>
      <c r="X445" s="8">
        <v>439</v>
      </c>
      <c r="Y445" s="2">
        <v>10.76</v>
      </c>
      <c r="Z445" s="4">
        <f>$E$15*4*$F$23*(((-12/$E$23)*(-13/$E$23)*(Y445/$E$23)^-14 - (-6/$E$23)*(-7/$E$23)*(Y445/$E$23)^-8)+(2/Y445)*((-12/$E$23)*(Y445/$E$23)^-13 - (-6/$E$23)*(Y445/$E$23)^-7))</f>
        <v>-8.7447071729654223E-9</v>
      </c>
      <c r="AA445" s="4">
        <f>$E$15*(-4)*$F$23*(((-12/$E$23)*(-13/$E$23)*(-14/$E$23)*(Y445/$E$23)^-15 - (-6/$E$23)*(-7/$E$23)*(-8/$E$23)*(Y445/$E$23)^-9)+(2/$E$23)*((-12/$E$23)*(-14/$E$23)*(Y445/$E$23)^-15 - (-6/$E$23)*(-8/$E$23)*(Y445/$E$23)^-9))</f>
        <v>-6.4923247411829979E-9</v>
      </c>
    </row>
    <row r="446" spans="8:27" x14ac:dyDescent="0.4">
      <c r="H446" s="8">
        <v>440</v>
      </c>
      <c r="I446" s="2">
        <v>10.78</v>
      </c>
      <c r="J446" s="4">
        <f>$E$15*4*$F$23*$E$23^-2*(132*(I446/$E$23)^-14 - 30*(I446/$E$23)^-8)+4*$F$23*((I446/$E$23)^-12 - (I446/$E$23)^-6)</f>
        <v>-5.0588384702551532E-6</v>
      </c>
      <c r="K446" s="4">
        <f>$E$15*(-4)*$F$23*$E$23^-3*(-1848*(I446/$E$23)^-15 +240*(I446/$E$23)^-9)+(-4)*$F$23*((-12/$E$23)*(I446/$E$23)^-12 - (-6/$E$23)*(I446/$E$23)^-6)</f>
        <v>-1.023893323602858E-5</v>
      </c>
      <c r="M446" s="24">
        <f t="shared" si="13"/>
        <v>-5.0502225325823542E-6</v>
      </c>
      <c r="N446" s="10">
        <f>T446/$E$23</f>
        <v>3.6418918918918917</v>
      </c>
      <c r="O446" s="3">
        <f>4*$F$23*((T446/$E$23)^-12 - (T446/$E$23)^-6)/$F$23</f>
        <v>-1.7136081549181232E-3</v>
      </c>
      <c r="P446" s="4">
        <f>$E$15*4*$F$23*(((-12/$E$23)*(-13/$E$23)*(T446/$E$23)^-14 - (-6/$E$23)*(-7/$E$23)*(T446/$E$23)^-8)+(2/T446)*((-12/$E$23)*(T446/$E$23)^-13 - (-6/$E$23)*(T446/$E$23)^-7))/$F$23</f>
        <v>-2.9235030660767759E-6</v>
      </c>
      <c r="Q446" s="7">
        <f t="shared" si="14"/>
        <v>-1.7165316579842E-3</v>
      </c>
      <c r="R446" s="7"/>
      <c r="S446" s="8">
        <v>440</v>
      </c>
      <c r="T446" s="2">
        <v>10.78</v>
      </c>
      <c r="U446" s="4">
        <f>$E$15*4*$F$23*$E$23^-2*(132*(T446/$E$23)^-14 - 30*(T446/$E$23)^-8)</f>
        <v>-8.615937672798934E-9</v>
      </c>
      <c r="V446" s="4">
        <f>$E$15*(-4)*$F$23*$E$23^-3*(-1848*(T446/$E$23)^-15 +240*(T446/$E$23)^-9)</f>
        <v>-6.3849564717153067E-9</v>
      </c>
      <c r="X446" s="8">
        <v>440</v>
      </c>
      <c r="Y446" s="2">
        <v>10.78</v>
      </c>
      <c r="Z446" s="4">
        <f>$E$15*4*$F$23*(((-12/$E$23)*(-13/$E$23)*(Y446/$E$23)^-14 - (-6/$E$23)*(-7/$E$23)*(Y446/$E$23)^-8)+(2/Y446)*((-12/$E$23)*(Y446/$E$23)^-13 - (-6/$E$23)*(Y446/$E$23)^-7))</f>
        <v>-8.6159376727989357E-9</v>
      </c>
      <c r="AA446" s="4">
        <f>$E$15*(-4)*$F$23*(((-12/$E$23)*(-13/$E$23)*(-14/$E$23)*(Y446/$E$23)^-15 - (-6/$E$23)*(-7/$E$23)*(-8/$E$23)*(Y446/$E$23)^-9)+(2/$E$23)*((-12/$E$23)*(-14/$E$23)*(Y446/$E$23)^-15 - (-6/$E$23)*(-8/$E$23)*(Y446/$E$23)^-9))</f>
        <v>-6.3849564717153067E-9</v>
      </c>
    </row>
    <row r="447" spans="8:27" x14ac:dyDescent="0.4">
      <c r="H447" s="8">
        <v>441</v>
      </c>
      <c r="I447" s="2">
        <v>10.8</v>
      </c>
      <c r="J447" s="4">
        <f>$E$15*4*$F$23*$E$23^-2*(132*(I447/$E$23)^-14 - 30*(I447/$E$23)^-8)+4*$F$23*((I447/$E$23)^-12 - (I447/$E$23)^-6)</f>
        <v>-5.0028810730539944E-6</v>
      </c>
      <c r="K447" s="4">
        <f>$E$15*(-4)*$F$23*$E$23^-3*(-1848*(I447/$E$23)^-15 +240*(I447/$E$23)^-9)+(-4)*$F$23*((-12/$E$23)*(I447/$E$23)^-12 - (-6/$E$23)*(I447/$E$23)^-6)</f>
        <v>-1.0125753937258983E-5</v>
      </c>
      <c r="M447" s="24">
        <f t="shared" si="13"/>
        <v>-4.994391777253988E-6</v>
      </c>
      <c r="N447" s="10">
        <f>T447/$E$23</f>
        <v>3.6486486486486491</v>
      </c>
      <c r="O447" s="3">
        <f>4*$F$23*((T447/$E$23)^-12 - (T447/$E$23)^-6)/$F$23</f>
        <v>-1.694664031761434E-3</v>
      </c>
      <c r="P447" s="4">
        <f>$E$15*4*$F$23*(((-12/$E$23)*(-13/$E$23)*(T447/$E$23)^-14 - (-6/$E$23)*(-7/$E$23)*(T447/$E$23)^-8)+(2/T447)*((-12/$E$23)*(T447/$E$23)^-13 - (-6/$E$23)*(T447/$E$23)^-7))/$F$23</f>
        <v>-2.8805317822232568E-6</v>
      </c>
      <c r="Q447" s="7">
        <f t="shared" si="14"/>
        <v>-1.6975445635436573E-3</v>
      </c>
      <c r="R447" s="7"/>
      <c r="S447" s="8">
        <v>441</v>
      </c>
      <c r="T447" s="2">
        <v>10.8</v>
      </c>
      <c r="U447" s="4">
        <f>$E$15*4*$F$23*$E$23^-2*(132*(T447/$E$23)^-14 - 30*(T447/$E$23)^-8)</f>
        <v>-8.4892958000066083E-9</v>
      </c>
      <c r="V447" s="4">
        <f>$E$15*(-4)*$F$23*$E$23^-3*(-1848*(T447/$E$23)^-15 +240*(T447/$E$23)^-9)</f>
        <v>-6.2795553452199866E-9</v>
      </c>
      <c r="X447" s="8">
        <v>441</v>
      </c>
      <c r="Y447" s="2">
        <v>10.8</v>
      </c>
      <c r="Z447" s="4">
        <f>$E$15*4*$F$23*(((-12/$E$23)*(-13/$E$23)*(Y447/$E$23)^-14 - (-6/$E$23)*(-7/$E$23)*(Y447/$E$23)^-8)+(2/Y447)*((-12/$E$23)*(Y447/$E$23)^-13 - (-6/$E$23)*(Y447/$E$23)^-7))</f>
        <v>-8.4892958000066099E-9</v>
      </c>
      <c r="AA447" s="4">
        <f>$E$15*(-4)*$F$23*(((-12/$E$23)*(-13/$E$23)*(-14/$E$23)*(Y447/$E$23)^-15 - (-6/$E$23)*(-7/$E$23)*(-8/$E$23)*(Y447/$E$23)^-9)+(2/$E$23)*((-12/$E$23)*(-14/$E$23)*(Y447/$E$23)^-15 - (-6/$E$23)*(-8/$E$23)*(Y447/$E$23)^-9))</f>
        <v>-6.2795553452199866E-9</v>
      </c>
    </row>
    <row r="448" spans="8:27" x14ac:dyDescent="0.4">
      <c r="H448" s="8">
        <v>442</v>
      </c>
      <c r="I448" s="2">
        <v>10.82</v>
      </c>
      <c r="J448" s="4">
        <f>$E$15*4*$F$23*$E$23^-2*(132*(I448/$E$23)^-14 - 30*(I448/$E$23)^-8)+4*$F$23*((I448/$E$23)^-12 - (I448/$E$23)^-6)</f>
        <v>-4.9476443081878381E-6</v>
      </c>
      <c r="K448" s="4">
        <f>$E$15*(-4)*$F$23*$E$23^-3*(-1848*(I448/$E$23)^-15 +240*(I448/$E$23)^-9)+(-4)*$F$23*((-12/$E$23)*(I448/$E$23)^-12 - (-6/$E$23)*(I448/$E$23)^-6)</f>
        <v>-1.0014030776863199E-5</v>
      </c>
      <c r="M448" s="24">
        <f t="shared" si="13"/>
        <v>-4.9392795655795202E-6</v>
      </c>
      <c r="N448" s="10">
        <f>T448/$E$23</f>
        <v>3.6554054054054057</v>
      </c>
      <c r="O448" s="3">
        <f>4*$F$23*((T448/$E$23)^-12 - (T448/$E$23)^-6)/$F$23</f>
        <v>-1.6759637200916726E-3</v>
      </c>
      <c r="P448" s="4">
        <f>$E$15*4*$F$23*(((-12/$E$23)*(-13/$E$23)*(T448/$E$23)^-14 - (-6/$E$23)*(-7/$E$23)*(T448/$E$23)^-8)+(2/T448)*((-12/$E$23)*(T448/$E$23)^-13 - (-6/$E$23)*(T448/$E$23)^-7))/$F$23</f>
        <v>-2.83826921584699E-6</v>
      </c>
      <c r="Q448" s="7">
        <f t="shared" si="14"/>
        <v>-1.6788019893075195E-3</v>
      </c>
      <c r="R448" s="7"/>
      <c r="S448" s="8">
        <v>442</v>
      </c>
      <c r="T448" s="2">
        <v>10.82</v>
      </c>
      <c r="U448" s="4">
        <f>$E$15*4*$F$23*$E$23^-2*(132*(T448/$E$23)^-14 - 30*(T448/$E$23)^-8)</f>
        <v>-8.3647426083182918E-9</v>
      </c>
      <c r="V448" s="4">
        <f>$E$15*(-4)*$F$23*$E$23^-3*(-1848*(T448/$E$23)^-15 +240*(T448/$E$23)^-9)</f>
        <v>-6.1760818482491513E-9</v>
      </c>
      <c r="X448" s="8">
        <v>442</v>
      </c>
      <c r="Y448" s="2">
        <v>10.82</v>
      </c>
      <c r="Z448" s="4">
        <f>$E$15*4*$F$23*(((-12/$E$23)*(-13/$E$23)*(Y448/$E$23)^-14 - (-6/$E$23)*(-7/$E$23)*(Y448/$E$23)^-8)+(2/Y448)*((-12/$E$23)*(Y448/$E$23)^-13 - (-6/$E$23)*(Y448/$E$23)^-7))</f>
        <v>-8.3647426083182935E-9</v>
      </c>
      <c r="AA448" s="4">
        <f>$E$15*(-4)*$F$23*(((-12/$E$23)*(-13/$E$23)*(-14/$E$23)*(Y448/$E$23)^-15 - (-6/$E$23)*(-7/$E$23)*(-8/$E$23)*(Y448/$E$23)^-9)+(2/$E$23)*((-12/$E$23)*(-14/$E$23)*(Y448/$E$23)^-15 - (-6/$E$23)*(-8/$E$23)*(Y448/$E$23)^-9))</f>
        <v>-6.1760818482491529E-9</v>
      </c>
    </row>
    <row r="449" spans="8:27" x14ac:dyDescent="0.4">
      <c r="H449" s="8">
        <v>443</v>
      </c>
      <c r="I449" s="2">
        <v>10.84</v>
      </c>
      <c r="J449" s="4">
        <f>$E$15*4*$F$23*$E$23^-2*(132*(I449/$E$23)^-14 - 30*(I449/$E$23)^-8)+4*$F$23*((I449/$E$23)^-12 - (I449/$E$23)^-6)</f>
        <v>-4.8931175928356345E-6</v>
      </c>
      <c r="K449" s="4">
        <f>$E$15*(-4)*$F$23*$E$23^-3*(-1848*(I449/$E$23)^-15 +240*(I449/$E$23)^-9)+(-4)*$F$23*((-12/$E$23)*(I449/$E$23)^-12 - (-6/$E$23)*(I449/$E$23)^-6)</f>
        <v>-9.9037424006115368E-6</v>
      </c>
      <c r="M449" s="24">
        <f t="shared" si="13"/>
        <v>-4.8848753529025619E-6</v>
      </c>
      <c r="N449" s="10">
        <f>T449/$E$23</f>
        <v>3.6621621621621623</v>
      </c>
      <c r="O449" s="3">
        <f>4*$F$23*((T449/$E$23)^-12 - (T449/$E$23)^-6)/$F$23</f>
        <v>-1.6575036419656764E-3</v>
      </c>
      <c r="P449" s="4">
        <f>$E$15*4*$F$23*(((-12/$E$23)*(-13/$E$23)*(T449/$E$23)^-14 - (-6/$E$23)*(-7/$E$23)*(T449/$E$23)^-8)+(2/T449)*((-12/$E$23)*(T449/$E$23)^-13 - (-6/$E$23)*(T449/$E$23)^-7))/$F$23</f>
        <v>-2.7967024171672662E-6</v>
      </c>
      <c r="Q449" s="7">
        <f t="shared" si="14"/>
        <v>-1.6603003443828436E-3</v>
      </c>
      <c r="R449" s="7"/>
      <c r="S449" s="8">
        <v>443</v>
      </c>
      <c r="T449" s="2">
        <v>10.84</v>
      </c>
      <c r="U449" s="4">
        <f>$E$15*4*$F$23*$E$23^-2*(132*(T449/$E$23)^-14 - 30*(T449/$E$23)^-8)</f>
        <v>-8.2422399330729778E-9</v>
      </c>
      <c r="V449" s="4">
        <f>$E$15*(-4)*$F$23*$E$23^-3*(-1848*(T449/$E$23)^-15 +240*(T449/$E$23)^-9)</f>
        <v>-6.0744973299016064E-9</v>
      </c>
      <c r="X449" s="8">
        <v>443</v>
      </c>
      <c r="Y449" s="2">
        <v>10.84</v>
      </c>
      <c r="Z449" s="4">
        <f>$E$15*4*$F$23*(((-12/$E$23)*(-13/$E$23)*(Y449/$E$23)^-14 - (-6/$E$23)*(-7/$E$23)*(Y449/$E$23)^-8)+(2/Y449)*((-12/$E$23)*(Y449/$E$23)^-13 - (-6/$E$23)*(Y449/$E$23)^-7))</f>
        <v>-8.2422399330729795E-9</v>
      </c>
      <c r="AA449" s="4">
        <f>$E$15*(-4)*$F$23*(((-12/$E$23)*(-13/$E$23)*(-14/$E$23)*(Y449/$E$23)^-15 - (-6/$E$23)*(-7/$E$23)*(-8/$E$23)*(Y449/$E$23)^-9)+(2/$E$23)*((-12/$E$23)*(-14/$E$23)*(Y449/$E$23)^-15 - (-6/$E$23)*(-8/$E$23)*(Y449/$E$23)^-9))</f>
        <v>-6.0744973299016048E-9</v>
      </c>
    </row>
    <row r="450" spans="8:27" x14ac:dyDescent="0.4">
      <c r="H450" s="8">
        <v>444</v>
      </c>
      <c r="I450" s="2">
        <v>10.86</v>
      </c>
      <c r="J450" s="4">
        <f>$E$15*4*$F$23*$E$23^-2*(132*(I450/$E$23)^-14 - 30*(I450/$E$23)^-8)+4*$F$23*((I450/$E$23)^-12 - (I450/$E$23)^-6)</f>
        <v>-4.8392905185965171E-6</v>
      </c>
      <c r="K450" s="4">
        <f>$E$15*(-4)*$F$23*$E$23^-3*(-1848*(I450/$E$23)^-15 +240*(I450/$E$23)^-9)+(-4)*$F$23*((-12/$E$23)*(I450/$E$23)^-12 - (-6/$E$23)*(I450/$E$23)^-6)</f>
        <v>-9.794867805515312E-6</v>
      </c>
      <c r="M450" s="24">
        <f t="shared" si="13"/>
        <v>-4.8311687682223451E-6</v>
      </c>
      <c r="N450" s="10">
        <f>T450/$E$23</f>
        <v>3.6689189189189189</v>
      </c>
      <c r="O450" s="3">
        <f>4*$F$23*((T450/$E$23)^-12 - (T450/$E$23)^-6)/$F$23</f>
        <v>-1.639280278363962E-3</v>
      </c>
      <c r="P450" s="4">
        <f>$E$15*4*$F$23*(((-12/$E$23)*(-13/$E$23)*(T450/$E$23)^-14 - (-6/$E$23)*(-7/$E$23)*(T450/$E$23)^-8)+(2/T450)*((-12/$E$23)*(T450/$E$23)^-13 - (-6/$E$23)*(T450/$E$23)^-7))/$F$23</f>
        <v>-2.7558186958295876E-6</v>
      </c>
      <c r="Q450" s="7">
        <f t="shared" si="14"/>
        <v>-1.6420360970597916E-3</v>
      </c>
      <c r="R450" s="7"/>
      <c r="S450" s="8">
        <v>444</v>
      </c>
      <c r="T450" s="2">
        <v>10.86</v>
      </c>
      <c r="U450" s="4">
        <f>$E$15*4*$F$23*$E$23^-2*(132*(T450/$E$23)^-14 - 30*(T450/$E$23)^-8)</f>
        <v>-8.1217503741719071E-9</v>
      </c>
      <c r="V450" s="4">
        <f>$E$15*(-4)*$F$23*$E$23^-3*(-1848*(T450/$E$23)^-15 +240*(T450/$E$23)^-9)</f>
        <v>-5.974763981515711E-9</v>
      </c>
      <c r="X450" s="8">
        <v>444</v>
      </c>
      <c r="Y450" s="2">
        <v>10.86</v>
      </c>
      <c r="Z450" s="4">
        <f>$E$15*4*$F$23*(((-12/$E$23)*(-13/$E$23)*(Y450/$E$23)^-14 - (-6/$E$23)*(-7/$E$23)*(Y450/$E$23)^-8)+(2/Y450)*((-12/$E$23)*(Y450/$E$23)^-13 - (-6/$E$23)*(Y450/$E$23)^-7))</f>
        <v>-8.1217503741719088E-9</v>
      </c>
      <c r="AA450" s="4">
        <f>$E$15*(-4)*$F$23*(((-12/$E$23)*(-13/$E$23)*(-14/$E$23)*(Y450/$E$23)^-15 - (-6/$E$23)*(-7/$E$23)*(-8/$E$23)*(Y450/$E$23)^-9)+(2/$E$23)*((-12/$E$23)*(-14/$E$23)*(Y450/$E$23)^-15 - (-6/$E$23)*(-8/$E$23)*(Y450/$E$23)^-9))</f>
        <v>-5.974763981515711E-9</v>
      </c>
    </row>
    <row r="451" spans="8:27" x14ac:dyDescent="0.4">
      <c r="H451" s="8">
        <v>445</v>
      </c>
      <c r="I451" s="2">
        <v>10.88</v>
      </c>
      <c r="J451" s="4">
        <f>$E$15*4*$F$23*$E$23^-2*(132*(I451/$E$23)^-14 - 30*(I451/$E$23)^-8)+4*$F$23*((I451/$E$23)^-12 - (I451/$E$23)^-6)</f>
        <v>-4.7861528483041628E-6</v>
      </c>
      <c r="K451" s="4">
        <f>$E$15*(-4)*$F$23*$E$23^-3*(-1848*(I451/$E$23)^-15 +240*(I451/$E$23)^-9)+(-4)*$F$23*((-12/$E$23)*(I451/$E$23)^-12 - (-6/$E$23)*(I451/$E$23)^-6)</f>
        <v>-9.6873863334301556E-6</v>
      </c>
      <c r="M451" s="24">
        <f t="shared" si="13"/>
        <v>-4.7781496110247305E-6</v>
      </c>
      <c r="N451" s="10">
        <f>T451/$E$23</f>
        <v>3.6756756756756759</v>
      </c>
      <c r="O451" s="3">
        <f>4*$F$23*((T451/$E$23)^-12 - (T451/$E$23)^-6)/$F$23</f>
        <v>-1.6212901681154415E-3</v>
      </c>
      <c r="P451" s="4">
        <f>$E$15*4*$F$23*(((-12/$E$23)*(-13/$E$23)*(T451/$E$23)^-14 - (-6/$E$23)*(-7/$E$23)*(T451/$E$23)^-8)+(2/T451)*((-12/$E$23)*(T451/$E$23)^-13 - (-6/$E$23)*(T451/$E$23)^-7))/$F$23</f>
        <v>-2.7156056152574404E-6</v>
      </c>
      <c r="Q451" s="7">
        <f t="shared" si="14"/>
        <v>-1.6240057737306991E-3</v>
      </c>
      <c r="R451" s="7"/>
      <c r="S451" s="8">
        <v>445</v>
      </c>
      <c r="T451" s="2">
        <v>10.88</v>
      </c>
      <c r="U451" s="4">
        <f>$E$15*4*$F$23*$E$23^-2*(132*(T451/$E$23)^-14 - 30*(T451/$E$23)^-8)</f>
        <v>-8.0032372794325149E-9</v>
      </c>
      <c r="V451" s="4">
        <f>$E$15*(-4)*$F$23*$E$23^-3*(-1848*(T451/$E$23)^-15 +240*(T451/$E$23)^-9)</f>
        <v>-5.876844816874346E-9</v>
      </c>
      <c r="X451" s="8">
        <v>445</v>
      </c>
      <c r="Y451" s="2">
        <v>10.88</v>
      </c>
      <c r="Z451" s="4">
        <f>$E$15*4*$F$23*(((-12/$E$23)*(-13/$E$23)*(Y451/$E$23)^-14 - (-6/$E$23)*(-7/$E$23)*(Y451/$E$23)^-8)+(2/Y451)*((-12/$E$23)*(Y451/$E$23)^-13 - (-6/$E$23)*(Y451/$E$23)^-7))</f>
        <v>-8.0032372794325165E-9</v>
      </c>
      <c r="AA451" s="4">
        <f>$E$15*(-4)*$F$23*(((-12/$E$23)*(-13/$E$23)*(-14/$E$23)*(Y451/$E$23)^-15 - (-6/$E$23)*(-7/$E$23)*(-8/$E$23)*(Y451/$E$23)^-9)+(2/$E$23)*((-12/$E$23)*(-14/$E$23)*(Y451/$E$23)^-15 - (-6/$E$23)*(-8/$E$23)*(Y451/$E$23)^-9))</f>
        <v>-5.8768448168743451E-9</v>
      </c>
    </row>
    <row r="452" spans="8:27" x14ac:dyDescent="0.4">
      <c r="H452" s="8">
        <v>446</v>
      </c>
      <c r="I452" s="2">
        <v>10.9</v>
      </c>
      <c r="J452" s="4">
        <f>$E$15*4*$F$23*$E$23^-2*(132*(I452/$E$23)^-14 - 30*(I452/$E$23)^-8)+4*$F$23*((I452/$E$23)^-12 - (I452/$E$23)^-6)</f>
        <v>-4.7336945129050069E-6</v>
      </c>
      <c r="K452" s="4">
        <f>$E$15*(-4)*$F$23*$E$23^-3*(-1848*(I452/$E$23)^-15 +240*(I452/$E$23)^-9)+(-4)*$F$23*((-12/$E$23)*(I452/$E$23)^-12 - (-6/$E$23)*(I452/$E$23)^-6)</f>
        <v>-9.5812776647870303E-6</v>
      </c>
      <c r="M452" s="24">
        <f t="shared" si="13"/>
        <v>-4.7258078481766735E-6</v>
      </c>
      <c r="N452" s="10">
        <f>T452/$E$23</f>
        <v>3.6824324324324325</v>
      </c>
      <c r="O452" s="3">
        <f>4*$F$23*((T452/$E$23)^-12 - (T452/$E$23)^-6)/$F$23</f>
        <v>-1.6035299068436759E-3</v>
      </c>
      <c r="P452" s="4">
        <f>$E$15*4*$F$23*(((-12/$E$23)*(-13/$E$23)*(T452/$E$23)^-14 - (-6/$E$23)*(-7/$E$23)*(T452/$E$23)^-8)+(2/T452)*((-12/$E$23)*(T452/$E$23)^-13 - (-6/$E$23)*(T452/$E$23)^-7))/$F$23</f>
        <v>-2.6760509871367385E-6</v>
      </c>
      <c r="Q452" s="7">
        <f t="shared" si="14"/>
        <v>-1.6062059578308126E-3</v>
      </c>
      <c r="R452" s="7"/>
      <c r="S452" s="8">
        <v>446</v>
      </c>
      <c r="T452" s="2">
        <v>10.9</v>
      </c>
      <c r="U452" s="4">
        <f>$E$15*4*$F$23*$E$23^-2*(132*(T452/$E$23)^-14 - 30*(T452/$E$23)^-8)</f>
        <v>-7.8866647283333799E-9</v>
      </c>
      <c r="V452" s="4">
        <f>$E$15*(-4)*$F$23*$E$23^-3*(-1848*(T452/$E$23)^-15 +240*(T452/$E$23)^-9)</f>
        <v>-5.7807036529083294E-9</v>
      </c>
      <c r="X452" s="8">
        <v>446</v>
      </c>
      <c r="Y452" s="2">
        <v>10.9</v>
      </c>
      <c r="Z452" s="4">
        <f>$E$15*4*$F$23*(((-12/$E$23)*(-13/$E$23)*(Y452/$E$23)^-14 - (-6/$E$23)*(-7/$E$23)*(Y452/$E$23)^-8)+(2/Y452)*((-12/$E$23)*(Y452/$E$23)^-13 - (-6/$E$23)*(Y452/$E$23)^-7))</f>
        <v>-7.8866647283333832E-9</v>
      </c>
      <c r="AA452" s="4">
        <f>$E$15*(-4)*$F$23*(((-12/$E$23)*(-13/$E$23)*(-14/$E$23)*(Y452/$E$23)^-15 - (-6/$E$23)*(-7/$E$23)*(-8/$E$23)*(Y452/$E$23)^-9)+(2/$E$23)*((-12/$E$23)*(-14/$E$23)*(Y452/$E$23)^-15 - (-6/$E$23)*(-8/$E$23)*(Y452/$E$23)^-9))</f>
        <v>-5.7807036529083286E-9</v>
      </c>
    </row>
    <row r="453" spans="8:27" x14ac:dyDescent="0.4">
      <c r="H453" s="8">
        <v>447</v>
      </c>
      <c r="I453" s="2">
        <v>10.92</v>
      </c>
      <c r="J453" s="4">
        <f>$E$15*4*$F$23*$E$23^-2*(132*(I453/$E$23)^-14 - 30*(I453/$E$23)^-8)+4*$F$23*((I453/$E$23)^-12 - (I453/$E$23)^-6)</f>
        <v>-4.6819056083988204E-6</v>
      </c>
      <c r="K453" s="4">
        <f>$E$15*(-4)*$F$23*$E$23^-3*(-1848*(I453/$E$23)^-15 +240*(I453/$E$23)^-9)+(-4)*$F$23*((-12/$E$23)*(I453/$E$23)^-12 - (-6/$E$23)*(I453/$E$23)^-6)</f>
        <v>-9.4765218124480031E-6</v>
      </c>
      <c r="M453" s="24">
        <f t="shared" si="13"/>
        <v>-4.6741336108826799E-6</v>
      </c>
      <c r="N453" s="10">
        <f>T453/$E$23</f>
        <v>3.689189189189189</v>
      </c>
      <c r="O453" s="3">
        <f>4*$F$23*((T453/$E$23)^-12 - (T453/$E$23)^-6)/$F$23</f>
        <v>-1.5859961459341574E-3</v>
      </c>
      <c r="P453" s="4">
        <f>$E$15*4*$F$23*(((-12/$E$23)*(-13/$E$23)*(T453/$E$23)^-14 - (-6/$E$23)*(-7/$E$23)*(T453/$E$23)^-8)+(2/T453)*((-12/$E$23)*(T453/$E$23)^-13 - (-6/$E$23)*(T453/$E$23)^-7))/$F$23</f>
        <v>-2.6371428660295225E-6</v>
      </c>
      <c r="Q453" s="7">
        <f t="shared" si="14"/>
        <v>-1.588633288800187E-3</v>
      </c>
      <c r="R453" s="7"/>
      <c r="S453" s="8">
        <v>447</v>
      </c>
      <c r="T453" s="2">
        <v>10.92</v>
      </c>
      <c r="U453" s="4">
        <f>$E$15*4*$F$23*$E$23^-2*(132*(T453/$E$23)^-14 - 30*(T453/$E$23)^-8)</f>
        <v>-7.7719975161401178E-9</v>
      </c>
      <c r="V453" s="4">
        <f>$E$15*(-4)*$F$23*$E$23^-3*(-1848*(T453/$E$23)^-15 +240*(T453/$E$23)^-9)</f>
        <v>-5.6863050908848874E-9</v>
      </c>
      <c r="X453" s="8">
        <v>447</v>
      </c>
      <c r="Y453" s="2">
        <v>10.92</v>
      </c>
      <c r="Z453" s="4">
        <f>$E$15*4*$F$23*(((-12/$E$23)*(-13/$E$23)*(Y453/$E$23)^-14 - (-6/$E$23)*(-7/$E$23)*(Y453/$E$23)^-8)+(2/Y453)*((-12/$E$23)*(Y453/$E$23)^-13 - (-6/$E$23)*(Y453/$E$23)^-7))</f>
        <v>-7.7719975161401178E-9</v>
      </c>
      <c r="AA453" s="4">
        <f>$E$15*(-4)*$F$23*(((-12/$E$23)*(-13/$E$23)*(-14/$E$23)*(Y453/$E$23)^-15 - (-6/$E$23)*(-7/$E$23)*(-8/$E$23)*(Y453/$E$23)^-9)+(2/$E$23)*((-12/$E$23)*(-14/$E$23)*(Y453/$E$23)^-15 - (-6/$E$23)*(-8/$E$23)*(Y453/$E$23)^-9))</f>
        <v>-5.6863050908848874E-9</v>
      </c>
    </row>
    <row r="454" spans="8:27" x14ac:dyDescent="0.4">
      <c r="H454" s="8">
        <v>448</v>
      </c>
      <c r="I454" s="2">
        <v>10.94</v>
      </c>
      <c r="J454" s="4">
        <f>$E$15*4*$F$23*$E$23^-2*(132*(I454/$E$23)^-14 - 30*(I454/$E$23)^-8)+4*$F$23*((I454/$E$23)^-12 - (I454/$E$23)^-6)</f>
        <v>-4.6307763928403936E-6</v>
      </c>
      <c r="K454" s="4">
        <f>$E$15*(-4)*$F$23*$E$23^-3*(-1848*(I454/$E$23)^-15 +240*(I454/$E$23)^-9)+(-4)*$F$23*((-12/$E$23)*(I454/$E$23)^-12 - (-6/$E$23)*(I454/$E$23)^-6)</f>
        <v>-9.3730991156842065E-6</v>
      </c>
      <c r="M454" s="24">
        <f t="shared" si="13"/>
        <v>-4.6231171917019905E-6</v>
      </c>
      <c r="N454" s="10">
        <f>T454/$E$23</f>
        <v>3.6959459459459456</v>
      </c>
      <c r="O454" s="3">
        <f>4*$F$23*((T454/$E$23)^-12 - (T454/$E$23)^-6)/$F$23</f>
        <v>-1.5686855915222019E-3</v>
      </c>
      <c r="P454" s="4">
        <f>$E$15*4*$F$23*(((-12/$E$23)*(-13/$E$23)*(T454/$E$23)^-14 - (-6/$E$23)*(-7/$E$23)*(T454/$E$23)^-8)+(2/T454)*((-12/$E$23)*(T454/$E$23)^-13 - (-6/$E$23)*(T454/$E$23)^-7))/$F$23</f>
        <v>-2.5988695441137521E-6</v>
      </c>
      <c r="Q454" s="7">
        <f t="shared" si="14"/>
        <v>-1.5712844610663156E-3</v>
      </c>
      <c r="R454" s="7"/>
      <c r="S454" s="8">
        <v>448</v>
      </c>
      <c r="T454" s="2">
        <v>10.94</v>
      </c>
      <c r="U454" s="4">
        <f>$E$15*4*$F$23*$E$23^-2*(132*(T454/$E$23)^-14 - 30*(T454/$E$23)^-8)</f>
        <v>-7.6592011384028498E-9</v>
      </c>
      <c r="V454" s="4">
        <f>$E$15*(-4)*$F$23*$E$23^-3*(-1848*(T454/$E$23)^-15 +240*(T454/$E$23)^-9)</f>
        <v>-5.5936144980682105E-9</v>
      </c>
      <c r="X454" s="8">
        <v>448</v>
      </c>
      <c r="Y454" s="2">
        <v>10.94</v>
      </c>
      <c r="Z454" s="4">
        <f>$E$15*4*$F$23*(((-12/$E$23)*(-13/$E$23)*(Y454/$E$23)^-14 - (-6/$E$23)*(-7/$E$23)*(Y454/$E$23)^-8)+(2/Y454)*((-12/$E$23)*(Y454/$E$23)^-13 - (-6/$E$23)*(Y454/$E$23)^-7))</f>
        <v>-7.6592011384028531E-9</v>
      </c>
      <c r="AA454" s="4">
        <f>$E$15*(-4)*$F$23*(((-12/$E$23)*(-13/$E$23)*(-14/$E$23)*(Y454/$E$23)^-15 - (-6/$E$23)*(-7/$E$23)*(-8/$E$23)*(Y454/$E$23)^-9)+(2/$E$23)*((-12/$E$23)*(-14/$E$23)*(Y454/$E$23)^-15 - (-6/$E$23)*(-8/$E$23)*(Y454/$E$23)^-9))</f>
        <v>-5.5936144980682114E-9</v>
      </c>
    </row>
    <row r="455" spans="8:27" x14ac:dyDescent="0.4">
      <c r="H455" s="8">
        <v>449</v>
      </c>
      <c r="I455" s="2">
        <v>10.96</v>
      </c>
      <c r="J455" s="4">
        <f>$E$15*4*$F$23*$E$23^-2*(132*(I455/$E$23)^-14 - 30*(I455/$E$23)^-8)+4*$F$23*((I455/$E$23)^-12 - (I455/$E$23)^-6)</f>
        <v>-4.5802972834009443E-6</v>
      </c>
      <c r="K455" s="4">
        <f>$E$15*(-4)*$F$23*$E$23^-3*(-1848*(I455/$E$23)^-15 +240*(I455/$E$23)^-9)+(-4)*$F$23*((-12/$E$23)*(I455/$E$23)^-12 - (-6/$E$23)*(I455/$E$23)^-6)</f>
        <v>-9.2709902342733136E-6</v>
      </c>
      <c r="M455" s="24">
        <f t="shared" si="13"/>
        <v>-4.5727490416251287E-6</v>
      </c>
      <c r="N455" s="10">
        <f>T455/$E$23</f>
        <v>3.7027027027027031</v>
      </c>
      <c r="O455" s="3">
        <f>4*$F$23*((T455/$E$23)^-12 - (T455/$E$23)^-6)/$F$23</f>
        <v>-1.5515950035009812E-3</v>
      </c>
      <c r="P455" s="4">
        <f>$E$15*4*$F$23*(((-12/$E$23)*(-13/$E$23)*(T455/$E$23)^-14 - (-6/$E$23)*(-7/$E$23)*(T455/$E$23)^-8)+(2/T455)*((-12/$E$23)*(T455/$E$23)^-13 - (-6/$E$23)*(T455/$E$23)^-7))/$F$23</f>
        <v>-2.5612195460459584E-6</v>
      </c>
      <c r="Q455" s="7">
        <f t="shared" si="14"/>
        <v>-1.5541562230470271E-3</v>
      </c>
      <c r="R455" s="7"/>
      <c r="S455" s="8">
        <v>449</v>
      </c>
      <c r="T455" s="2">
        <v>10.96</v>
      </c>
      <c r="U455" s="4">
        <f>$E$15*4*$F$23*$E$23^-2*(132*(T455/$E$23)^-14 - 30*(T455/$E$23)^-8)</f>
        <v>-7.5482417758158215E-9</v>
      </c>
      <c r="V455" s="4">
        <f>$E$15*(-4)*$F$23*$E$23^-3*(-1848*(T455/$E$23)^-15 +240*(T455/$E$23)^-9)</f>
        <v>-5.5025979898394946E-9</v>
      </c>
      <c r="X455" s="8">
        <v>449</v>
      </c>
      <c r="Y455" s="2">
        <v>10.96</v>
      </c>
      <c r="Z455" s="4">
        <f>$E$15*4*$F$23*(((-12/$E$23)*(-13/$E$23)*(Y455/$E$23)^-14 - (-6/$E$23)*(-7/$E$23)*(Y455/$E$23)^-8)+(2/Y455)*((-12/$E$23)*(Y455/$E$23)^-13 - (-6/$E$23)*(Y455/$E$23)^-7))</f>
        <v>-7.5482417758158215E-9</v>
      </c>
      <c r="AA455" s="4">
        <f>$E$15*(-4)*$F$23*(((-12/$E$23)*(-13/$E$23)*(-14/$E$23)*(Y455/$E$23)^-15 - (-6/$E$23)*(-7/$E$23)*(-8/$E$23)*(Y455/$E$23)^-9)+(2/$E$23)*((-12/$E$23)*(-14/$E$23)*(Y455/$E$23)^-15 - (-6/$E$23)*(-8/$E$23)*(Y455/$E$23)^-9))</f>
        <v>-5.5025979898394938E-9</v>
      </c>
    </row>
    <row r="456" spans="8:27" x14ac:dyDescent="0.4">
      <c r="H456" s="8">
        <v>450</v>
      </c>
      <c r="I456" s="2">
        <v>10.98</v>
      </c>
      <c r="J456" s="4">
        <f>$E$15*4*$F$23*$E$23^-2*(132*(I456/$E$23)^-14 - 30*(I456/$E$23)^-8)+4*$F$23*((I456/$E$23)^-12 - (I456/$E$23)^-6)</f>
        <v>-4.5304588534879916E-6</v>
      </c>
      <c r="K456" s="4">
        <f>$E$15*(-4)*$F$23*$E$23^-3*(-1848*(I456/$E$23)^-15 +240*(I456/$E$23)^-9)+(-4)*$F$23*((-12/$E$23)*(I456/$E$23)^-12 - (-6/$E$23)*(I456/$E$23)^-6)</f>
        <v>-9.1701761427139606E-6</v>
      </c>
      <c r="M456" s="24">
        <f t="shared" ref="M456:M506" si="15">4*$F$23*((I456/$E$23)^-12 - (I456/$E$23)^-6)</f>
        <v>-4.5230197672085615E-6</v>
      </c>
      <c r="N456" s="10">
        <f>T456/$E$23</f>
        <v>3.7094594594594597</v>
      </c>
      <c r="O456" s="3">
        <f>4*$F$23*((T456/$E$23)^-12 - (T456/$E$23)^-6)/$F$23</f>
        <v>-1.5347211945492762E-3</v>
      </c>
      <c r="P456" s="4">
        <f>$E$15*4*$F$23*(((-12/$E$23)*(-13/$E$23)*(T456/$E$23)^-14 - (-6/$E$23)*(-7/$E$23)*(T456/$E$23)^-8)+(2/T456)*((-12/$E$23)*(T456/$E$23)^-13 - (-6/$E$23)*(T456/$E$23)^-7))/$F$23</f>
        <v>-2.5241816239437491E-6</v>
      </c>
      <c r="Q456" s="7">
        <f t="shared" ref="Q456:Q506" si="16">O456+P456</f>
        <v>-1.53724537617322E-3</v>
      </c>
      <c r="R456" s="7"/>
      <c r="S456" s="8">
        <v>450</v>
      </c>
      <c r="T456" s="2">
        <v>10.98</v>
      </c>
      <c r="U456" s="4">
        <f>$E$15*4*$F$23*$E$23^-2*(132*(T456/$E$23)^-14 - 30*(T456/$E$23)^-8)</f>
        <v>-7.4390862794301571E-9</v>
      </c>
      <c r="V456" s="4">
        <f>$E$15*(-4)*$F$23*$E$23^-3*(-1848*(T456/$E$23)^-15 +240*(T456/$E$23)^-9)</f>
        <v>-5.4132224122641818E-9</v>
      </c>
      <c r="X456" s="8">
        <v>450</v>
      </c>
      <c r="Y456" s="2">
        <v>10.98</v>
      </c>
      <c r="Z456" s="4">
        <f>$E$15*4*$F$23*(((-12/$E$23)*(-13/$E$23)*(Y456/$E$23)^-14 - (-6/$E$23)*(-7/$E$23)*(Y456/$E$23)^-8)+(2/Y456)*((-12/$E$23)*(Y456/$E$23)^-13 - (-6/$E$23)*(Y456/$E$23)^-7))</f>
        <v>-7.4390862794301588E-9</v>
      </c>
      <c r="AA456" s="4">
        <f>$E$15*(-4)*$F$23*(((-12/$E$23)*(-13/$E$23)*(-14/$E$23)*(Y456/$E$23)^-15 - (-6/$E$23)*(-7/$E$23)*(-8/$E$23)*(Y456/$E$23)^-9)+(2/$E$23)*((-12/$E$23)*(-14/$E$23)*(Y456/$E$23)^-15 - (-6/$E$23)*(-8/$E$23)*(Y456/$E$23)^-9))</f>
        <v>-5.4132224122641809E-9</v>
      </c>
    </row>
    <row r="457" spans="8:27" x14ac:dyDescent="0.4">
      <c r="H457" s="8">
        <v>451</v>
      </c>
      <c r="I457" s="2">
        <v>11</v>
      </c>
      <c r="J457" s="4">
        <f>$E$15*4*$F$23*$E$23^-2*(132*(I457/$E$23)^-14 - 30*(I457/$E$23)^-8)+4*$F$23*((I457/$E$23)^-12 - (I457/$E$23)^-6)</f>
        <v>-4.4812518299223463E-6</v>
      </c>
      <c r="K457" s="4">
        <f>$E$15*(-4)*$F$23*$E$23^-3*(-1848*(I457/$E$23)^-15 +240*(I457/$E$23)^-9)+(-4)*$F$23*((-12/$E$23)*(I457/$E$23)^-12 - (-6/$E$23)*(I457/$E$23)^-6)</f>
        <v>-9.0706381245545125E-6</v>
      </c>
      <c r="M457" s="24">
        <f t="shared" si="15"/>
        <v>-4.4739201277661357E-6</v>
      </c>
      <c r="N457" s="10">
        <f>T457/$E$23</f>
        <v>3.7162162162162162</v>
      </c>
      <c r="O457" s="3">
        <f>4*$F$23*((T457/$E$23)^-12 - (T457/$E$23)^-6)/$F$23</f>
        <v>-1.5180610291784925E-3</v>
      </c>
      <c r="P457" s="4">
        <f>$E$15*4*$F$23*(((-12/$E$23)*(-13/$E$23)*(T457/$E$23)^-14 - (-6/$E$23)*(-7/$E$23)*(T457/$E$23)^-8)+(2/T457)*((-12/$E$23)*(T457/$E$23)^-13 - (-6/$E$23)*(T457/$E$23)^-7))/$F$23</f>
        <v>-2.4877447524850674E-6</v>
      </c>
      <c r="Q457" s="7">
        <f t="shared" si="16"/>
        <v>-1.5205487739309775E-3</v>
      </c>
      <c r="R457" s="7"/>
      <c r="S457" s="8">
        <v>451</v>
      </c>
      <c r="T457" s="2">
        <v>11</v>
      </c>
      <c r="U457" s="4">
        <f>$E$15*4*$F$23*$E$23^-2*(132*(T457/$E$23)^-14 - 30*(T457/$E$23)^-8)</f>
        <v>-7.3317021562107914E-9</v>
      </c>
      <c r="V457" s="4">
        <f>$E$15*(-4)*$F$23*$E$23^-3*(-1848*(T457/$E$23)^-15 +240*(T457/$E$23)^-9)</f>
        <v>-5.3254553250944496E-9</v>
      </c>
      <c r="X457" s="8">
        <v>451</v>
      </c>
      <c r="Y457" s="2">
        <v>11</v>
      </c>
      <c r="Z457" s="4">
        <f>$E$15*4*$F$23*(((-12/$E$23)*(-13/$E$23)*(Y457/$E$23)^-14 - (-6/$E$23)*(-7/$E$23)*(Y457/$E$23)^-8)+(2/Y457)*((-12/$E$23)*(Y457/$E$23)^-13 - (-6/$E$23)*(Y457/$E$23)^-7))</f>
        <v>-7.3317021562107914E-9</v>
      </c>
      <c r="AA457" s="4">
        <f>$E$15*(-4)*$F$23*(((-12/$E$23)*(-13/$E$23)*(-14/$E$23)*(Y457/$E$23)^-15 - (-6/$E$23)*(-7/$E$23)*(-8/$E$23)*(Y457/$E$23)^-9)+(2/$E$23)*((-12/$E$23)*(-14/$E$23)*(Y457/$E$23)^-15 - (-6/$E$23)*(-8/$E$23)*(Y457/$E$23)^-9))</f>
        <v>-5.3254553250944496E-9</v>
      </c>
    </row>
    <row r="458" spans="8:27" x14ac:dyDescent="0.4">
      <c r="H458" s="8">
        <v>452</v>
      </c>
      <c r="I458" s="2">
        <v>11.02</v>
      </c>
      <c r="J458" s="4">
        <f>$E$15*4*$F$23*$E$23^-2*(132*(I458/$E$23)^-14 - 30*(I458/$E$23)^-8)+4*$F$23*((I458/$E$23)^-12 - (I458/$E$23)^-6)</f>
        <v>-4.4326670901711309E-6</v>
      </c>
      <c r="K458" s="4">
        <f>$E$15*(-4)*$F$23*$E$23^-3*(-1848*(I458/$E$23)^-15 +240*(I458/$E$23)^-9)+(-4)*$F$23*((-12/$E$23)*(I458/$E$23)^-12 - (-6/$E$23)*(I458/$E$23)^-6)</f>
        <v>-8.9723577668338821E-6</v>
      </c>
      <c r="M458" s="24">
        <f t="shared" si="15"/>
        <v>-4.4254410326162019E-6</v>
      </c>
      <c r="N458" s="10">
        <f>T458/$E$23</f>
        <v>3.7229729729729728</v>
      </c>
      <c r="O458" s="3">
        <f>4*$F$23*((T458/$E$23)^-12 - (T458/$E$23)^-6)/$F$23</f>
        <v>-1.5016114227985732E-3</v>
      </c>
      <c r="P458" s="4">
        <f>$E$15*4*$F$23*(((-12/$E$23)*(-13/$E$23)*(T458/$E$23)^-14 - (-6/$E$23)*(-7/$E$23)*(T458/$E$23)^-8)+(2/T458)*((-12/$E$23)*(T458/$E$23)^-13 - (-6/$E$23)*(T458/$E$23)^-7))/$F$23</f>
        <v>-2.4518981241214278E-6</v>
      </c>
      <c r="Q458" s="7">
        <f t="shared" si="16"/>
        <v>-1.5040633209226946E-3</v>
      </c>
      <c r="R458" s="7"/>
      <c r="S458" s="8">
        <v>452</v>
      </c>
      <c r="T458" s="2">
        <v>11.02</v>
      </c>
      <c r="U458" s="4">
        <f>$E$15*4*$F$23*$E$23^-2*(132*(T458/$E$23)^-14 - 30*(T458/$E$23)^-8)</f>
        <v>-7.2260575549292286E-9</v>
      </c>
      <c r="V458" s="4">
        <f>$E$15*(-4)*$F$23*$E$23^-3*(-1848*(T458/$E$23)^-15 +240*(T458/$E$23)^-9)</f>
        <v>-5.2392649851954811E-9</v>
      </c>
      <c r="X458" s="8">
        <v>452</v>
      </c>
      <c r="Y458" s="2">
        <v>11.02</v>
      </c>
      <c r="Z458" s="4">
        <f>$E$15*4*$F$23*(((-12/$E$23)*(-13/$E$23)*(Y458/$E$23)^-14 - (-6/$E$23)*(-7/$E$23)*(Y458/$E$23)^-8)+(2/Y458)*((-12/$E$23)*(Y458/$E$23)^-13 - (-6/$E$23)*(Y458/$E$23)^-7))</f>
        <v>-7.2260575549292295E-9</v>
      </c>
      <c r="AA458" s="4">
        <f>$E$15*(-4)*$F$23*(((-12/$E$23)*(-13/$E$23)*(-14/$E$23)*(Y458/$E$23)^-15 - (-6/$E$23)*(-7/$E$23)*(-8/$E$23)*(Y458/$E$23)^-9)+(2/$E$23)*((-12/$E$23)*(-14/$E$23)*(Y458/$E$23)^-15 - (-6/$E$23)*(-8/$E$23)*(Y458/$E$23)^-9))</f>
        <v>-5.2392649851954803E-9</v>
      </c>
    </row>
    <row r="459" spans="8:27" x14ac:dyDescent="0.4">
      <c r="H459" s="8">
        <v>453</v>
      </c>
      <c r="I459" s="2">
        <v>11.04</v>
      </c>
      <c r="J459" s="4">
        <f>$E$15*4*$F$23*$E$23^-2*(132*(I459/$E$23)^-14 - 30*(I459/$E$23)^-8)+4*$F$23*((I459/$E$23)^-12 - (I459/$E$23)^-6)</f>
        <v>-4.3846956596354722E-6</v>
      </c>
      <c r="K459" s="4">
        <f>$E$15*(-4)*$F$23*$E$23^-3*(-1848*(I459/$E$23)^-15 +240*(I459/$E$23)^-9)+(-4)*$F$23*((-12/$E$23)*(I459/$E$23)^-12 - (-6/$E$23)*(I459/$E$23)^-6)</f>
        <v>-8.8753169546318593E-6</v>
      </c>
      <c r="M459" s="24">
        <f t="shared" si="15"/>
        <v>-4.377573538383089E-6</v>
      </c>
      <c r="N459" s="10">
        <f>T459/$E$23</f>
        <v>3.7297297297297294</v>
      </c>
      <c r="O459" s="3">
        <f>4*$F$23*((T459/$E$23)^-12 - (T459/$E$23)^-6)/$F$23</f>
        <v>-1.4853693408023536E-3</v>
      </c>
      <c r="P459" s="4">
        <f>$E$15*4*$F$23*(((-12/$E$23)*(-13/$E$23)*(T459/$E$23)^-14 - (-6/$E$23)*(-7/$E$23)*(T459/$E$23)^-8)+(2/T459)*((-12/$E$23)*(T459/$E$23)^-13 - (-6/$E$23)*(T459/$E$23)^-7))/$F$23</f>
        <v>-2.4166311444021676E-6</v>
      </c>
      <c r="Q459" s="7">
        <f t="shared" si="16"/>
        <v>-1.4877859719467559E-3</v>
      </c>
      <c r="R459" s="7"/>
      <c r="S459" s="8">
        <v>453</v>
      </c>
      <c r="T459" s="2">
        <v>11.04</v>
      </c>
      <c r="U459" s="4">
        <f>$E$15*4*$F$23*$E$23^-2*(132*(T459/$E$23)^-14 - 30*(T459/$E$23)^-8)</f>
        <v>-7.1221212523835373E-9</v>
      </c>
      <c r="V459" s="4">
        <f>$E$15*(-4)*$F$23*$E$23^-3*(-1848*(T459/$E$23)^-15 +240*(T459/$E$23)^-9)</f>
        <v>-5.1546203303841523E-9</v>
      </c>
      <c r="X459" s="8">
        <v>453</v>
      </c>
      <c r="Y459" s="2">
        <v>11.04</v>
      </c>
      <c r="Z459" s="4">
        <f>$E$15*4*$F$23*(((-12/$E$23)*(-13/$E$23)*(Y459/$E$23)^-14 - (-6/$E$23)*(-7/$E$23)*(Y459/$E$23)^-8)+(2/Y459)*((-12/$E$23)*(Y459/$E$23)^-13 - (-6/$E$23)*(Y459/$E$23)^-7))</f>
        <v>-7.1221212523835389E-9</v>
      </c>
      <c r="AA459" s="4">
        <f>$E$15*(-4)*$F$23*(((-12/$E$23)*(-13/$E$23)*(-14/$E$23)*(Y459/$E$23)^-15 - (-6/$E$23)*(-7/$E$23)*(-8/$E$23)*(Y459/$E$23)^-9)+(2/$E$23)*((-12/$E$23)*(-14/$E$23)*(Y459/$E$23)^-15 - (-6/$E$23)*(-8/$E$23)*(Y459/$E$23)^-9))</f>
        <v>-5.1546203303841515E-9</v>
      </c>
    </row>
    <row r="460" spans="8:27" x14ac:dyDescent="0.4">
      <c r="H460" s="8">
        <v>454</v>
      </c>
      <c r="I460" s="2">
        <v>11.06</v>
      </c>
      <c r="J460" s="4">
        <f>$E$15*4*$F$23*$E$23^-2*(132*(I460/$E$23)^-14 - 30*(I460/$E$23)^-8)+4*$F$23*((I460/$E$23)^-12 - (I460/$E$23)^-6)</f>
        <v>-4.3373287089917997E-6</v>
      </c>
      <c r="K460" s="4">
        <f>$E$15*(-4)*$F$23*$E$23^-3*(-1848*(I460/$E$23)^-15 +240*(I460/$E$23)^-9)+(-4)*$F$23*((-12/$E$23)*(I460/$E$23)^-12 - (-6/$E$23)*(I460/$E$23)^-6)</f>
        <v>-8.7794978657266744E-6</v>
      </c>
      <c r="M460" s="24">
        <f t="shared" si="15"/>
        <v>-4.3303088463518617E-6</v>
      </c>
      <c r="N460" s="10">
        <f>T460/$E$23</f>
        <v>3.7364864864864868</v>
      </c>
      <c r="O460" s="3">
        <f>4*$F$23*((T460/$E$23)^-12 - (T460/$E$23)^-6)/$F$23</f>
        <v>-1.4693317976679941E-3</v>
      </c>
      <c r="P460" s="4">
        <f>$E$15*4*$F$23*(((-12/$E$23)*(-13/$E$23)*(T460/$E$23)^-14 - (-6/$E$23)*(-7/$E$23)*(T460/$E$23)^-8)+(2/T460)*((-12/$E$23)*(T460/$E$23)^-13 - (-6/$E$23)*(T460/$E$23)^-7))/$F$23</f>
        <v>-2.3819334274070398E-6</v>
      </c>
      <c r="Q460" s="7">
        <f t="shared" si="16"/>
        <v>-1.4717137310954012E-3</v>
      </c>
      <c r="R460" s="7"/>
      <c r="S460" s="8">
        <v>454</v>
      </c>
      <c r="T460" s="2">
        <v>11.06</v>
      </c>
      <c r="U460" s="4">
        <f>$E$15*4*$F$23*$E$23^-2*(132*(T460/$E$23)^-14 - 30*(T460/$E$23)^-8)</f>
        <v>-7.0198626399376053E-9</v>
      </c>
      <c r="V460" s="4">
        <f>$E$15*(-4)*$F$23*$E$23^-3*(-1848*(T460/$E$23)^-15 +240*(T460/$E$23)^-9)</f>
        <v>-5.0714909636692842E-9</v>
      </c>
      <c r="X460" s="8">
        <v>454</v>
      </c>
      <c r="Y460" s="2">
        <v>11.06</v>
      </c>
      <c r="Z460" s="4">
        <f>$E$15*4*$F$23*(((-12/$E$23)*(-13/$E$23)*(Y460/$E$23)^-14 - (-6/$E$23)*(-7/$E$23)*(Y460/$E$23)^-8)+(2/Y460)*((-12/$E$23)*(Y460/$E$23)^-13 - (-6/$E$23)*(Y460/$E$23)^-7))</f>
        <v>-7.019862639937607E-9</v>
      </c>
      <c r="AA460" s="4">
        <f>$E$15*(-4)*$F$23*(((-12/$E$23)*(-13/$E$23)*(-14/$E$23)*(Y460/$E$23)^-15 - (-6/$E$23)*(-7/$E$23)*(-8/$E$23)*(Y460/$E$23)^-9)+(2/$E$23)*((-12/$E$23)*(-14/$E$23)*(Y460/$E$23)^-15 - (-6/$E$23)*(-8/$E$23)*(Y460/$E$23)^-9))</f>
        <v>-5.0714909636692851E-9</v>
      </c>
    </row>
    <row r="461" spans="8:27" x14ac:dyDescent="0.4">
      <c r="H461" s="8">
        <v>455</v>
      </c>
      <c r="I461" s="2">
        <v>11.08</v>
      </c>
      <c r="J461" s="4">
        <f>$E$15*4*$F$23*$E$23^-2*(132*(I461/$E$23)^-14 - 30*(I461/$E$23)^-8)+4*$F$23*((I461/$E$23)^-12 - (I461/$E$23)^-6)</f>
        <v>-4.2905575515855453E-6</v>
      </c>
      <c r="K461" s="4">
        <f>$E$15*(-4)*$F$23*$E$23^-3*(-1848*(I461/$E$23)^-15 +240*(I461/$E$23)^-9)+(-4)*$F$23*((-12/$E$23)*(I461/$E$23)^-12 - (-6/$E$23)*(I461/$E$23)^-6)</f>
        <v>-8.6848829653575356E-6</v>
      </c>
      <c r="M461" s="24">
        <f t="shared" si="15"/>
        <v>-4.283638299875174E-6</v>
      </c>
      <c r="N461" s="10">
        <f>T461/$E$23</f>
        <v>3.7432432432432434</v>
      </c>
      <c r="O461" s="3">
        <f>4*$F$23*((T461/$E$23)^-12 - (T461/$E$23)^-6)/$F$23</f>
        <v>-1.4534958560790908E-3</v>
      </c>
      <c r="P461" s="4">
        <f>$E$15*4*$F$23*(((-12/$E$23)*(-13/$E$23)*(T461/$E$23)^-14 - (-6/$E$23)*(-7/$E$23)*(T461/$E$23)^-8)+(2/T461)*((-12/$E$23)*(T461/$E$23)^-13 - (-6/$E$23)*(T461/$E$23)^-7))/$F$23</f>
        <v>-2.3477947912844075E-6</v>
      </c>
      <c r="Q461" s="7">
        <f t="shared" si="16"/>
        <v>-1.4558436508703752E-3</v>
      </c>
      <c r="R461" s="7"/>
      <c r="S461" s="8">
        <v>455</v>
      </c>
      <c r="T461" s="2">
        <v>11.08</v>
      </c>
      <c r="U461" s="4">
        <f>$E$15*4*$F$23*$E$23^-2*(132*(T461/$E$23)^-14 - 30*(T461/$E$23)^-8)</f>
        <v>-6.9192517103716328E-9</v>
      </c>
      <c r="V461" s="4">
        <f>$E$15*(-4)*$F$23*$E$23^-3*(-1848*(T461/$E$23)^-15 +240*(T461/$E$23)^-9)</f>
        <v>-4.9898471378827962E-9</v>
      </c>
      <c r="X461" s="8">
        <v>455</v>
      </c>
      <c r="Y461" s="2">
        <v>11.08</v>
      </c>
      <c r="Z461" s="4">
        <f>$E$15*4*$F$23*(((-12/$E$23)*(-13/$E$23)*(Y461/$E$23)^-14 - (-6/$E$23)*(-7/$E$23)*(Y461/$E$23)^-8)+(2/Y461)*((-12/$E$23)*(Y461/$E$23)^-13 - (-6/$E$23)*(Y461/$E$23)^-7))</f>
        <v>-6.919251710371632E-9</v>
      </c>
      <c r="AA461" s="4">
        <f>$E$15*(-4)*$F$23*(((-12/$E$23)*(-13/$E$23)*(-14/$E$23)*(Y461/$E$23)^-15 - (-6/$E$23)*(-7/$E$23)*(-8/$E$23)*(Y461/$E$23)^-9)+(2/$E$23)*((-12/$E$23)*(-14/$E$23)*(Y461/$E$23)^-15 - (-6/$E$23)*(-8/$E$23)*(Y461/$E$23)^-9))</f>
        <v>-4.9898471378827962E-9</v>
      </c>
    </row>
    <row r="462" spans="8:27" x14ac:dyDescent="0.4">
      <c r="H462" s="8">
        <v>456</v>
      </c>
      <c r="I462" s="2">
        <v>11.1</v>
      </c>
      <c r="J462" s="4">
        <f>$E$15*4*$F$23*$E$23^-2*(132*(I462/$E$23)^-14 - 30*(I462/$E$23)^-8)+4*$F$23*((I462/$E$23)^-12 - (I462/$E$23)^-6)</f>
        <v>-4.2443736408761129E-6</v>
      </c>
      <c r="K462" s="4">
        <f>$E$15*(-4)*$F$23*$E$23^-3*(-1848*(I462/$E$23)^-15 +240*(I462/$E$23)^-9)+(-4)*$F$23*((-12/$E$23)*(I462/$E$23)^-12 - (-6/$E$23)*(I462/$E$23)^-6)</f>
        <v>-8.5914550010897342E-6</v>
      </c>
      <c r="M462" s="24">
        <f t="shared" si="15"/>
        <v>-4.2375533818310766E-6</v>
      </c>
      <c r="N462" s="10">
        <f>T462/$E$23</f>
        <v>3.75</v>
      </c>
      <c r="O462" s="3">
        <f>4*$F$23*((T462/$E$23)^-12 - (T462/$E$23)^-6)/$F$23</f>
        <v>-1.4378586260620765E-3</v>
      </c>
      <c r="P462" s="4">
        <f>$E$15*4*$F$23*(((-12/$E$23)*(-13/$E$23)*(T462/$E$23)^-14 - (-6/$E$23)*(-7/$E$23)*(T462/$E$23)^-8)+(2/T462)*((-12/$E$23)*(T462/$E$23)^-13 - (-6/$E$23)*(T462/$E$23)^-7))/$F$23</f>
        <v>-2.3142052538924323E-6</v>
      </c>
      <c r="Q462" s="7">
        <f t="shared" si="16"/>
        <v>-1.440172831315969E-3</v>
      </c>
      <c r="R462" s="7"/>
      <c r="S462" s="8">
        <v>456</v>
      </c>
      <c r="T462" s="2">
        <v>11.1</v>
      </c>
      <c r="U462" s="4">
        <f>$E$15*4*$F$23*$E$23^-2*(132*(T462/$E$23)^-14 - 30*(T462/$E$23)^-8)</f>
        <v>-6.8202590450361461E-9</v>
      </c>
      <c r="V462" s="4">
        <f>$E$15*(-4)*$F$23*$E$23^-3*(-1848*(T462/$E$23)^-15 +240*(T462/$E$23)^-9)</f>
        <v>-4.9096597406913789E-9</v>
      </c>
      <c r="X462" s="8">
        <v>456</v>
      </c>
      <c r="Y462" s="2">
        <v>11.1</v>
      </c>
      <c r="Z462" s="4">
        <f>$E$15*4*$F$23*(((-12/$E$23)*(-13/$E$23)*(Y462/$E$23)^-14 - (-6/$E$23)*(-7/$E$23)*(Y462/$E$23)^-8)+(2/Y462)*((-12/$E$23)*(Y462/$E$23)^-13 - (-6/$E$23)*(Y462/$E$23)^-7))</f>
        <v>-6.8202590450361461E-9</v>
      </c>
      <c r="AA462" s="4">
        <f>$E$15*(-4)*$F$23*(((-12/$E$23)*(-13/$E$23)*(-14/$E$23)*(Y462/$E$23)^-15 - (-6/$E$23)*(-7/$E$23)*(-8/$E$23)*(Y462/$E$23)^-9)+(2/$E$23)*((-12/$E$23)*(-14/$E$23)*(Y462/$E$23)^-15 - (-6/$E$23)*(-8/$E$23)*(Y462/$E$23)^-9))</f>
        <v>-4.9096597406913789E-9</v>
      </c>
    </row>
    <row r="463" spans="8:27" x14ac:dyDescent="0.4">
      <c r="H463" s="8">
        <v>457</v>
      </c>
      <c r="I463" s="2">
        <v>11.12</v>
      </c>
      <c r="J463" s="4">
        <f>$E$15*4*$F$23*$E$23^-2*(132*(I463/$E$23)^-14 - 30*(I463/$E$23)^-8)+4*$F$23*((I463/$E$23)^-12 - (I463/$E$23)^-6)</f>
        <v>-4.1987685679320551E-6</v>
      </c>
      <c r="K463" s="4">
        <f>$E$15*(-4)*$F$23*$E$23^-3*(-1848*(I463/$E$23)^-15 +240*(I463/$E$23)^-9)+(-4)*$F$23*((-12/$E$23)*(I463/$E$23)^-12 - (-6/$E$23)*(I463/$E$23)^-6)</f>
        <v>-8.499196997780379E-6</v>
      </c>
      <c r="M463" s="24">
        <f t="shared" si="15"/>
        <v>-4.1920457121307527E-6</v>
      </c>
      <c r="N463" s="10">
        <f>T463/$E$23</f>
        <v>3.7567567567567566</v>
      </c>
      <c r="O463" s="3">
        <f>4*$F$23*((T463/$E$23)^-12 - (T463/$E$23)^-6)/$F$23</f>
        <v>-1.4224172641405612E-3</v>
      </c>
      <c r="P463" s="4">
        <f>$E$15*4*$F$23*(((-12/$E$23)*(-13/$E$23)*(T463/$E$23)^-14 - (-6/$E$23)*(-7/$E$23)*(T463/$E$23)^-8)+(2/T463)*((-12/$E$23)*(T463/$E$23)^-13 - (-6/$E$23)*(T463/$E$23)^-7))/$F$23</f>
        <v>-2.2811550285407236E-6</v>
      </c>
      <c r="Q463" s="7">
        <f t="shared" si="16"/>
        <v>-1.4246984191691021E-3</v>
      </c>
      <c r="R463" s="7"/>
      <c r="S463" s="8">
        <v>457</v>
      </c>
      <c r="T463" s="2">
        <v>11.12</v>
      </c>
      <c r="U463" s="4">
        <f>$E$15*4*$F$23*$E$23^-2*(132*(T463/$E$23)^-14 - 30*(T463/$E$23)^-8)</f>
        <v>-6.7228558013021068E-9</v>
      </c>
      <c r="V463" s="4">
        <f>$E$15*(-4)*$F$23*$E$23^-3*(-1848*(T463/$E$23)^-15 +240*(T463/$E$23)^-9)</f>
        <v>-4.8309002799787699E-9</v>
      </c>
      <c r="X463" s="8">
        <v>457</v>
      </c>
      <c r="Y463" s="2">
        <v>11.12</v>
      </c>
      <c r="Z463" s="4">
        <f>$E$15*4*$F$23*(((-12/$E$23)*(-13/$E$23)*(Y463/$E$23)^-14 - (-6/$E$23)*(-7/$E$23)*(Y463/$E$23)^-8)+(2/Y463)*((-12/$E$23)*(Y463/$E$23)^-13 - (-6/$E$23)*(Y463/$E$23)^-7))</f>
        <v>-6.7228558013021084E-9</v>
      </c>
      <c r="AA463" s="4">
        <f>$E$15*(-4)*$F$23*(((-12/$E$23)*(-13/$E$23)*(-14/$E$23)*(Y463/$E$23)^-15 - (-6/$E$23)*(-7/$E$23)*(-8/$E$23)*(Y463/$E$23)^-9)+(2/$E$23)*((-12/$E$23)*(-14/$E$23)*(Y463/$E$23)^-15 - (-6/$E$23)*(-8/$E$23)*(Y463/$E$23)^-9))</f>
        <v>-4.8309002799787691E-9</v>
      </c>
    </row>
    <row r="464" spans="8:27" x14ac:dyDescent="0.4">
      <c r="H464" s="8">
        <v>458</v>
      </c>
      <c r="I464" s="2">
        <v>11.14</v>
      </c>
      <c r="J464" s="4">
        <f>$E$15*4*$F$23*$E$23^-2*(132*(I464/$E$23)^-14 - 30*(I464/$E$23)^-8)+4*$F$23*((I464/$E$23)^-12 - (I464/$E$23)^-6)</f>
        <v>-4.1537340589753782E-6</v>
      </c>
      <c r="K464" s="4">
        <f>$E$15*(-4)*$F$23*$E$23^-3*(-1848*(I464/$E$23)^-15 +240*(I464/$E$23)^-9)+(-4)*$F$23*((-12/$E$23)*(I464/$E$23)^-12 - (-6/$E$23)*(I464/$E$23)^-6)</f>
        <v>-8.4080922526424417E-6</v>
      </c>
      <c r="M464" s="24">
        <f t="shared" si="15"/>
        <v>-4.1471070452750787E-6</v>
      </c>
      <c r="N464" s="10">
        <f>T464/$E$23</f>
        <v>3.7635135135135136</v>
      </c>
      <c r="O464" s="3">
        <f>4*$F$23*((T464/$E$23)^-12 - (T464/$E$23)^-6)/$F$23</f>
        <v>-1.4071689725062408E-3</v>
      </c>
      <c r="P464" s="4">
        <f>$E$15*4*$F$23*(((-12/$E$23)*(-13/$E$23)*(T464/$E$23)^-14 - (-6/$E$23)*(-7/$E$23)*(T464/$E$23)^-8)+(2/T464)*((-12/$E$23)*(T464/$E$23)^-13 - (-6/$E$23)*(T464/$E$23)^-7))/$F$23</f>
        <v>-2.2486345198299588E-6</v>
      </c>
      <c r="Q464" s="7">
        <f t="shared" si="16"/>
        <v>-1.4094176070260707E-3</v>
      </c>
      <c r="R464" s="7"/>
      <c r="S464" s="8">
        <v>458</v>
      </c>
      <c r="T464" s="2">
        <v>11.14</v>
      </c>
      <c r="U464" s="4">
        <f>$E$15*4*$F$23*$E$23^-2*(132*(T464/$E$23)^-14 - 30*(T464/$E$23)^-8)</f>
        <v>-6.6270137002997378E-9</v>
      </c>
      <c r="V464" s="4">
        <f>$E$15*(-4)*$F$23*$E$23^-3*(-1848*(T464/$E$23)^-15 +240*(T464/$E$23)^-9)</f>
        <v>-4.7535408695887726E-9</v>
      </c>
      <c r="X464" s="8">
        <v>458</v>
      </c>
      <c r="Y464" s="2">
        <v>11.14</v>
      </c>
      <c r="Z464" s="4">
        <f>$E$15*4*$F$23*(((-12/$E$23)*(-13/$E$23)*(Y464/$E$23)^-14 - (-6/$E$23)*(-7/$E$23)*(Y464/$E$23)^-8)+(2/Y464)*((-12/$E$23)*(Y464/$E$23)^-13 - (-6/$E$23)*(Y464/$E$23)^-7))</f>
        <v>-6.6270137002997403E-9</v>
      </c>
      <c r="AA464" s="4">
        <f>$E$15*(-4)*$F$23*(((-12/$E$23)*(-13/$E$23)*(-14/$E$23)*(Y464/$E$23)^-15 - (-6/$E$23)*(-7/$E$23)*(-8/$E$23)*(Y464/$E$23)^-9)+(2/$E$23)*((-12/$E$23)*(-14/$E$23)*(Y464/$E$23)^-15 - (-6/$E$23)*(-8/$E$23)*(Y464/$E$23)^-9))</f>
        <v>-4.7535408695887726E-9</v>
      </c>
    </row>
    <row r="465" spans="8:27" x14ac:dyDescent="0.4">
      <c r="H465" s="8">
        <v>459</v>
      </c>
      <c r="I465" s="2">
        <v>11.16</v>
      </c>
      <c r="J465" s="4">
        <f>$E$15*4*$F$23*$E$23^-2*(132*(I465/$E$23)^-14 - 30*(I465/$E$23)^-8)+4*$F$23*((I465/$E$23)^-12 - (I465/$E$23)^-6)</f>
        <v>-4.1092619729739069E-6</v>
      </c>
      <c r="K465" s="4">
        <f>$E$15*(-4)*$F$23*$E$23^-3*(-1848*(I465/$E$23)^-15 +240*(I465/$E$23)^-9)+(-4)*$F$23*((-12/$E$23)*(I465/$E$23)^-12 - (-6/$E$23)*(I465/$E$23)^-6)</f>
        <v>-8.3181243304050926E-6</v>
      </c>
      <c r="M465" s="24">
        <f t="shared" si="15"/>
        <v>-4.1027292679589676E-6</v>
      </c>
      <c r="N465" s="10">
        <f>T465/$E$23</f>
        <v>3.7702702702702702</v>
      </c>
      <c r="O465" s="3">
        <f>4*$F$23*((T465/$E$23)^-12 - (T465/$E$23)^-6)/$F$23</f>
        <v>-1.3921109982060185E-3</v>
      </c>
      <c r="P465" s="4">
        <f>$E$15*4*$F$23*(((-12/$E$23)*(-13/$E$23)*(T465/$E$23)^-14 - (-6/$E$23)*(-7/$E$23)*(T465/$E$23)^-8)+(2/T465)*((-12/$E$23)*(T465/$E$23)^-13 - (-6/$E$23)*(T465/$E$23)^-7))/$F$23</f>
        <v>-2.2166343195870597E-6</v>
      </c>
      <c r="Q465" s="7">
        <f t="shared" si="16"/>
        <v>-1.3943276325256056E-3</v>
      </c>
      <c r="R465" s="7"/>
      <c r="S465" s="8">
        <v>459</v>
      </c>
      <c r="T465" s="2">
        <v>11.16</v>
      </c>
      <c r="U465" s="4">
        <f>$E$15*4*$F$23*$E$23^-2*(132*(T465/$E$23)^-14 - 30*(T465/$E$23)^-8)</f>
        <v>-6.5327050149389612E-9</v>
      </c>
      <c r="V465" s="4">
        <f>$E$15*(-4)*$F$23*$E$23^-3*(-1848*(T465/$E$23)^-15 +240*(T465/$E$23)^-9)</f>
        <v>-4.6775542154195713E-9</v>
      </c>
      <c r="X465" s="8">
        <v>459</v>
      </c>
      <c r="Y465" s="2">
        <v>11.16</v>
      </c>
      <c r="Z465" s="4">
        <f>$E$15*4*$F$23*(((-12/$E$23)*(-13/$E$23)*(Y465/$E$23)^-14 - (-6/$E$23)*(-7/$E$23)*(Y465/$E$23)^-8)+(2/Y465)*((-12/$E$23)*(Y465/$E$23)^-13 - (-6/$E$23)*(Y465/$E$23)^-7))</f>
        <v>-6.532705014938962E-9</v>
      </c>
      <c r="AA465" s="4">
        <f>$E$15*(-4)*$F$23*(((-12/$E$23)*(-13/$E$23)*(-14/$E$23)*(Y465/$E$23)^-15 - (-6/$E$23)*(-7/$E$23)*(-8/$E$23)*(Y465/$E$23)^-9)+(2/$E$23)*((-12/$E$23)*(-14/$E$23)*(Y465/$E$23)^-15 - (-6/$E$23)*(-8/$E$23)*(Y465/$E$23)^-9))</f>
        <v>-4.6775542154195713E-9</v>
      </c>
    </row>
    <row r="466" spans="8:27" x14ac:dyDescent="0.4">
      <c r="H466" s="8">
        <v>460</v>
      </c>
      <c r="I466" s="2">
        <v>11.18</v>
      </c>
      <c r="J466" s="4">
        <f>$E$15*4*$F$23*$E$23^-2*(132*(I466/$E$23)^-14 - 30*(I466/$E$23)^-8)+4*$F$23*((I466/$E$23)^-12 - (I466/$E$23)^-6)</f>
        <v>-4.0653442992806929E-6</v>
      </c>
      <c r="K466" s="4">
        <f>$E$15*(-4)*$F$23*$E$23^-3*(-1848*(I466/$E$23)^-15 +240*(I466/$E$23)^-9)+(-4)*$F$23*((-12/$E$23)*(I466/$E$23)^-12 - (-6/$E$23)*(I466/$E$23)^-6)</f>
        <v>-8.2292770585682792E-6</v>
      </c>
      <c r="M466" s="24">
        <f t="shared" si="15"/>
        <v>-4.0589043967224883E-6</v>
      </c>
      <c r="N466" s="10">
        <f>T466/$E$23</f>
        <v>3.7770270270270272</v>
      </c>
      <c r="O466" s="3">
        <f>4*$F$23*((T466/$E$23)^-12 - (T466/$E$23)^-6)/$F$23</f>
        <v>-1.3772406323449985E-3</v>
      </c>
      <c r="P466" s="4">
        <f>$E$15*4*$F$23*(((-12/$E$23)*(-13/$E$23)*(T466/$E$23)^-14 - (-6/$E$23)*(-7/$E$23)*(T466/$E$23)^-8)+(2/T466)*((-12/$E$23)*(T466/$E$23)^-13 - (-6/$E$23)*(T466/$E$23)^-7))/$F$23</f>
        <v>-2.1851452028935612E-6</v>
      </c>
      <c r="Q466" s="7">
        <f t="shared" si="16"/>
        <v>-1.3794257775478921E-3</v>
      </c>
      <c r="R466" s="7"/>
      <c r="S466" s="8">
        <v>460</v>
      </c>
      <c r="T466" s="2">
        <v>11.18</v>
      </c>
      <c r="U466" s="4">
        <f>$E$15*4*$F$23*$E$23^-2*(132*(T466/$E$23)^-14 - 30*(T466/$E$23)^-8)</f>
        <v>-6.4399025582044906E-9</v>
      </c>
      <c r="V466" s="4">
        <f>$E$15*(-4)*$F$23*$E$23^-3*(-1848*(T466/$E$23)^-15 +240*(T466/$E$23)^-9)</f>
        <v>-4.6029136018600923E-9</v>
      </c>
      <c r="X466" s="8">
        <v>460</v>
      </c>
      <c r="Y466" s="2">
        <v>11.18</v>
      </c>
      <c r="Z466" s="4">
        <f>$E$15*4*$F$23*(((-12/$E$23)*(-13/$E$23)*(Y466/$E$23)^-14 - (-6/$E$23)*(-7/$E$23)*(Y466/$E$23)^-8)+(2/Y466)*((-12/$E$23)*(Y466/$E$23)^-13 - (-6/$E$23)*(Y466/$E$23)^-7))</f>
        <v>-6.4399025582044931E-9</v>
      </c>
      <c r="AA466" s="4">
        <f>$E$15*(-4)*$F$23*(((-12/$E$23)*(-13/$E$23)*(-14/$E$23)*(Y466/$E$23)^-15 - (-6/$E$23)*(-7/$E$23)*(-8/$E$23)*(Y466/$E$23)^-9)+(2/$E$23)*((-12/$E$23)*(-14/$E$23)*(Y466/$E$23)^-15 - (-6/$E$23)*(-8/$E$23)*(Y466/$E$23)^-9))</f>
        <v>-4.6029136018600923E-9</v>
      </c>
    </row>
    <row r="467" spans="8:27" x14ac:dyDescent="0.4">
      <c r="H467" s="8">
        <v>461</v>
      </c>
      <c r="I467" s="2">
        <v>11.2</v>
      </c>
      <c r="J467" s="4">
        <f>$E$15*4*$F$23*$E$23^-2*(132*(I467/$E$23)^-14 - 30*(I467/$E$23)^-8)+4*$F$23*((I467/$E$23)^-12 - (I467/$E$23)^-6)</f>
        <v>-4.021973155319488E-6</v>
      </c>
      <c r="K467" s="4">
        <f>$E$15*(-4)*$F$23*$E$23^-3*(-1848*(I467/$E$23)^-15 +240*(I467/$E$23)^-9)+(-4)*$F$23*((-12/$E$23)*(I467/$E$23)^-12 - (-6/$E$23)*(I467/$E$23)^-6)</f>
        <v>-8.1415345227495593E-6</v>
      </c>
      <c r="M467" s="24">
        <f t="shared" si="15"/>
        <v>-4.0156245756477693E-6</v>
      </c>
      <c r="N467" s="10">
        <f>T467/$E$23</f>
        <v>3.7837837837837838</v>
      </c>
      <c r="O467" s="3">
        <f>4*$F$23*((T467/$E$23)^-12 - (T467/$E$23)^-6)/$F$23</f>
        <v>-1.3625552093050135E-3</v>
      </c>
      <c r="P467" s="4">
        <f>$E$15*4*$F$23*(((-12/$E$23)*(-13/$E$23)*(T467/$E$23)^-14 - (-6/$E$23)*(-7/$E$23)*(T467/$E$23)^-8)+(2/T467)*((-12/$E$23)*(T467/$E$23)^-13 - (-6/$E$23)*(T467/$E$23)^-7))/$F$23</f>
        <v>-2.1541581242049017E-6</v>
      </c>
      <c r="Q467" s="7">
        <f t="shared" si="16"/>
        <v>-1.3647093674292185E-3</v>
      </c>
      <c r="R467" s="7"/>
      <c r="S467" s="8">
        <v>461</v>
      </c>
      <c r="T467" s="2">
        <v>11.2</v>
      </c>
      <c r="U467" s="4">
        <f>$E$15*4*$F$23*$E$23^-2*(132*(T467/$E$23)^-14 - 30*(T467/$E$23)^-8)</f>
        <v>-6.3485796717189003E-9</v>
      </c>
      <c r="V467" s="4">
        <f>$E$15*(-4)*$F$23*$E$23^-3*(-1848*(T467/$E$23)^-15 +240*(T467/$E$23)^-9)</f>
        <v>-4.5295928785594876E-9</v>
      </c>
      <c r="X467" s="8">
        <v>461</v>
      </c>
      <c r="Y467" s="2">
        <v>11.2</v>
      </c>
      <c r="Z467" s="4">
        <f>$E$15*4*$F$23*(((-12/$E$23)*(-13/$E$23)*(Y467/$E$23)^-14 - (-6/$E$23)*(-7/$E$23)*(Y467/$E$23)^-8)+(2/Y467)*((-12/$E$23)*(Y467/$E$23)^-13 - (-6/$E$23)*(Y467/$E$23)^-7))</f>
        <v>-6.348579671718902E-9</v>
      </c>
      <c r="AA467" s="4">
        <f>$E$15*(-4)*$F$23*(((-12/$E$23)*(-13/$E$23)*(-14/$E$23)*(Y467/$E$23)^-15 - (-6/$E$23)*(-7/$E$23)*(-8/$E$23)*(Y467/$E$23)^-9)+(2/$E$23)*((-12/$E$23)*(-14/$E$23)*(Y467/$E$23)^-15 - (-6/$E$23)*(-8/$E$23)*(Y467/$E$23)^-9))</f>
        <v>-4.5295928785594876E-9</v>
      </c>
    </row>
    <row r="468" spans="8:27" x14ac:dyDescent="0.4">
      <c r="H468" s="8">
        <v>462</v>
      </c>
      <c r="I468" s="2">
        <v>11.22</v>
      </c>
      <c r="J468" s="4">
        <f>$E$15*4*$F$23*$E$23^-2*(132*(I468/$E$23)^-14 - 30*(I468/$E$23)^-8)+4*$F$23*((I468/$E$23)^-12 - (I468/$E$23)^-6)</f>
        <v>-3.979140784315266E-6</v>
      </c>
      <c r="K468" s="4">
        <f>$E$15*(-4)*$F$23*$E$23^-3*(-1848*(I468/$E$23)^-15 +240*(I468/$E$23)^-9)+(-4)*$F$23*((-12/$E$23)*(I468/$E$23)^-12 - (-6/$E$23)*(I468/$E$23)^-6)</f>
        <v>-8.0548810621211891E-6</v>
      </c>
      <c r="M468" s="24">
        <f t="shared" si="15"/>
        <v>-3.9728820741006992E-6</v>
      </c>
      <c r="N468" s="10">
        <f>T468/$E$23</f>
        <v>3.7905405405405408</v>
      </c>
      <c r="O468" s="3">
        <f>4*$F$23*((T468/$E$23)^-12 - (T468/$E$23)^-6)/$F$23</f>
        <v>-1.3480521059783552E-3</v>
      </c>
      <c r="P468" s="4">
        <f>$E$15*4*$F$23*(((-12/$E$23)*(-13/$E$23)*(T468/$E$23)^-14 - (-6/$E$23)*(-7/$E$23)*(T468/$E$23)^-8)+(2/T468)*((-12/$E$23)*(T468/$E$23)^-13 - (-6/$E$23)*(T468/$E$23)^-7))/$F$23</f>
        <v>-2.1236642135583791E-6</v>
      </c>
      <c r="Q468" s="7">
        <f t="shared" si="16"/>
        <v>-1.3501757701919136E-3</v>
      </c>
      <c r="R468" s="7"/>
      <c r="S468" s="8">
        <v>462</v>
      </c>
      <c r="T468" s="2">
        <v>11.22</v>
      </c>
      <c r="U468" s="4">
        <f>$E$15*4*$F$23*$E$23^-2*(132*(T468/$E$23)^-14 - 30*(T468/$E$23)^-8)</f>
        <v>-6.2587102145669677E-9</v>
      </c>
      <c r="V468" s="4">
        <f>$E$15*(-4)*$F$23*$E$23^-3*(-1848*(T468/$E$23)^-15 +240*(T468/$E$23)^-9)</f>
        <v>-4.4575664475209728E-9</v>
      </c>
      <c r="X468" s="8">
        <v>462</v>
      </c>
      <c r="Y468" s="2">
        <v>11.22</v>
      </c>
      <c r="Z468" s="4">
        <f>$E$15*4*$F$23*(((-12/$E$23)*(-13/$E$23)*(Y468/$E$23)^-14 - (-6/$E$23)*(-7/$E$23)*(Y468/$E$23)^-8)+(2/Y468)*((-12/$E$23)*(Y468/$E$23)^-13 - (-6/$E$23)*(Y468/$E$23)^-7))</f>
        <v>-6.2587102145669668E-9</v>
      </c>
      <c r="AA468" s="4">
        <f>$E$15*(-4)*$F$23*(((-12/$E$23)*(-13/$E$23)*(-14/$E$23)*(Y468/$E$23)^-15 - (-6/$E$23)*(-7/$E$23)*(-8/$E$23)*(Y468/$E$23)^-9)+(2/$E$23)*((-12/$E$23)*(-14/$E$23)*(Y468/$E$23)^-15 - (-6/$E$23)*(-8/$E$23)*(Y468/$E$23)^-9))</f>
        <v>-4.457566447520972E-9</v>
      </c>
    </row>
    <row r="469" spans="8:27" x14ac:dyDescent="0.4">
      <c r="H469" s="8">
        <v>463</v>
      </c>
      <c r="I469" s="2">
        <v>11.24</v>
      </c>
      <c r="J469" s="4">
        <f>$E$15*4*$F$23*$E$23^-2*(132*(I469/$E$23)^-14 - 30*(I469/$E$23)^-8)+4*$F$23*((I469/$E$23)^-12 - (I469/$E$23)^-6)</f>
        <v>-3.9368395530688976E-6</v>
      </c>
      <c r="K469" s="4">
        <f>$E$15*(-4)*$F$23*$E$23^-3*(-1848*(I469/$E$23)^-15 +240*(I469/$E$23)^-9)+(-4)*$F$23*((-12/$E$23)*(I469/$E$23)^-12 - (-6/$E$23)*(I469/$E$23)^-6)</f>
        <v>-7.9693012649357118E-6</v>
      </c>
      <c r="M469" s="24">
        <f t="shared" si="15"/>
        <v>-3.9306692845165227E-6</v>
      </c>
      <c r="N469" s="10">
        <f>T469/$E$23</f>
        <v>3.7972972972972974</v>
      </c>
      <c r="O469" s="3">
        <f>4*$F$23*((T469/$E$23)^-12 - (T469/$E$23)^-6)/$F$23</f>
        <v>-1.3337287410163958E-3</v>
      </c>
      <c r="P469" s="4">
        <f>$E$15*4*$F$23*(((-12/$E$23)*(-13/$E$23)*(T469/$E$23)^-14 - (-6/$E$23)*(-7/$E$23)*(T469/$E$23)^-8)+(2/T469)*((-12/$E$23)*(T469/$E$23)^-13 - (-6/$E$23)*(T469/$E$23)^-7))/$F$23</f>
        <v>-2.0936547728676453E-6</v>
      </c>
      <c r="Q469" s="7">
        <f t="shared" si="16"/>
        <v>-1.3358223957892633E-3</v>
      </c>
      <c r="R469" s="7"/>
      <c r="S469" s="8">
        <v>463</v>
      </c>
      <c r="T469" s="2">
        <v>11.24</v>
      </c>
      <c r="U469" s="4">
        <f>$E$15*4*$F$23*$E$23^-2*(132*(T469/$E$23)^-14 - 30*(T469/$E$23)^-8)</f>
        <v>-6.1702685523750758E-9</v>
      </c>
      <c r="V469" s="4">
        <f>$E$15*(-4)*$F$23*$E$23^-3*(-1848*(T469/$E$23)^-15 +240*(T469/$E$23)^-9)</f>
        <v>-4.3868092505116123E-9</v>
      </c>
      <c r="X469" s="8">
        <v>463</v>
      </c>
      <c r="Y469" s="2">
        <v>11.24</v>
      </c>
      <c r="Z469" s="4">
        <f>$E$15*4*$F$23*(((-12/$E$23)*(-13/$E$23)*(Y469/$E$23)^-14 - (-6/$E$23)*(-7/$E$23)*(Y469/$E$23)^-8)+(2/Y469)*((-12/$E$23)*(Y469/$E$23)^-13 - (-6/$E$23)*(Y469/$E$23)^-7))</f>
        <v>-6.1702685523750766E-9</v>
      </c>
      <c r="AA469" s="4">
        <f>$E$15*(-4)*$F$23*(((-12/$E$23)*(-13/$E$23)*(-14/$E$23)*(Y469/$E$23)^-15 - (-6/$E$23)*(-7/$E$23)*(-8/$E$23)*(Y469/$E$23)^-9)+(2/$E$23)*((-12/$E$23)*(-14/$E$23)*(Y469/$E$23)^-15 - (-6/$E$23)*(-8/$E$23)*(Y469/$E$23)^-9))</f>
        <v>-4.3868092505116131E-9</v>
      </c>
    </row>
    <row r="470" spans="8:27" x14ac:dyDescent="0.4">
      <c r="H470" s="8">
        <v>464</v>
      </c>
      <c r="I470" s="2">
        <v>11.26</v>
      </c>
      <c r="J470" s="4">
        <f>$E$15*4*$F$23*$E$23^-2*(132*(I470/$E$23)^-14 - 30*(I470/$E$23)^-8)+4*$F$23*((I470/$E$23)^-12 - (I470/$E$23)^-6)</f>
        <v>-3.8950619497749582E-6</v>
      </c>
      <c r="K470" s="4">
        <f>$E$15*(-4)*$F$23*$E$23^-3*(-1848*(I470/$E$23)^-15 +240*(I470/$E$23)^-9)+(-4)*$F$23*((-12/$E$23)*(I470/$E$23)^-12 - (-6/$E$23)*(I470/$E$23)^-6)</f>
        <v>-7.8847799641379529E-6</v>
      </c>
      <c r="M470" s="24">
        <f t="shared" si="15"/>
        <v>-3.8889787202283188E-6</v>
      </c>
      <c r="N470" s="10">
        <f>T470/$E$23</f>
        <v>3.8040540540540539</v>
      </c>
      <c r="O470" s="3">
        <f>4*$F$23*((T470/$E$23)^-12 - (T470/$E$23)^-6)/$F$23</f>
        <v>-1.3195825740927624E-3</v>
      </c>
      <c r="P470" s="4">
        <f>$E$15*4*$F$23*(((-12/$E$23)*(-13/$E$23)*(T470/$E$23)^-14 - (-6/$E$23)*(-7/$E$23)*(T470/$E$23)^-8)+(2/T470)*((-12/$E$23)*(T470/$E$23)^-13 - (-6/$E$23)*(T470/$E$23)^-7))/$F$23</f>
        <v>-2.0641212723015462E-6</v>
      </c>
      <c r="Q470" s="7">
        <f t="shared" si="16"/>
        <v>-1.321646695365064E-3</v>
      </c>
      <c r="R470" s="7"/>
      <c r="S470" s="8">
        <v>464</v>
      </c>
      <c r="T470" s="2">
        <v>11.26</v>
      </c>
      <c r="U470" s="4">
        <f>$E$15*4*$F$23*$E$23^-2*(132*(T470/$E$23)^-14 - 30*(T470/$E$23)^-8)</f>
        <v>-6.0832295466392083E-9</v>
      </c>
      <c r="V470" s="4">
        <f>$E$15*(-4)*$F$23*$E$23^-3*(-1848*(T470/$E$23)^-15 +240*(T470/$E$23)^-9)</f>
        <v>-4.317296756779704E-9</v>
      </c>
      <c r="X470" s="8">
        <v>464</v>
      </c>
      <c r="Y470" s="2">
        <v>11.26</v>
      </c>
      <c r="Z470" s="4">
        <f>$E$15*4*$F$23*(((-12/$E$23)*(-13/$E$23)*(Y470/$E$23)^-14 - (-6/$E$23)*(-7/$E$23)*(Y470/$E$23)^-8)+(2/Y470)*((-12/$E$23)*(Y470/$E$23)^-13 - (-6/$E$23)*(Y470/$E$23)^-7))</f>
        <v>-6.0832295466392092E-9</v>
      </c>
      <c r="AA470" s="4">
        <f>$E$15*(-4)*$F$23*(((-12/$E$23)*(-13/$E$23)*(-14/$E$23)*(Y470/$E$23)^-15 - (-6/$E$23)*(-7/$E$23)*(-8/$E$23)*(Y470/$E$23)^-9)+(2/$E$23)*((-12/$E$23)*(-14/$E$23)*(Y470/$E$23)^-15 - (-6/$E$23)*(-8/$E$23)*(Y470/$E$23)^-9))</f>
        <v>-4.3172967567797032E-9</v>
      </c>
    </row>
    <row r="471" spans="8:27" x14ac:dyDescent="0.4">
      <c r="H471" s="8">
        <v>465</v>
      </c>
      <c r="I471" s="2">
        <v>11.28</v>
      </c>
      <c r="J471" s="4">
        <f>$E$15*4*$F$23*$E$23^-2*(132*(I471/$E$23)^-14 - 30*(I471/$E$23)^-8)+4*$F$23*((I471/$E$23)^-12 - (I471/$E$23)^-6)</f>
        <v>-3.853800581881861E-6</v>
      </c>
      <c r="K471" s="4">
        <f>$E$15*(-4)*$F$23*$E$23^-3*(-1848*(I471/$E$23)^-15 +240*(I471/$E$23)^-9)+(-4)*$F$23*((-12/$E$23)*(I471/$E$23)^-12 - (-6/$E$23)*(I471/$E$23)^-6)</f>
        <v>-7.8013022330618471E-6</v>
      </c>
      <c r="M471" s="24">
        <f t="shared" si="15"/>
        <v>-3.8478030133375651E-6</v>
      </c>
      <c r="N471" s="10">
        <f>T471/$E$23</f>
        <v>3.8108108108108105</v>
      </c>
      <c r="O471" s="3">
        <f>4*$F$23*((T471/$E$23)^-12 - (T471/$E$23)^-6)/$F$23</f>
        <v>-1.3056111051807907E-3</v>
      </c>
      <c r="P471" s="4">
        <f>$E$15*4*$F$23*(((-12/$E$23)*(-13/$E$23)*(T471/$E$23)^-14 - (-6/$E$23)*(-7/$E$23)*(T471/$E$23)^-8)+(2/T471)*((-12/$E$23)*(T471/$E$23)^-13 - (-6/$E$23)*(T471/$E$23)^-7))/$F$23</f>
        <v>-2.0350553467453384E-6</v>
      </c>
      <c r="Q471" s="7">
        <f t="shared" si="16"/>
        <v>-1.3076461605275359E-3</v>
      </c>
      <c r="R471" s="7"/>
      <c r="S471" s="8">
        <v>465</v>
      </c>
      <c r="T471" s="2">
        <v>11.28</v>
      </c>
      <c r="U471" s="4">
        <f>$E$15*4*$F$23*$E$23^-2*(132*(T471/$E$23)^-14 - 30*(T471/$E$23)^-8)</f>
        <v>-5.9975685442956822E-9</v>
      </c>
      <c r="V471" s="4">
        <f>$E$15*(-4)*$F$23*$E$23^-3*(-1848*(T471/$E$23)^-15 +240*(T471/$E$23)^-9)</f>
        <v>-4.2490049510718842E-9</v>
      </c>
      <c r="X471" s="8">
        <v>465</v>
      </c>
      <c r="Y471" s="2">
        <v>11.28</v>
      </c>
      <c r="Z471" s="4">
        <f>$E$15*4*$F$23*(((-12/$E$23)*(-13/$E$23)*(Y471/$E$23)^-14 - (-6/$E$23)*(-7/$E$23)*(Y471/$E$23)^-8)+(2/Y471)*((-12/$E$23)*(Y471/$E$23)^-13 - (-6/$E$23)*(Y471/$E$23)^-7))</f>
        <v>-5.9975685442956855E-9</v>
      </c>
      <c r="AA471" s="4">
        <f>$E$15*(-4)*$F$23*(((-12/$E$23)*(-13/$E$23)*(-14/$E$23)*(Y471/$E$23)^-15 - (-6/$E$23)*(-7/$E$23)*(-8/$E$23)*(Y471/$E$23)^-9)+(2/$E$23)*((-12/$E$23)*(-14/$E$23)*(Y471/$E$23)^-15 - (-6/$E$23)*(-8/$E$23)*(Y471/$E$23)^-9))</f>
        <v>-4.2490049510718834E-9</v>
      </c>
    </row>
    <row r="472" spans="8:27" x14ac:dyDescent="0.4">
      <c r="H472" s="8">
        <v>466</v>
      </c>
      <c r="I472" s="2">
        <v>11.3</v>
      </c>
      <c r="J472" s="4">
        <f>$E$15*4*$F$23*$E$23^-2*(132*(I472/$E$23)^-14 - 30*(I472/$E$23)^-8)+4*$F$23*((I472/$E$23)^-12 - (I472/$E$23)^-6)</f>
        <v>-3.8130481739933366E-6</v>
      </c>
      <c r="K472" s="4">
        <f>$E$15*(-4)*$F$23*$E$23^-3*(-1848*(I472/$E$23)^-15 +240*(I472/$E$23)^-9)+(-4)*$F$23*((-12/$E$23)*(I472/$E$23)^-12 - (-6/$E$23)*(I472/$E$23)^-6)</f>
        <v>-7.718853381210132E-6</v>
      </c>
      <c r="M472" s="24">
        <f t="shared" si="15"/>
        <v>-3.8071349126258082E-6</v>
      </c>
      <c r="N472" s="10">
        <f>T472/$E$23</f>
        <v>3.817567567567568</v>
      </c>
      <c r="O472" s="3">
        <f>4*$F$23*((T472/$E$23)^-12 - (T472/$E$23)^-6)/$F$23</f>
        <v>-1.2918118738449265E-3</v>
      </c>
      <c r="P472" s="4">
        <f>$E$15*4*$F$23*(((-12/$E$23)*(-13/$E$23)*(T472/$E$23)^-14 - (-6/$E$23)*(-7/$E$23)*(T472/$E$23)^-8)+(2/T472)*((-12/$E$23)*(T472/$E$23)^-13 - (-6/$E$23)*(T472/$E$23)^-7))/$F$23</f>
        <v>-2.0064487923421991E-6</v>
      </c>
      <c r="Q472" s="7">
        <f t="shared" si="16"/>
        <v>-1.2938183226372686E-3</v>
      </c>
      <c r="R472" s="7"/>
      <c r="S472" s="8">
        <v>466</v>
      </c>
      <c r="T472" s="2">
        <v>11.3</v>
      </c>
      <c r="U472" s="4">
        <f>$E$15*4*$F$23*$E$23^-2*(132*(T472/$E$23)^-14 - 30*(T472/$E$23)^-8)</f>
        <v>-5.9132613675285564E-9</v>
      </c>
      <c r="V472" s="4">
        <f>$E$15*(-4)*$F$23*$E$23^-3*(-1848*(T472/$E$23)^-15 +240*(T472/$E$23)^-9)</f>
        <v>-4.1819103219420429E-9</v>
      </c>
      <c r="X472" s="8">
        <v>466</v>
      </c>
      <c r="Y472" s="2">
        <v>11.3</v>
      </c>
      <c r="Z472" s="4">
        <f>$E$15*4*$F$23*(((-12/$E$23)*(-13/$E$23)*(Y472/$E$23)^-14 - (-6/$E$23)*(-7/$E$23)*(Y472/$E$23)^-8)+(2/Y472)*((-12/$E$23)*(Y472/$E$23)^-13 - (-6/$E$23)*(Y472/$E$23)^-7))</f>
        <v>-5.9132613675285564E-9</v>
      </c>
      <c r="AA472" s="4">
        <f>$E$15*(-4)*$F$23*(((-12/$E$23)*(-13/$E$23)*(-14/$E$23)*(Y472/$E$23)^-15 - (-6/$E$23)*(-7/$E$23)*(-8/$E$23)*(Y472/$E$23)^-9)+(2/$E$23)*((-12/$E$23)*(-14/$E$23)*(Y472/$E$23)^-15 - (-6/$E$23)*(-8/$E$23)*(Y472/$E$23)^-9))</f>
        <v>-4.1819103219420437E-9</v>
      </c>
    </row>
    <row r="473" spans="8:27" x14ac:dyDescent="0.4">
      <c r="H473" s="8">
        <v>467</v>
      </c>
      <c r="I473" s="2">
        <v>11.32</v>
      </c>
      <c r="J473" s="4">
        <f>$E$15*4*$F$23*$E$23^-2*(132*(I473/$E$23)^-14 - 30*(I473/$E$23)^-8)+4*$F$23*((I473/$E$23)^-12 - (I473/$E$23)^-6)</f>
        <v>-3.7727975658104539E-6</v>
      </c>
      <c r="K473" s="4">
        <f>$E$15*(-4)*$F$23*$E$23^-3*(-1848*(I473/$E$23)^-15 +240*(I473/$E$23)^-9)+(-4)*$F$23*((-12/$E$23)*(I473/$E$23)^-12 - (-6/$E$23)*(I473/$E$23)^-6)</f>
        <v>-7.637418950115317E-6</v>
      </c>
      <c r="M473" s="24">
        <f t="shared" si="15"/>
        <v>-3.7669672815066459E-6</v>
      </c>
      <c r="N473" s="10">
        <f>T473/$E$23</f>
        <v>3.8243243243243246</v>
      </c>
      <c r="O473" s="3">
        <f>4*$F$23*((T473/$E$23)^-12 - (T473/$E$23)^-6)/$F$23</f>
        <v>-1.2781824585458062E-3</v>
      </c>
      <c r="P473" s="4">
        <f>$E$15*4*$F$23*(((-12/$E$23)*(-13/$E$23)*(T473/$E$23)^-14 - (-6/$E$23)*(-7/$E$23)*(T473/$E$23)^-8)+(2/T473)*((-12/$E$23)*(T473/$E$23)^-13 - (-6/$E$23)*(T473/$E$23)^-7))/$F$23</f>
        <v>-1.9782935631131405E-6</v>
      </c>
      <c r="Q473" s="7">
        <f t="shared" si="16"/>
        <v>-1.2801607521089194E-3</v>
      </c>
      <c r="R473" s="7"/>
      <c r="S473" s="8">
        <v>467</v>
      </c>
      <c r="T473" s="2">
        <v>11.32</v>
      </c>
      <c r="U473" s="4">
        <f>$E$15*4*$F$23*$E$23^-2*(132*(T473/$E$23)^-14 - 30*(T473/$E$23)^-8)</f>
        <v>-5.8302843038080537E-9</v>
      </c>
      <c r="V473" s="4">
        <f>$E$15*(-4)*$F$23*$E$23^-3*(-1848*(T473/$E$23)^-15 +240*(T473/$E$23)^-9)</f>
        <v>-4.1159898503445814E-9</v>
      </c>
      <c r="X473" s="8">
        <v>467</v>
      </c>
      <c r="Y473" s="2">
        <v>11.32</v>
      </c>
      <c r="Z473" s="4">
        <f>$E$15*4*$F$23*(((-12/$E$23)*(-13/$E$23)*(Y473/$E$23)^-14 - (-6/$E$23)*(-7/$E$23)*(Y473/$E$23)^-8)+(2/Y473)*((-12/$E$23)*(Y473/$E$23)^-13 - (-6/$E$23)*(Y473/$E$23)^-7))</f>
        <v>-5.8302843038080546E-9</v>
      </c>
      <c r="AA473" s="4">
        <f>$E$15*(-4)*$F$23*(((-12/$E$23)*(-13/$E$23)*(-14/$E$23)*(Y473/$E$23)^-15 - (-6/$E$23)*(-7/$E$23)*(-8/$E$23)*(Y473/$E$23)^-9)+(2/$E$23)*((-12/$E$23)*(-14/$E$23)*(Y473/$E$23)^-15 - (-6/$E$23)*(-8/$E$23)*(Y473/$E$23)^-9))</f>
        <v>-4.1159898503445806E-9</v>
      </c>
    </row>
    <row r="474" spans="8:27" x14ac:dyDescent="0.4">
      <c r="H474" s="8">
        <v>468</v>
      </c>
      <c r="I474" s="2">
        <v>11.34</v>
      </c>
      <c r="J474" s="4">
        <f>$E$15*4*$F$23*$E$23^-2*(132*(I474/$E$23)^-14 - 30*(I474/$E$23)^-8)+4*$F$23*((I474/$E$23)^-12 - (I474/$E$23)^-6)</f>
        <v>-3.7330417101132631E-6</v>
      </c>
      <c r="K474" s="4">
        <f>$E$15*(-4)*$F$23*$E$23^-3*(-1848*(I474/$E$23)^-15 +240*(I474/$E$23)^-9)+(-4)*$F$23*((-12/$E$23)*(I474/$E$23)^-12 - (-6/$E$23)*(I474/$E$23)^-6)</f>
        <v>-7.5569847092800851E-6</v>
      </c>
      <c r="M474" s="24">
        <f t="shared" si="15"/>
        <v>-3.727293096017109E-6</v>
      </c>
      <c r="N474" s="10">
        <f>T474/$E$23</f>
        <v>3.8310810810810811</v>
      </c>
      <c r="O474" s="3">
        <f>4*$F$23*((T474/$E$23)^-12 - (T474/$E$23)^-6)/$F$23</f>
        <v>-1.264720475958706E-3</v>
      </c>
      <c r="P474" s="4">
        <f>$E$15*4*$F$23*(((-12/$E$23)*(-13/$E$23)*(T474/$E$23)^-14 - (-6/$E$23)*(-7/$E$23)*(T474/$E$23)^-8)+(2/T474)*((-12/$E$23)*(T474/$E$23)^-13 - (-6/$E$23)*(T474/$E$23)^-7))/$F$23</f>
        <v>-1.950581767653339E-6</v>
      </c>
      <c r="Q474" s="7">
        <f t="shared" si="16"/>
        <v>-1.2666710577263593E-3</v>
      </c>
      <c r="R474" s="7"/>
      <c r="S474" s="8">
        <v>468</v>
      </c>
      <c r="T474" s="2">
        <v>11.34</v>
      </c>
      <c r="U474" s="4">
        <f>$E$15*4*$F$23*$E$23^-2*(132*(T474/$E$23)^-14 - 30*(T474/$E$23)^-8)</f>
        <v>-5.7486140961542563E-9</v>
      </c>
      <c r="V474" s="4">
        <f>$E$15*(-4)*$F$23*$E$23^-3*(-1848*(T474/$E$23)^-15 +240*(T474/$E$23)^-9)</f>
        <v>-4.0512209985044842E-9</v>
      </c>
      <c r="X474" s="8">
        <v>468</v>
      </c>
      <c r="Y474" s="2">
        <v>11.34</v>
      </c>
      <c r="Z474" s="4">
        <f>$E$15*4*$F$23*(((-12/$E$23)*(-13/$E$23)*(Y474/$E$23)^-14 - (-6/$E$23)*(-7/$E$23)*(Y474/$E$23)^-8)+(2/Y474)*((-12/$E$23)*(Y474/$E$23)^-13 - (-6/$E$23)*(Y474/$E$23)^-7))</f>
        <v>-5.748614096154258E-9</v>
      </c>
      <c r="AA474" s="4">
        <f>$E$15*(-4)*$F$23*(((-12/$E$23)*(-13/$E$23)*(-14/$E$23)*(Y474/$E$23)^-15 - (-6/$E$23)*(-7/$E$23)*(-8/$E$23)*(Y474/$E$23)^-9)+(2/$E$23)*((-12/$E$23)*(-14/$E$23)*(Y474/$E$23)^-15 - (-6/$E$23)*(-8/$E$23)*(Y474/$E$23)^-9))</f>
        <v>-4.0512209985044851E-9</v>
      </c>
    </row>
    <row r="475" spans="8:27" x14ac:dyDescent="0.4">
      <c r="H475" s="8">
        <v>469</v>
      </c>
      <c r="I475" s="2">
        <v>11.36</v>
      </c>
      <c r="J475" s="4">
        <f>$E$15*4*$F$23*$E$23^-2*(132*(I475/$E$23)^-14 - 30*(I475/$E$23)^-8)+4*$F$23*((I475/$E$23)^-12 - (I475/$E$23)^-6)</f>
        <v>-3.6937736707813012E-6</v>
      </c>
      <c r="K475" s="4">
        <f>$E$15*(-4)*$F$23*$E$23^-3*(-1848*(I475/$E$23)^-15 +240*(I475/$E$23)^-9)+(-4)*$F$23*((-12/$E$23)*(I475/$E$23)^-12 - (-6/$E$23)*(I475/$E$23)^-6)</f>
        <v>-7.477536652195593E-6</v>
      </c>
      <c r="M475" s="24">
        <f t="shared" si="15"/>
        <v>-3.6881054428476804E-6</v>
      </c>
      <c r="N475" s="10">
        <f>T475/$E$23</f>
        <v>3.8378378378378377</v>
      </c>
      <c r="O475" s="3">
        <f>4*$F$23*((T475/$E$23)^-12 - (T475/$E$23)^-6)/$F$23</f>
        <v>-1.2514235803051004E-3</v>
      </c>
      <c r="P475" s="4">
        <f>$E$15*4*$F$23*(((-12/$E$23)*(-13/$E$23)*(T475/$E$23)^-14 - (-6/$E$23)*(-7/$E$23)*(T475/$E$23)^-8)+(2/T475)*((-12/$E$23)*(T475/$E$23)^-13 - (-6/$E$23)*(T475/$E$23)^-7))/$F$23</f>
        <v>-1.9233056659031205E-6</v>
      </c>
      <c r="Q475" s="7">
        <f t="shared" si="16"/>
        <v>-1.2533468859710036E-3</v>
      </c>
      <c r="R475" s="7"/>
      <c r="S475" s="8">
        <v>469</v>
      </c>
      <c r="T475" s="2">
        <v>11.36</v>
      </c>
      <c r="U475" s="4">
        <f>$E$15*4*$F$23*$E$23^-2*(132*(T475/$E$23)^-14 - 30*(T475/$E$23)^-8)</f>
        <v>-5.6682279336207673E-9</v>
      </c>
      <c r="V475" s="4">
        <f>$E$15*(-4)*$F$23*$E$23^-3*(-1848*(T475/$E$23)^-15 +240*(T475/$E$23)^-9)</f>
        <v>-3.9875816990572446E-9</v>
      </c>
      <c r="X475" s="8">
        <v>469</v>
      </c>
      <c r="Y475" s="2">
        <v>11.36</v>
      </c>
      <c r="Z475" s="4">
        <f>$E$15*4*$F$23*(((-12/$E$23)*(-13/$E$23)*(Y475/$E$23)^-14 - (-6/$E$23)*(-7/$E$23)*(Y475/$E$23)^-8)+(2/Y475)*((-12/$E$23)*(Y475/$E$23)^-13 - (-6/$E$23)*(Y475/$E$23)^-7))</f>
        <v>-5.6682279336207673E-9</v>
      </c>
      <c r="AA475" s="4">
        <f>$E$15*(-4)*$F$23*(((-12/$E$23)*(-13/$E$23)*(-14/$E$23)*(Y475/$E$23)^-15 - (-6/$E$23)*(-7/$E$23)*(-8/$E$23)*(Y475/$E$23)^-9)+(2/$E$23)*((-12/$E$23)*(-14/$E$23)*(Y475/$E$23)^-15 - (-6/$E$23)*(-8/$E$23)*(Y475/$E$23)^-9))</f>
        <v>-3.9875816990572438E-9</v>
      </c>
    </row>
    <row r="476" spans="8:27" x14ac:dyDescent="0.4">
      <c r="H476" s="8">
        <v>470</v>
      </c>
      <c r="I476" s="2">
        <v>11.38</v>
      </c>
      <c r="J476" s="4">
        <f>$E$15*4*$F$23*$E$23^-2*(132*(I476/$E$23)^-14 - 30*(I476/$E$23)^-8)+4*$F$23*((I476/$E$23)^-12 - (I476/$E$23)^-6)</f>
        <v>-3.6549866208521078E-6</v>
      </c>
      <c r="K476" s="4">
        <f>$E$15*(-4)*$F$23*$E$23^-3*(-1848*(I476/$E$23)^-15 +240*(I476/$E$23)^-9)+(-4)*$F$23*((-12/$E$23)*(I476/$E$23)^-12 - (-6/$E$23)*(I476/$E$23)^-6)</f>
        <v>-7.3990609924359941E-6</v>
      </c>
      <c r="M476" s="24">
        <f t="shared" si="15"/>
        <v>-3.6493975174101151E-6</v>
      </c>
      <c r="N476" s="10">
        <f>T476/$E$23</f>
        <v>3.8445945945945947</v>
      </c>
      <c r="O476" s="3">
        <f>4*$F$23*((T476/$E$23)^-12 - (T476/$E$23)^-6)/$F$23</f>
        <v>-1.2382894626970476E-3</v>
      </c>
      <c r="P476" s="4">
        <f>$E$15*4*$F$23*(((-12/$E$23)*(-13/$E$23)*(T476/$E$23)^-14 - (-6/$E$23)*(-7/$E$23)*(T476/$E$23)^-8)+(2/T476)*((-12/$E$23)*(T476/$E$23)^-13 - (-6/$E$23)*(T476/$E$23)^-7))/$F$23</f>
        <v>-1.8964576659917314E-6</v>
      </c>
      <c r="Q476" s="7">
        <f t="shared" si="16"/>
        <v>-1.2401859203630395E-3</v>
      </c>
      <c r="R476" s="7"/>
      <c r="S476" s="8">
        <v>470</v>
      </c>
      <c r="T476" s="2">
        <v>11.38</v>
      </c>
      <c r="U476" s="4">
        <f>$E$15*4*$F$23*$E$23^-2*(132*(T476/$E$23)^-14 - 30*(T476/$E$23)^-8)</f>
        <v>-5.589103441992897E-9</v>
      </c>
      <c r="V476" s="4">
        <f>$E$15*(-4)*$F$23*$E$23^-3*(-1848*(T476/$E$23)^-15 +240*(T476/$E$23)^-9)</f>
        <v>-3.9250503444515131E-9</v>
      </c>
      <c r="X476" s="8">
        <v>470</v>
      </c>
      <c r="Y476" s="2">
        <v>11.38</v>
      </c>
      <c r="Z476" s="4">
        <f>$E$15*4*$F$23*(((-12/$E$23)*(-13/$E$23)*(Y476/$E$23)^-14 - (-6/$E$23)*(-7/$E$23)*(Y476/$E$23)^-8)+(2/Y476)*((-12/$E$23)*(Y476/$E$23)^-13 - (-6/$E$23)*(Y476/$E$23)^-7))</f>
        <v>-5.5891034419928986E-9</v>
      </c>
      <c r="AA476" s="4">
        <f>$E$15*(-4)*$F$23*(((-12/$E$23)*(-13/$E$23)*(-14/$E$23)*(Y476/$E$23)^-15 - (-6/$E$23)*(-7/$E$23)*(-8/$E$23)*(Y476/$E$23)^-9)+(2/$E$23)*((-12/$E$23)*(-14/$E$23)*(Y476/$E$23)^-15 - (-6/$E$23)*(-8/$E$23)*(Y476/$E$23)^-9))</f>
        <v>-3.9250503444515122E-9</v>
      </c>
    </row>
    <row r="477" spans="8:27" x14ac:dyDescent="0.4">
      <c r="H477" s="8">
        <v>471</v>
      </c>
      <c r="I477" s="2">
        <v>11.4</v>
      </c>
      <c r="J477" s="4">
        <f>$E$15*4*$F$23*$E$23^-2*(132*(I477/$E$23)^-14 - 30*(I477/$E$23)^-8)+4*$F$23*((I477/$E$23)^-12 - (I477/$E$23)^-6)</f>
        <v>-3.6166738406169614E-6</v>
      </c>
      <c r="K477" s="4">
        <f>$E$15*(-4)*$F$23*$E$23^-3*(-1848*(I477/$E$23)^-15 +240*(I477/$E$23)^-9)+(-4)*$F$23*((-12/$E$23)*(I477/$E$23)^-12 - (-6/$E$23)*(I477/$E$23)^-6)</f>
        <v>-7.3215441598276138E-6</v>
      </c>
      <c r="M477" s="24">
        <f t="shared" si="15"/>
        <v>-3.6111626219422662E-6</v>
      </c>
      <c r="N477" s="10">
        <f>T477/$E$23</f>
        <v>3.8513513513513513</v>
      </c>
      <c r="O477" s="3">
        <f>4*$F$23*((T477/$E$23)^-12 - (T477/$E$23)^-6)/$F$23</f>
        <v>-1.2253158504941324E-3</v>
      </c>
      <c r="P477" s="4">
        <f>$E$15*4*$F$23*(((-12/$E$23)*(-13/$E$23)*(T477/$E$23)^-14 - (-6/$E$23)*(-7/$E$23)*(T477/$E$23)^-8)+(2/T477)*((-12/$E$23)*(T477/$E$23)^-13 - (-6/$E$23)*(T477/$E$23)^-7))/$F$23</f>
        <v>-1.8700303211521579E-6</v>
      </c>
      <c r="Q477" s="7">
        <f t="shared" si="16"/>
        <v>-1.2271858808152846E-3</v>
      </c>
      <c r="R477" s="7"/>
      <c r="S477" s="8">
        <v>471</v>
      </c>
      <c r="T477" s="2">
        <v>11.4</v>
      </c>
      <c r="U477" s="4">
        <f>$E$15*4*$F$23*$E$23^-2*(132*(T477/$E$23)^-14 - 30*(T477/$E$23)^-8)</f>
        <v>-5.5112186746952571E-9</v>
      </c>
      <c r="V477" s="4">
        <f>$E$15*(-4)*$F$23*$E$23^-3*(-1848*(T477/$E$23)^-15 +240*(T477/$E$23)^-9)</f>
        <v>-3.8636057766077723E-9</v>
      </c>
      <c r="X477" s="8">
        <v>471</v>
      </c>
      <c r="Y477" s="2">
        <v>11.4</v>
      </c>
      <c r="Z477" s="4">
        <f>$E$15*4*$F$23*(((-12/$E$23)*(-13/$E$23)*(Y477/$E$23)^-14 - (-6/$E$23)*(-7/$E$23)*(Y477/$E$23)^-8)+(2/Y477)*((-12/$E$23)*(Y477/$E$23)^-13 - (-6/$E$23)*(Y477/$E$23)^-7))</f>
        <v>-5.5112186746952579E-9</v>
      </c>
      <c r="AA477" s="4">
        <f>$E$15*(-4)*$F$23*(((-12/$E$23)*(-13/$E$23)*(-14/$E$23)*(Y477/$E$23)^-15 - (-6/$E$23)*(-7/$E$23)*(-8/$E$23)*(Y477/$E$23)^-9)+(2/$E$23)*((-12/$E$23)*(-14/$E$23)*(Y477/$E$23)^-15 - (-6/$E$23)*(-8/$E$23)*(Y477/$E$23)^-9))</f>
        <v>-3.8636057766077731E-9</v>
      </c>
    </row>
    <row r="478" spans="8:27" x14ac:dyDescent="0.4">
      <c r="H478" s="8">
        <v>472</v>
      </c>
      <c r="I478" s="2">
        <v>11.42</v>
      </c>
      <c r="J478" s="4">
        <f>$E$15*4*$F$23*$E$23^-2*(132*(I478/$E$23)^-14 - 30*(I478/$E$23)^-8)+4*$F$23*((I478/$E$23)^-12 - (I478/$E$23)^-6)</f>
        <v>-3.5788287157530542E-6</v>
      </c>
      <c r="K478" s="4">
        <f>$E$15*(-4)*$F$23*$E$23^-3*(-1848*(I478/$E$23)^-15 +240*(I478/$E$23)^-9)+(-4)*$F$23*((-12/$E$23)*(I478/$E$23)^-12 - (-6/$E$23)*(I478/$E$23)^-6)</f>
        <v>-7.244972796691168E-6</v>
      </c>
      <c r="M478" s="24">
        <f t="shared" si="15"/>
        <v>-3.5733941636491504E-6</v>
      </c>
      <c r="N478" s="10">
        <f>T478/$E$23</f>
        <v>3.8581081081081083</v>
      </c>
      <c r="O478" s="3">
        <f>4*$F$23*((T478/$E$23)^-12 - (T478/$E$23)^-6)/$F$23</f>
        <v>-1.2125005066727038E-3</v>
      </c>
      <c r="P478" s="4">
        <f>$E$15*4*$F$23*(((-12/$E$23)*(-13/$E$23)*(T478/$E$23)^-14 - (-6/$E$23)*(-7/$E$23)*(T478/$E$23)^-8)+(2/T478)*((-12/$E$23)*(T478/$E$23)^-13 - (-6/$E$23)*(T478/$E$23)^-7))/$F$23</f>
        <v>-1.8440163267052667E-6</v>
      </c>
      <c r="Q478" s="7">
        <f t="shared" si="16"/>
        <v>-1.2143445229994092E-3</v>
      </c>
      <c r="R478" s="7"/>
      <c r="S478" s="8">
        <v>472</v>
      </c>
      <c r="T478" s="2">
        <v>11.42</v>
      </c>
      <c r="U478" s="4">
        <f>$E$15*4*$F$23*$E$23^-2*(132*(T478/$E$23)^-14 - 30*(T478/$E$23)^-8)</f>
        <v>-5.4345521039036157E-9</v>
      </c>
      <c r="V478" s="4">
        <f>$E$15*(-4)*$F$23*$E$23^-3*(-1848*(T478/$E$23)^-15 +240*(T478/$E$23)^-9)</f>
        <v>-3.8032272768263919E-9</v>
      </c>
      <c r="X478" s="8">
        <v>472</v>
      </c>
      <c r="Y478" s="2">
        <v>11.42</v>
      </c>
      <c r="Z478" s="4">
        <f>$E$15*4*$F$23*(((-12/$E$23)*(-13/$E$23)*(Y478/$E$23)^-14 - (-6/$E$23)*(-7/$E$23)*(Y478/$E$23)^-8)+(2/Y478)*((-12/$E$23)*(Y478/$E$23)^-13 - (-6/$E$23)*(Y478/$E$23)^-7))</f>
        <v>-5.4345521039036174E-9</v>
      </c>
      <c r="AA478" s="4">
        <f>$E$15*(-4)*$F$23*(((-12/$E$23)*(-13/$E$23)*(-14/$E$23)*(Y478/$E$23)^-15 - (-6/$E$23)*(-7/$E$23)*(-8/$E$23)*(Y478/$E$23)^-9)+(2/$E$23)*((-12/$E$23)*(-14/$E$23)*(Y478/$E$23)^-15 - (-6/$E$23)*(-8/$E$23)*(Y478/$E$23)^-9))</f>
        <v>-3.8032272768263927E-9</v>
      </c>
    </row>
    <row r="479" spans="8:27" x14ac:dyDescent="0.4">
      <c r="H479" s="8">
        <v>473</v>
      </c>
      <c r="I479" s="2">
        <v>11.44</v>
      </c>
      <c r="J479" s="4">
        <f>$E$15*4*$F$23*$E$23^-2*(132*(I479/$E$23)^-14 - 30*(I479/$E$23)^-8)+4*$F$23*((I479/$E$23)^-12 - (I479/$E$23)^-6)</f>
        <v>-3.5414447354913704E-6</v>
      </c>
      <c r="K479" s="4">
        <f>$E$15*(-4)*$F$23*$E$23^-3*(-1848*(I479/$E$23)^-15 +240*(I479/$E$23)^-9)+(-4)*$F$23*((-12/$E$23)*(I479/$E$23)^-12 - (-6/$E$23)*(I479/$E$23)^-6)</f>
        <v>-7.16933375415563E-6</v>
      </c>
      <c r="M479" s="24">
        <f t="shared" si="15"/>
        <v>-3.5360856528795141E-6</v>
      </c>
      <c r="N479" s="10">
        <f>T479/$E$23</f>
        <v>3.8648648648648649</v>
      </c>
      <c r="O479" s="3">
        <f>4*$F$23*((T479/$E$23)^-12 - (T479/$E$23)^-6)/$F$23</f>
        <v>-1.1998412292071605E-3</v>
      </c>
      <c r="P479" s="4">
        <f>$E$15*4*$F$23*(((-12/$E$23)*(-13/$E$23)*(T479/$E$23)^-14 - (-6/$E$23)*(-7/$E$23)*(T479/$E$23)^-8)+(2/T479)*((-12/$E$23)*(T479/$E$23)^-13 - (-6/$E$23)*(T479/$E$23)^-7))/$F$23</f>
        <v>-1.8184085171116132E-6</v>
      </c>
      <c r="Q479" s="7">
        <f t="shared" si="16"/>
        <v>-1.2016596377242721E-3</v>
      </c>
      <c r="R479" s="7"/>
      <c r="S479" s="8">
        <v>473</v>
      </c>
      <c r="T479" s="2">
        <v>11.44</v>
      </c>
      <c r="U479" s="4">
        <f>$E$15*4*$F$23*$E$23^-2*(132*(T479/$E$23)^-14 - 30*(T479/$E$23)^-8)</f>
        <v>-5.3590826118562197E-9</v>
      </c>
      <c r="V479" s="4">
        <f>$E$15*(-4)*$F$23*$E$23^-3*(-1848*(T479/$E$23)^-15 +240*(T479/$E$23)^-9)</f>
        <v>-3.7438945559387082E-9</v>
      </c>
      <c r="X479" s="8">
        <v>473</v>
      </c>
      <c r="Y479" s="2">
        <v>11.44</v>
      </c>
      <c r="Z479" s="4">
        <f>$E$15*4*$F$23*(((-12/$E$23)*(-13/$E$23)*(Y479/$E$23)^-14 - (-6/$E$23)*(-7/$E$23)*(Y479/$E$23)^-8)+(2/Y479)*((-12/$E$23)*(Y479/$E$23)^-13 - (-6/$E$23)*(Y479/$E$23)^-7))</f>
        <v>-5.3590826118562205E-9</v>
      </c>
      <c r="AA479" s="4">
        <f>$E$15*(-4)*$F$23*(((-12/$E$23)*(-13/$E$23)*(-14/$E$23)*(Y479/$E$23)^-15 - (-6/$E$23)*(-7/$E$23)*(-8/$E$23)*(Y479/$E$23)^-9)+(2/$E$23)*((-12/$E$23)*(-14/$E$23)*(Y479/$E$23)^-15 - (-6/$E$23)*(-8/$E$23)*(Y479/$E$23)^-9))</f>
        <v>-3.7438945559387082E-9</v>
      </c>
    </row>
    <row r="480" spans="8:27" x14ac:dyDescent="0.4">
      <c r="H480" s="8">
        <v>474</v>
      </c>
      <c r="I480" s="2">
        <v>11.46</v>
      </c>
      <c r="J480" s="4">
        <f>$E$15*4*$F$23*$E$23^-2*(132*(I480/$E$23)^-14 - 30*(I480/$E$23)^-8)+4*$F$23*((I480/$E$23)^-12 - (I480/$E$23)^-6)</f>
        <v>-3.5045154908195007E-6</v>
      </c>
      <c r="K480" s="4">
        <f>$E$15*(-4)*$F$23*$E$23^-3*(-1848*(I480/$E$23)^-15 +240*(I480/$E$23)^-9)+(-4)*$F$23*((-12/$E$23)*(I480/$E$23)^-12 - (-6/$E$23)*(I480/$E$23)^-6)</f>
        <v>-7.0946140885421325E-6</v>
      </c>
      <c r="M480" s="24">
        <f t="shared" si="15"/>
        <v>-3.4992307013371409E-6</v>
      </c>
      <c r="N480" s="10">
        <f>T480/$E$23</f>
        <v>3.8716216216216219</v>
      </c>
      <c r="O480" s="3">
        <f>4*$F$23*((T480/$E$23)^-12 - (T480/$E$23)^-6)/$F$23</f>
        <v>-1.1873358504630224E-3</v>
      </c>
      <c r="P480" s="4">
        <f>$E$15*4*$F$23*(((-12/$E$23)*(-13/$E$23)*(T480/$E$23)^-14 - (-6/$E$23)*(-7/$E$23)*(T480/$E$23)^-8)+(2/T480)*((-12/$E$23)*(T480/$E$23)^-13 - (-6/$E$23)*(T480/$E$23)^-7))/$F$23</f>
        <v>-1.7931998630892752E-6</v>
      </c>
      <c r="Q480" s="7">
        <f t="shared" si="16"/>
        <v>-1.1891290503261117E-3</v>
      </c>
      <c r="R480" s="7"/>
      <c r="S480" s="8">
        <v>474</v>
      </c>
      <c r="T480" s="2">
        <v>11.46</v>
      </c>
      <c r="U480" s="4">
        <f>$E$15*4*$F$23*$E$23^-2*(132*(T480/$E$23)^-14 - 30*(T480/$E$23)^-8)</f>
        <v>-5.2847894823596651E-9</v>
      </c>
      <c r="V480" s="4">
        <f>$E$15*(-4)*$F$23*$E$23^-3*(-1848*(T480/$E$23)^-15 +240*(T480/$E$23)^-9)</f>
        <v>-3.6855877446948449E-9</v>
      </c>
      <c r="X480" s="8">
        <v>474</v>
      </c>
      <c r="Y480" s="2">
        <v>11.46</v>
      </c>
      <c r="Z480" s="4">
        <f>$E$15*4*$F$23*(((-12/$E$23)*(-13/$E$23)*(Y480/$E$23)^-14 - (-6/$E$23)*(-7/$E$23)*(Y480/$E$23)^-8)+(2/Y480)*((-12/$E$23)*(Y480/$E$23)^-13 - (-6/$E$23)*(Y480/$E$23)^-7))</f>
        <v>-5.2847894823596659E-9</v>
      </c>
      <c r="AA480" s="4">
        <f>$E$15*(-4)*$F$23*(((-12/$E$23)*(-13/$E$23)*(-14/$E$23)*(Y480/$E$23)^-15 - (-6/$E$23)*(-7/$E$23)*(-8/$E$23)*(Y480/$E$23)^-9)+(2/$E$23)*((-12/$E$23)*(-14/$E$23)*(Y480/$E$23)^-15 - (-6/$E$23)*(-8/$E$23)*(Y480/$E$23)^-9))</f>
        <v>-3.6855877446948445E-9</v>
      </c>
    </row>
    <row r="481" spans="8:27" x14ac:dyDescent="0.4">
      <c r="H481" s="8">
        <v>475</v>
      </c>
      <c r="I481" s="2">
        <v>11.48</v>
      </c>
      <c r="J481" s="4">
        <f>$E$15*4*$F$23*$E$23^-2*(132*(I481/$E$23)^-14 - 30*(I481/$E$23)^-8)+4*$F$23*((I481/$E$23)^-12 - (I481/$E$23)^-6)</f>
        <v>-3.468034672718683E-6</v>
      </c>
      <c r="K481" s="4">
        <f>$E$15*(-4)*$F$23*$E$23^-3*(-1848*(I481/$E$23)^-15 +240*(I481/$E$23)^-9)+(-4)*$F$23*((-12/$E$23)*(I481/$E$23)^-12 - (-6/$E$23)*(I481/$E$23)^-6)</f>
        <v>-7.0208010578165615E-6</v>
      </c>
      <c r="M481" s="24">
        <f t="shared" si="15"/>
        <v>-3.4628230203261981E-6</v>
      </c>
      <c r="N481" s="10">
        <f>T481/$E$23</f>
        <v>3.8783783783783785</v>
      </c>
      <c r="O481" s="3">
        <f>4*$F$23*((T481/$E$23)^-12 - (T481/$E$23)^-6)/$F$23</f>
        <v>-1.1749822366015539E-3</v>
      </c>
      <c r="P481" s="4">
        <f>$E$15*4*$F$23*(((-12/$E$23)*(-13/$E$23)*(T481/$E$23)^-14 - (-6/$E$23)*(-7/$E$23)*(T481/$E$23)^-8)+(2/T481)*((-12/$E$23)*(T481/$E$23)^-13 - (-6/$E$23)*(T481/$E$23)^-7))/$F$23</f>
        <v>-1.7683834687961367E-6</v>
      </c>
      <c r="Q481" s="7">
        <f t="shared" si="16"/>
        <v>-1.1767506200703499E-3</v>
      </c>
      <c r="R481" s="7"/>
      <c r="S481" s="8">
        <v>475</v>
      </c>
      <c r="T481" s="2">
        <v>11.48</v>
      </c>
      <c r="U481" s="4">
        <f>$E$15*4*$F$23*$E$23^-2*(132*(T481/$E$23)^-14 - 30*(T481/$E$23)^-8)</f>
        <v>-5.211652392484738E-9</v>
      </c>
      <c r="V481" s="4">
        <f>$E$15*(-4)*$F$23*$E$23^-3*(-1848*(T481/$E$23)^-15 +240*(T481/$E$23)^-9)</f>
        <v>-3.6282873843822312E-9</v>
      </c>
      <c r="X481" s="8">
        <v>475</v>
      </c>
      <c r="Y481" s="2">
        <v>11.48</v>
      </c>
      <c r="Z481" s="4">
        <f>$E$15*4*$F$23*(((-12/$E$23)*(-13/$E$23)*(Y481/$E$23)^-14 - (-6/$E$23)*(-7/$E$23)*(Y481/$E$23)^-8)+(2/Y481)*((-12/$E$23)*(Y481/$E$23)^-13 - (-6/$E$23)*(Y481/$E$23)^-7))</f>
        <v>-5.211652392484738E-9</v>
      </c>
      <c r="AA481" s="4">
        <f>$E$15*(-4)*$F$23*(((-12/$E$23)*(-13/$E$23)*(-14/$E$23)*(Y481/$E$23)^-15 - (-6/$E$23)*(-7/$E$23)*(-8/$E$23)*(Y481/$E$23)^-9)+(2/$E$23)*((-12/$E$23)*(-14/$E$23)*(Y481/$E$23)^-15 - (-6/$E$23)*(-8/$E$23)*(Y481/$E$23)^-9))</f>
        <v>-3.6282873843822308E-9</v>
      </c>
    </row>
    <row r="482" spans="8:27" x14ac:dyDescent="0.4">
      <c r="H482" s="8">
        <v>476</v>
      </c>
      <c r="I482" s="2">
        <v>11.5</v>
      </c>
      <c r="J482" s="4">
        <f>$E$15*4*$F$23*$E$23^-2*(132*(I482/$E$23)^-14 - 30*(I482/$E$23)^-8)+4*$F$23*((I482/$E$23)^-12 - (I482/$E$23)^-6)</f>
        <v>-3.4319960704343516E-6</v>
      </c>
      <c r="K482" s="4">
        <f>$E$15*(-4)*$F$23*$E$23^-3*(-1848*(I482/$E$23)^-15 +240*(I482/$E$23)^-9)+(-4)*$F$23*((-12/$E$23)*(I482/$E$23)^-12 - (-6/$E$23)*(I482/$E$23)^-6)</f>
        <v>-6.9478821181093652E-6</v>
      </c>
      <c r="M482" s="24">
        <f t="shared" si="15"/>
        <v>-3.4268564190299038E-6</v>
      </c>
      <c r="N482" s="10">
        <f>T482/$E$23</f>
        <v>3.8851351351351351</v>
      </c>
      <c r="O482" s="3">
        <f>4*$F$23*((T482/$E$23)^-12 - (T482/$E$23)^-6)/$F$23</f>
        <v>-1.162778286995693E-3</v>
      </c>
      <c r="P482" s="4">
        <f>$E$15*4*$F$23*(((-12/$E$23)*(-13/$E$23)*(T482/$E$23)^-14 - (-6/$E$23)*(-7/$E$23)*(T482/$E$23)^-8)+(2/T482)*((-12/$E$23)*(T482/$E$23)^-13 - (-6/$E$23)*(T482/$E$23)^-7))/$F$23</f>
        <v>-1.7439525690750642E-6</v>
      </c>
      <c r="Q482" s="7">
        <f t="shared" si="16"/>
        <v>-1.1645222395647681E-3</v>
      </c>
      <c r="R482" s="7"/>
      <c r="S482" s="8">
        <v>476</v>
      </c>
      <c r="T482" s="2">
        <v>11.5</v>
      </c>
      <c r="U482" s="4">
        <f>$E$15*4*$F$23*$E$23^-2*(132*(T482/$E$23)^-14 - 30*(T482/$E$23)^-8)</f>
        <v>-5.1396514044475878E-9</v>
      </c>
      <c r="V482" s="4">
        <f>$E$15*(-4)*$F$23*$E$23^-3*(-1848*(T482/$E$23)^-15 +240*(T482/$E$23)^-9)</f>
        <v>-3.5719744176689023E-9</v>
      </c>
      <c r="X482" s="8">
        <v>476</v>
      </c>
      <c r="Y482" s="2">
        <v>11.5</v>
      </c>
      <c r="Z482" s="4">
        <f>$E$15*4*$F$23*(((-12/$E$23)*(-13/$E$23)*(Y482/$E$23)^-14 - (-6/$E$23)*(-7/$E$23)*(Y482/$E$23)^-8)+(2/Y482)*((-12/$E$23)*(Y482/$E$23)^-13 - (-6/$E$23)*(Y482/$E$23)^-7))</f>
        <v>-5.1396514044475894E-9</v>
      </c>
      <c r="AA482" s="4">
        <f>$E$15*(-4)*$F$23*(((-12/$E$23)*(-13/$E$23)*(-14/$E$23)*(Y482/$E$23)^-15 - (-6/$E$23)*(-7/$E$23)*(-8/$E$23)*(Y482/$E$23)^-9)+(2/$E$23)*((-12/$E$23)*(-14/$E$23)*(Y482/$E$23)^-15 - (-6/$E$23)*(-8/$E$23)*(Y482/$E$23)^-9))</f>
        <v>-3.5719744176689023E-9</v>
      </c>
    </row>
    <row r="483" spans="8:27" x14ac:dyDescent="0.4">
      <c r="H483" s="8">
        <v>477</v>
      </c>
      <c r="I483" s="2">
        <v>11.52</v>
      </c>
      <c r="J483" s="4">
        <f>$E$15*4*$F$23*$E$23^-2*(132*(I483/$E$23)^-14 - 30*(I483/$E$23)^-8)+4*$F$23*((I483/$E$23)^-12 - (I483/$E$23)^-6)</f>
        <v>-3.3963935697795071E-6</v>
      </c>
      <c r="K483" s="4">
        <f>$E$15*(-4)*$F$23*$E$23^-3*(-1848*(I483/$E$23)^-15 +240*(I483/$E$23)^-9)+(-4)*$F$23*((-12/$E$23)*(I483/$E$23)^-12 - (-6/$E$23)*(I483/$E$23)^-6)</f>
        <v>-6.8758449203011852E-6</v>
      </c>
      <c r="M483" s="24">
        <f t="shared" si="15"/>
        <v>-3.3913248028218354E-6</v>
      </c>
      <c r="N483" s="10">
        <f>T483/$E$23</f>
        <v>3.8918918918918917</v>
      </c>
      <c r="O483" s="3">
        <f>4*$F$23*((T483/$E$23)^-12 - (T483/$E$23)^-6)/$F$23</f>
        <v>-1.1507219336570544E-3</v>
      </c>
      <c r="P483" s="4">
        <f>$E$15*4*$F$23*(((-12/$E$23)*(-13/$E$23)*(T483/$E$23)^-14 - (-6/$E$23)*(-7/$E$23)*(T483/$E$23)^-8)+(2/T483)*((-12/$E$23)*(T483/$E$23)^-13 - (-6/$E$23)*(T483/$E$23)^-7))/$F$23</f>
        <v>-1.7199005267604751E-6</v>
      </c>
      <c r="Q483" s="7">
        <f t="shared" si="16"/>
        <v>-1.1524418341838148E-3</v>
      </c>
      <c r="R483" s="7"/>
      <c r="S483" s="8">
        <v>477</v>
      </c>
      <c r="T483" s="2">
        <v>11.52</v>
      </c>
      <c r="U483" s="4">
        <f>$E$15*4*$F$23*$E$23^-2*(132*(T483/$E$23)^-14 - 30*(T483/$E$23)^-8)</f>
        <v>-5.0687669576718519E-9</v>
      </c>
      <c r="V483" s="4">
        <f>$E$15*(-4)*$F$23*$E$23^-3*(-1848*(T483/$E$23)^-15 +240*(T483/$E$23)^-9)</f>
        <v>-3.516630179665834E-9</v>
      </c>
      <c r="X483" s="8">
        <v>477</v>
      </c>
      <c r="Y483" s="2">
        <v>11.52</v>
      </c>
      <c r="Z483" s="4">
        <f>$E$15*4*$F$23*(((-12/$E$23)*(-13/$E$23)*(Y483/$E$23)^-14 - (-6/$E$23)*(-7/$E$23)*(Y483/$E$23)^-8)+(2/Y483)*((-12/$E$23)*(Y483/$E$23)^-13 - (-6/$E$23)*(Y483/$E$23)^-7))</f>
        <v>-5.0687669576718528E-9</v>
      </c>
      <c r="AA483" s="4">
        <f>$E$15*(-4)*$F$23*(((-12/$E$23)*(-13/$E$23)*(-14/$E$23)*(Y483/$E$23)^-15 - (-6/$E$23)*(-7/$E$23)*(-8/$E$23)*(Y483/$E$23)^-9)+(2/$E$23)*((-12/$E$23)*(-14/$E$23)*(Y483/$E$23)^-15 - (-6/$E$23)*(-8/$E$23)*(Y483/$E$23)^-9))</f>
        <v>-3.5166301796658344E-9</v>
      </c>
    </row>
    <row r="484" spans="8:27" x14ac:dyDescent="0.4">
      <c r="H484" s="8">
        <v>478</v>
      </c>
      <c r="I484" s="2">
        <v>11.54</v>
      </c>
      <c r="J484" s="4">
        <f>$E$15*4*$F$23*$E$23^-2*(132*(I484/$E$23)^-14 - 30*(I484/$E$23)^-8)+4*$F$23*((I484/$E$23)^-12 - (I484/$E$23)^-6)</f>
        <v>-3.3612211514702319E-6</v>
      </c>
      <c r="K484" s="4">
        <f>$E$15*(-4)*$F$23*$E$23^-3*(-1848*(I484/$E$23)^-15 +240*(I484/$E$23)^-9)+(-4)*$F$23*((-12/$E$23)*(I484/$E$23)^-12 - (-6/$E$23)*(I484/$E$23)^-6)</f>
        <v>-6.8046773066730429E-6</v>
      </c>
      <c r="M484" s="24">
        <f t="shared" si="15"/>
        <v>-3.3562221716092045E-6</v>
      </c>
      <c r="N484" s="10">
        <f>T484/$E$23</f>
        <v>3.8986486486486482</v>
      </c>
      <c r="O484" s="3">
        <f>4*$F$23*((T484/$E$23)^-12 - (T484/$E$23)^-6)/$F$23</f>
        <v>-1.1388111406737816E-3</v>
      </c>
      <c r="P484" s="4">
        <f>$E$15*4*$F$23*(((-12/$E$23)*(-13/$E$23)*(T484/$E$23)^-14 - (-6/$E$23)*(-7/$E$23)*(T484/$E$23)^-8)+(2/T484)*((-12/$E$23)*(T484/$E$23)^-13 - (-6/$E$23)*(T484/$E$23)^-7))/$F$23</f>
        <v>-1.6962208300448444E-6</v>
      </c>
      <c r="Q484" s="7">
        <f t="shared" si="16"/>
        <v>-1.1405073615038265E-3</v>
      </c>
      <c r="R484" s="7"/>
      <c r="S484" s="8">
        <v>478</v>
      </c>
      <c r="T484" s="2">
        <v>11.54</v>
      </c>
      <c r="U484" s="4">
        <f>$E$15*4*$F$23*$E$23^-2*(132*(T484/$E$23)^-14 - 30*(T484/$E$23)^-8)</f>
        <v>-4.998979861027397E-9</v>
      </c>
      <c r="V484" s="4">
        <f>$E$15*(-4)*$F$23*$E$23^-3*(-1848*(T484/$E$23)^-15 +240*(T484/$E$23)^-9)</f>
        <v>-3.4622363892027547E-9</v>
      </c>
      <c r="X484" s="8">
        <v>478</v>
      </c>
      <c r="Y484" s="2">
        <v>11.54</v>
      </c>
      <c r="Z484" s="4">
        <f>$E$15*4*$F$23*(((-12/$E$23)*(-13/$E$23)*(Y484/$E$23)^-14 - (-6/$E$23)*(-7/$E$23)*(Y484/$E$23)^-8)+(2/Y484)*((-12/$E$23)*(Y484/$E$23)^-13 - (-6/$E$23)*(Y484/$E$23)^-7))</f>
        <v>-4.9989798610273995E-9</v>
      </c>
      <c r="AA484" s="4">
        <f>$E$15*(-4)*$F$23*(((-12/$E$23)*(-13/$E$23)*(-14/$E$23)*(Y484/$E$23)^-15 - (-6/$E$23)*(-7/$E$23)*(-8/$E$23)*(Y484/$E$23)^-9)+(2/$E$23)*((-12/$E$23)*(-14/$E$23)*(Y484/$E$23)^-15 - (-6/$E$23)*(-8/$E$23)*(Y484/$E$23)^-9))</f>
        <v>-3.4622363892027547E-9</v>
      </c>
    </row>
    <row r="485" spans="8:27" x14ac:dyDescent="0.4">
      <c r="H485" s="8">
        <v>479</v>
      </c>
      <c r="I485" s="2">
        <v>11.56</v>
      </c>
      <c r="J485" s="4">
        <f>$E$15*4*$F$23*$E$23^-2*(132*(I485/$E$23)^-14 - 30*(I485/$E$23)^-8)+4*$F$23*((I485/$E$23)^-12 - (I485/$E$23)^-6)</f>
        <v>-3.3264728894926785E-6</v>
      </c>
      <c r="K485" s="4">
        <f>$E$15*(-4)*$F$23*$E$23^-3*(-1848*(I485/$E$23)^-15 +240*(I485/$E$23)^-9)+(-4)*$F$23*((-12/$E$23)*(I485/$E$23)^-12 - (-6/$E$23)*(I485/$E$23)^-6)</f>
        <v>-6.7343673076196287E-6</v>
      </c>
      <c r="M485" s="24">
        <f t="shared" si="15"/>
        <v>-3.3215426182074372E-6</v>
      </c>
      <c r="N485" s="10">
        <f>T485/$E$23</f>
        <v>3.9054054054054057</v>
      </c>
      <c r="O485" s="3">
        <f>4*$F$23*((T485/$E$23)^-12 - (T485/$E$23)^-6)/$F$23</f>
        <v>-1.1270439036590199E-3</v>
      </c>
      <c r="P485" s="4">
        <f>$E$15*4*$F$23*(((-12/$E$23)*(-13/$E$23)*(T485/$E$23)^-14 - (-6/$E$23)*(-7/$E$23)*(T485/$E$23)^-8)+(2/T485)*((-12/$E$23)*(T485/$E$23)^-13 - (-6/$E$23)*(T485/$E$23)^-7))/$F$23</f>
        <v>-1.6729070899036923E-6</v>
      </c>
      <c r="Q485" s="7">
        <f t="shared" si="16"/>
        <v>-1.1287168107489236E-3</v>
      </c>
      <c r="R485" s="7"/>
      <c r="S485" s="8">
        <v>479</v>
      </c>
      <c r="T485" s="2">
        <v>11.56</v>
      </c>
      <c r="U485" s="4">
        <f>$E$15*4*$F$23*$E$23^-2*(132*(T485/$E$23)^-14 - 30*(T485/$E$23)^-8)</f>
        <v>-4.9302712852414466E-9</v>
      </c>
      <c r="V485" s="4">
        <f>$E$15*(-4)*$F$23*$E$23^-3*(-1848*(T485/$E$23)^-15 +240*(T485/$E$23)^-9)</f>
        <v>-3.408775140311954E-9</v>
      </c>
      <c r="X485" s="8">
        <v>479</v>
      </c>
      <c r="Y485" s="2">
        <v>11.56</v>
      </c>
      <c r="Z485" s="4">
        <f>$E$15*4*$F$23*(((-12/$E$23)*(-13/$E$23)*(Y485/$E$23)^-14 - (-6/$E$23)*(-7/$E$23)*(Y485/$E$23)^-8)+(2/Y485)*((-12/$E$23)*(Y485/$E$23)^-13 - (-6/$E$23)*(Y485/$E$23)^-7))</f>
        <v>-4.9302712852414482E-9</v>
      </c>
      <c r="AA485" s="4">
        <f>$E$15*(-4)*$F$23*(((-12/$E$23)*(-13/$E$23)*(-14/$E$23)*(Y485/$E$23)^-15 - (-6/$E$23)*(-7/$E$23)*(-8/$E$23)*(Y485/$E$23)^-9)+(2/$E$23)*((-12/$E$23)*(-14/$E$23)*(Y485/$E$23)^-15 - (-6/$E$23)*(-8/$E$23)*(Y485/$E$23)^-9))</f>
        <v>-3.4087751403119548E-9</v>
      </c>
    </row>
    <row r="486" spans="8:27" x14ac:dyDescent="0.4">
      <c r="H486" s="8">
        <v>480</v>
      </c>
      <c r="I486" s="2">
        <v>11.58</v>
      </c>
      <c r="J486" s="4">
        <f>$E$15*4*$F$23*$E$23^-2*(132*(I486/$E$23)^-14 - 30*(I486/$E$23)^-8)+4*$F$23*((I486/$E$23)^-12 - (I486/$E$23)^-6)</f>
        <v>-3.2921429495009065E-6</v>
      </c>
      <c r="K486" s="4">
        <f>$E$15*(-4)*$F$23*$E$23^-3*(-1848*(I486/$E$23)^-15 +240*(I486/$E$23)^-9)+(-4)*$F$23*((-12/$E$23)*(I486/$E$23)^-12 - (-6/$E$23)*(I486/$E$23)^-6)</f>
        <v>-6.6649031384245368E-6</v>
      </c>
      <c r="M486" s="24">
        <f t="shared" si="15"/>
        <v>-3.2872803267454286E-6</v>
      </c>
      <c r="N486" s="10">
        <f>T486/$E$23</f>
        <v>3.9121621621621623</v>
      </c>
      <c r="O486" s="3">
        <f>4*$F$23*((T486/$E$23)^-12 - (T486/$E$23)^-6)/$F$23</f>
        <v>-1.1154182492097975E-3</v>
      </c>
      <c r="P486" s="4">
        <f>$E$15*4*$F$23*(((-12/$E$23)*(-13/$E$23)*(T486/$E$23)^-14 - (-6/$E$23)*(-7/$E$23)*(T486/$E$23)^-8)+(2/T486)*((-12/$E$23)*(T486/$E$23)^-13 - (-6/$E$23)*(T486/$E$23)^-7))/$F$23</f>
        <v>-1.6499530375776907E-6</v>
      </c>
      <c r="Q486" s="7">
        <f t="shared" si="16"/>
        <v>-1.1170682022473752E-3</v>
      </c>
      <c r="R486" s="7"/>
      <c r="S486" s="8">
        <v>480</v>
      </c>
      <c r="T486" s="2">
        <v>11.58</v>
      </c>
      <c r="U486" s="4">
        <f>$E$15*4*$F$23*$E$23^-2*(132*(T486/$E$23)^-14 - 30*(T486/$E$23)^-8)</f>
        <v>-4.862622755478011E-9</v>
      </c>
      <c r="V486" s="4">
        <f>$E$15*(-4)*$F$23*$E$23^-3*(-1848*(T486/$E$23)^-15 +240*(T486/$E$23)^-9)</f>
        <v>-3.3562288939148485E-9</v>
      </c>
      <c r="X486" s="8">
        <v>480</v>
      </c>
      <c r="Y486" s="2">
        <v>11.58</v>
      </c>
      <c r="Z486" s="4">
        <f>$E$15*4*$F$23*(((-12/$E$23)*(-13/$E$23)*(Y486/$E$23)^-14 - (-6/$E$23)*(-7/$E$23)*(Y486/$E$23)^-8)+(2/Y486)*((-12/$E$23)*(Y486/$E$23)^-13 - (-6/$E$23)*(Y486/$E$23)^-7))</f>
        <v>-4.862622755478011E-9</v>
      </c>
      <c r="AA486" s="4">
        <f>$E$15*(-4)*$F$23*(((-12/$E$23)*(-13/$E$23)*(-14/$E$23)*(Y486/$E$23)^-15 - (-6/$E$23)*(-7/$E$23)*(-8/$E$23)*(Y486/$E$23)^-9)+(2/$E$23)*((-12/$E$23)*(-14/$E$23)*(Y486/$E$23)^-15 - (-6/$E$23)*(-8/$E$23)*(Y486/$E$23)^-9))</f>
        <v>-3.3562288939148485E-9</v>
      </c>
    </row>
    <row r="487" spans="8:27" x14ac:dyDescent="0.4">
      <c r="H487" s="8">
        <v>481</v>
      </c>
      <c r="I487" s="2">
        <v>11.6</v>
      </c>
      <c r="J487" s="4">
        <f>$E$15*4*$F$23*$E$23^-2*(132*(I487/$E$23)^-14 - 30*(I487/$E$23)^-8)+4*$F$23*((I487/$E$23)^-12 - (I487/$E$23)^-6)</f>
        <v>-3.2582255872448863E-6</v>
      </c>
      <c r="K487" s="4">
        <f>$E$15*(-4)*$F$23*$E$23^-3*(-1848*(I487/$E$23)^-15 +240*(I487/$E$23)^-9)+(-4)*$F$23*((-12/$E$23)*(I487/$E$23)^-12 - (-6/$E$23)*(I487/$E$23)^-6)</f>
        <v>-6.5962731960960303E-6</v>
      </c>
      <c r="M487" s="24">
        <f t="shared" si="15"/>
        <v>-3.2534295711008048E-6</v>
      </c>
      <c r="N487" s="10">
        <f>T487/$E$23</f>
        <v>3.9189189189189189</v>
      </c>
      <c r="O487" s="3">
        <f>4*$F$23*((T487/$E$23)^-12 - (T487/$E$23)^-6)/$F$23</f>
        <v>-1.1039322343760892E-3</v>
      </c>
      <c r="P487" s="4">
        <f>$E$15*4*$F$23*(((-12/$E$23)*(-13/$E$23)*(T487/$E$23)^-14 - (-6/$E$23)*(-7/$E$23)*(T487/$E$23)^-8)+(2/T487)*((-12/$E$23)*(T487/$E$23)^-13 - (-6/$E$23)*(T487/$E$23)^-7))/$F$23</f>
        <v>-1.6273525221104927E-6</v>
      </c>
      <c r="Q487" s="7">
        <f t="shared" si="16"/>
        <v>-1.1055595868981998E-3</v>
      </c>
      <c r="R487" s="7"/>
      <c r="S487" s="8">
        <v>481</v>
      </c>
      <c r="T487" s="2">
        <v>11.6</v>
      </c>
      <c r="U487" s="4">
        <f>$E$15*4*$F$23*$E$23^-2*(132*(T487/$E$23)^-14 - 30*(T487/$E$23)^-8)</f>
        <v>-4.7960161440815605E-9</v>
      </c>
      <c r="V487" s="4">
        <f>$E$15*(-4)*$F$23*$E$23^-3*(-1848*(T487/$E$23)^-15 +240*(T487/$E$23)^-9)</f>
        <v>-3.3045804697060907E-9</v>
      </c>
      <c r="X487" s="8">
        <v>481</v>
      </c>
      <c r="Y487" s="2">
        <v>11.6</v>
      </c>
      <c r="Z487" s="4">
        <f>$E$15*4*$F$23*(((-12/$E$23)*(-13/$E$23)*(Y487/$E$23)^-14 - (-6/$E$23)*(-7/$E$23)*(Y487/$E$23)^-8)+(2/Y487)*((-12/$E$23)*(Y487/$E$23)^-13 - (-6/$E$23)*(Y487/$E$23)^-7))</f>
        <v>-4.7960161440815605E-9</v>
      </c>
      <c r="AA487" s="4">
        <f>$E$15*(-4)*$F$23*(((-12/$E$23)*(-13/$E$23)*(-14/$E$23)*(Y487/$E$23)^-15 - (-6/$E$23)*(-7/$E$23)*(-8/$E$23)*(Y487/$E$23)^-9)+(2/$E$23)*((-12/$E$23)*(-14/$E$23)*(Y487/$E$23)^-15 - (-6/$E$23)*(-8/$E$23)*(Y487/$E$23)^-9))</f>
        <v>-3.3045804697060903E-9</v>
      </c>
    </row>
    <row r="488" spans="8:27" x14ac:dyDescent="0.4">
      <c r="H488" s="8">
        <v>482</v>
      </c>
      <c r="I488" s="2">
        <v>11.62</v>
      </c>
      <c r="J488" s="4">
        <f>$E$15*4*$F$23*$E$23^-2*(132*(I488/$E$23)^-14 - 30*(I488/$E$23)^-8)+4*$F$23*((I488/$E$23)^-12 - (I488/$E$23)^-6)</f>
        <v>-3.2247151470281137E-6</v>
      </c>
      <c r="K488" s="4">
        <f>$E$15*(-4)*$F$23*$E$23^-3*(-1848*(I488/$E$23)^-15 +240*(I488/$E$23)^-9)+(-4)*$F$23*((-12/$E$23)*(I488/$E$23)^-12 - (-6/$E$23)*(I488/$E$23)^-6)</f>
        <v>-6.5284660562622456E-6</v>
      </c>
      <c r="M488" s="24">
        <f t="shared" si="15"/>
        <v>-3.2199847133646324E-6</v>
      </c>
      <c r="N488" s="10">
        <f>T488/$E$23</f>
        <v>3.9256756756756754</v>
      </c>
      <c r="O488" s="3">
        <f>4*$F$23*((T488/$E$23)^-12 - (T488/$E$23)^-6)/$F$23</f>
        <v>-1.0925839461398724E-3</v>
      </c>
      <c r="P488" s="4">
        <f>$E$15*4*$F$23*(((-12/$E$23)*(-13/$E$23)*(T488/$E$23)^-14 - (-6/$E$23)*(-7/$E$23)*(T488/$E$23)^-8)+(2/T488)*((-12/$E$23)*(T488/$E$23)^-13 - (-6/$E$23)*(T488/$E$23)^-7))/$F$23</f>
        <v>-1.605099507940997E-6</v>
      </c>
      <c r="Q488" s="7">
        <f t="shared" si="16"/>
        <v>-1.0941890456478134E-3</v>
      </c>
      <c r="R488" s="7"/>
      <c r="S488" s="8">
        <v>482</v>
      </c>
      <c r="T488" s="2">
        <v>11.62</v>
      </c>
      <c r="U488" s="4">
        <f>$E$15*4*$F$23*$E$23^-2*(132*(T488/$E$23)^-14 - 30*(T488/$E$23)^-8)</f>
        <v>-4.7304336634811283E-9</v>
      </c>
      <c r="V488" s="4">
        <f>$E$15*(-4)*$F$23*$E$23^-3*(-1848*(T488/$E$23)^-15 +240*(T488/$E$23)^-9)</f>
        <v>-3.2538130382302846E-9</v>
      </c>
      <c r="X488" s="8">
        <v>482</v>
      </c>
      <c r="Y488" s="2">
        <v>11.62</v>
      </c>
      <c r="Z488" s="4">
        <f>$E$15*4*$F$23*(((-12/$E$23)*(-13/$E$23)*(Y488/$E$23)^-14 - (-6/$E$23)*(-7/$E$23)*(Y488/$E$23)^-8)+(2/Y488)*((-12/$E$23)*(Y488/$E$23)^-13 - (-6/$E$23)*(Y488/$E$23)^-7))</f>
        <v>-4.7304336634811275E-9</v>
      </c>
      <c r="AA488" s="4">
        <f>$E$15*(-4)*$F$23*(((-12/$E$23)*(-13/$E$23)*(-14/$E$23)*(Y488/$E$23)^-15 - (-6/$E$23)*(-7/$E$23)*(-8/$E$23)*(Y488/$E$23)^-9)+(2/$E$23)*((-12/$E$23)*(-14/$E$23)*(Y488/$E$23)^-15 - (-6/$E$23)*(-8/$E$23)*(Y488/$E$23)^-9))</f>
        <v>-3.2538130382302842E-9</v>
      </c>
    </row>
    <row r="489" spans="8:27" x14ac:dyDescent="0.4">
      <c r="H489" s="8">
        <v>483</v>
      </c>
      <c r="I489" s="2">
        <v>11.64</v>
      </c>
      <c r="J489" s="4">
        <f>$E$15*4*$F$23*$E$23^-2*(132*(I489/$E$23)^-14 - 30*(I489/$E$23)^-8)+4*$F$23*((I489/$E$23)^-12 - (I489/$E$23)^-6)</f>
        <v>-3.1916060601941815E-6</v>
      </c>
      <c r="K489" s="4">
        <f>$E$15*(-4)*$F$23*$E$23^-3*(-1848*(I489/$E$23)^-15 +240*(I489/$E$23)^-9)+(-4)*$F$23*((-12/$E$23)*(I489/$E$23)^-12 - (-6/$E$23)*(I489/$E$23)^-6)</f>
        <v>-6.4614704701245161E-6</v>
      </c>
      <c r="M489" s="24">
        <f t="shared" si="15"/>
        <v>-3.1869402023349307E-6</v>
      </c>
      <c r="N489" s="10">
        <f>T489/$E$23</f>
        <v>3.9324324324324325</v>
      </c>
      <c r="O489" s="3">
        <f>4*$F$23*((T489/$E$23)^-12 - (T489/$E$23)^-6)/$F$23</f>
        <v>-1.0813715009039544E-3</v>
      </c>
      <c r="P489" s="4">
        <f>$E$15*4*$F$23*(((-12/$E$23)*(-13/$E$23)*(T489/$E$23)^-14 - (-6/$E$23)*(-7/$E$23)*(T489/$E$23)^-8)+(2/T489)*((-12/$E$23)*(T489/$E$23)^-13 - (-6/$E$23)*(T489/$E$23)^-7))/$F$23</f>
        <v>-1.5831880725487404E-6</v>
      </c>
      <c r="Q489" s="7">
        <f t="shared" si="16"/>
        <v>-1.0829546889765031E-3</v>
      </c>
      <c r="R489" s="7"/>
      <c r="S489" s="8">
        <v>483</v>
      </c>
      <c r="T489" s="2">
        <v>11.64</v>
      </c>
      <c r="U489" s="4">
        <f>$E$15*4*$F$23*$E$23^-2*(132*(T489/$E$23)^-14 - 30*(T489/$E$23)^-8)</f>
        <v>-4.6658578592509675E-9</v>
      </c>
      <c r="V489" s="4">
        <f>$E$15*(-4)*$F$23*$E$23^-3*(-1848*(T489/$E$23)^-15 +240*(T489/$E$23)^-9)</f>
        <v>-3.2039101131463959E-9</v>
      </c>
      <c r="X489" s="8">
        <v>483</v>
      </c>
      <c r="Y489" s="2">
        <v>11.64</v>
      </c>
      <c r="Z489" s="4">
        <f>$E$15*4*$F$23*(((-12/$E$23)*(-13/$E$23)*(Y489/$E$23)^-14 - (-6/$E$23)*(-7/$E$23)*(Y489/$E$23)^-8)+(2/Y489)*((-12/$E$23)*(Y489/$E$23)^-13 - (-6/$E$23)*(Y489/$E$23)^-7))</f>
        <v>-4.6658578592509683E-9</v>
      </c>
      <c r="AA489" s="4">
        <f>$E$15*(-4)*$F$23*(((-12/$E$23)*(-13/$E$23)*(-14/$E$23)*(Y489/$E$23)^-15 - (-6/$E$23)*(-7/$E$23)*(-8/$E$23)*(Y489/$E$23)^-9)+(2/$E$23)*((-12/$E$23)*(-14/$E$23)*(Y489/$E$23)^-15 - (-6/$E$23)*(-8/$E$23)*(Y489/$E$23)^-9))</f>
        <v>-3.2039101131463959E-9</v>
      </c>
    </row>
    <row r="490" spans="8:27" x14ac:dyDescent="0.4">
      <c r="H490" s="8">
        <v>484</v>
      </c>
      <c r="I490" s="2">
        <v>11.66</v>
      </c>
      <c r="J490" s="4">
        <f>$E$15*4*$F$23*$E$23^-2*(132*(I490/$E$23)^-14 - 30*(I490/$E$23)^-8)+4*$F$23*((I490/$E$23)^-12 - (I490/$E$23)^-6)</f>
        <v>-3.158892843641743E-6</v>
      </c>
      <c r="K490" s="4">
        <f>$E$15*(-4)*$F$23*$E$23^-3*(-1848*(I490/$E$23)^-15 +240*(I490/$E$23)^-9)+(-4)*$F$23*((-12/$E$23)*(I490/$E$23)^-12 - (-6/$E$23)*(I490/$E$23)^-6)</f>
        <v>-6.3952753614677124E-6</v>
      </c>
      <c r="M490" s="24">
        <f t="shared" si="15"/>
        <v>-3.154290572038419E-6</v>
      </c>
      <c r="N490" s="10">
        <f>T490/$E$23</f>
        <v>3.9391891891891895</v>
      </c>
      <c r="O490" s="3">
        <f>4*$F$23*((T490/$E$23)^-12 - (T490/$E$23)^-6)/$F$23</f>
        <v>-1.0702930439903825E-3</v>
      </c>
      <c r="P490" s="4">
        <f>$E$15*4*$F$23*(((-12/$E$23)*(-13/$E$23)*(T490/$E$23)^-14 - (-6/$E$23)*(-7/$E$23)*(T490/$E$23)^-8)+(2/T490)*((-12/$E$23)*(T490/$E$23)^-13 - (-6/$E$23)*(T490/$E$23)^-7))/$F$23</f>
        <v>-1.5616124041511622E-6</v>
      </c>
      <c r="Q490" s="7">
        <f t="shared" si="16"/>
        <v>-1.0718546563945337E-3</v>
      </c>
      <c r="R490" s="7"/>
      <c r="S490" s="8">
        <v>484</v>
      </c>
      <c r="T490" s="2">
        <v>11.66</v>
      </c>
      <c r="U490" s="4">
        <f>$E$15*4*$F$23*$E$23^-2*(132*(T490/$E$23)^-14 - 30*(T490/$E$23)^-8)</f>
        <v>-4.6022716033241098E-9</v>
      </c>
      <c r="V490" s="4">
        <f>$E$15*(-4)*$F$23*$E$23^-3*(-1848*(T490/$E$23)^-15 +240*(T490/$E$23)^-9)</f>
        <v>-3.1548555436751229E-9</v>
      </c>
      <c r="X490" s="8">
        <v>484</v>
      </c>
      <c r="Y490" s="2">
        <v>11.66</v>
      </c>
      <c r="Z490" s="4">
        <f>$E$15*4*$F$23*(((-12/$E$23)*(-13/$E$23)*(Y490/$E$23)^-14 - (-6/$E$23)*(-7/$E$23)*(Y490/$E$23)^-8)+(2/Y490)*((-12/$E$23)*(Y490/$E$23)^-13 - (-6/$E$23)*(Y490/$E$23)^-7))</f>
        <v>-4.6022716033241107E-9</v>
      </c>
      <c r="AA490" s="4">
        <f>$E$15*(-4)*$F$23*(((-12/$E$23)*(-13/$E$23)*(-14/$E$23)*(Y490/$E$23)^-15 - (-6/$E$23)*(-7/$E$23)*(-8/$E$23)*(Y490/$E$23)^-9)+(2/$E$23)*((-12/$E$23)*(-14/$E$23)*(Y490/$E$23)^-15 - (-6/$E$23)*(-8/$E$23)*(Y490/$E$23)^-9))</f>
        <v>-3.1548555436751233E-9</v>
      </c>
    </row>
    <row r="491" spans="8:27" x14ac:dyDescent="0.4">
      <c r="H491" s="8">
        <v>485</v>
      </c>
      <c r="I491" s="2">
        <v>11.68</v>
      </c>
      <c r="J491" s="4">
        <f>$E$15*4*$F$23*$E$23^-2*(132*(I491/$E$23)^-14 - 30*(I491/$E$23)^-8)+4*$F$23*((I491/$E$23)^-12 - (I491/$E$23)^-6)</f>
        <v>-3.1265700983672693E-6</v>
      </c>
      <c r="K491" s="4">
        <f>$E$15*(-4)*$F$23*$E$23^-3*(-1848*(I491/$E$23)^-15 +240*(I491/$E$23)^-9)+(-4)*$F$23*((-12/$E$23)*(I491/$E$23)^-12 - (-6/$E$23)*(I491/$E$23)^-6)</f>
        <v>-6.3298698237263617E-6</v>
      </c>
      <c r="M491" s="24">
        <f t="shared" si="15"/>
        <v>-3.1220304402799141E-6</v>
      </c>
      <c r="N491" s="10">
        <f>T491/$E$23</f>
        <v>3.9459459459459461</v>
      </c>
      <c r="O491" s="3">
        <f>4*$F$23*((T491/$E$23)^-12 - (T491/$E$23)^-6)/$F$23</f>
        <v>-1.0593467491482342E-3</v>
      </c>
      <c r="P491" s="4">
        <f>$E$15*4*$F$23*(((-12/$E$23)*(-13/$E$23)*(T491/$E$23)^-14 - (-6/$E$23)*(-7/$E$23)*(T491/$E$23)^-8)+(2/T491)*((-12/$E$23)*(T491/$E$23)^-13 - (-6/$E$23)*(T491/$E$23)^-7))/$F$23</f>
        <v>-1.5403667994515125E-6</v>
      </c>
      <c r="Q491" s="7">
        <f t="shared" si="16"/>
        <v>-1.0608871159476856E-3</v>
      </c>
      <c r="R491" s="7"/>
      <c r="S491" s="8">
        <v>485</v>
      </c>
      <c r="T491" s="2">
        <v>11.68</v>
      </c>
      <c r="U491" s="4">
        <f>$E$15*4*$F$23*$E$23^-2*(132*(T491/$E$23)^-14 - 30*(T491/$E$23)^-8)</f>
        <v>-4.5396580873551487E-9</v>
      </c>
      <c r="V491" s="4">
        <f>$E$15*(-4)*$F$23*$E$23^-3*(-1848*(T491/$E$23)^-15 +240*(T491/$E$23)^-9)</f>
        <v>-3.1066335072246062E-9</v>
      </c>
      <c r="X491" s="8">
        <v>485</v>
      </c>
      <c r="Y491" s="2">
        <v>11.68</v>
      </c>
      <c r="Z491" s="4">
        <f>$E$15*4*$F$23*(((-12/$E$23)*(-13/$E$23)*(Y491/$E$23)^-14 - (-6/$E$23)*(-7/$E$23)*(Y491/$E$23)^-8)+(2/Y491)*((-12/$E$23)*(Y491/$E$23)^-13 - (-6/$E$23)*(Y491/$E$23)^-7))</f>
        <v>-4.5396580873551487E-9</v>
      </c>
      <c r="AA491" s="4">
        <f>$E$15*(-4)*$F$23*(((-12/$E$23)*(-13/$E$23)*(-14/$E$23)*(Y491/$E$23)^-15 - (-6/$E$23)*(-7/$E$23)*(-8/$E$23)*(Y491/$E$23)^-9)+(2/$E$23)*((-12/$E$23)*(-14/$E$23)*(Y491/$E$23)^-15 - (-6/$E$23)*(-8/$E$23)*(Y491/$E$23)^-9))</f>
        <v>-3.1066335072246057E-9</v>
      </c>
    </row>
    <row r="492" spans="8:27" x14ac:dyDescent="0.4">
      <c r="H492" s="8">
        <v>486</v>
      </c>
      <c r="I492" s="2">
        <v>11.7</v>
      </c>
      <c r="J492" s="4">
        <f>$E$15*4*$F$23*$E$23^-2*(132*(I492/$E$23)^-14 - 30*(I492/$E$23)^-8)+4*$F$23*((I492/$E$23)^-12 - (I492/$E$23)^-6)</f>
        <v>-3.094632508035047E-6</v>
      </c>
      <c r="K492" s="4">
        <f>$E$15*(-4)*$F$23*$E$23^-3*(-1848*(I492/$E$23)^-15 +240*(I492/$E$23)^-9)+(-4)*$F$23*((-12/$E$23)*(I492/$E$23)^-12 - (-6/$E$23)*(I492/$E$23)^-6)</f>
        <v>-6.2652431171054812E-6</v>
      </c>
      <c r="M492" s="24">
        <f t="shared" si="15"/>
        <v>-3.0901545072188182E-6</v>
      </c>
      <c r="N492" s="10">
        <f>T492/$E$23</f>
        <v>3.9527027027027026</v>
      </c>
      <c r="O492" s="3">
        <f>4*$F$23*((T492/$E$23)^-12 - (T492/$E$23)^-6)/$F$23</f>
        <v>-1.0485308180706015E-3</v>
      </c>
      <c r="P492" s="4">
        <f>$E$15*4*$F$23*(((-12/$E$23)*(-13/$E$23)*(T492/$E$23)^-14 - (-6/$E$23)*(-7/$E$23)*(T492/$E$23)^-8)+(2/T492)*((-12/$E$23)*(T492/$E$23)^-13 - (-6/$E$23)*(T492/$E$23)^-7))/$F$23</f>
        <v>-1.5194456614362134E-6</v>
      </c>
      <c r="Q492" s="7">
        <f t="shared" si="16"/>
        <v>-1.0500502637320378E-3</v>
      </c>
      <c r="R492" s="7"/>
      <c r="S492" s="8">
        <v>486</v>
      </c>
      <c r="T492" s="2">
        <v>11.7</v>
      </c>
      <c r="U492" s="4">
        <f>$E$15*4*$F$23*$E$23^-2*(132*(T492/$E$23)^-14 - 30*(T492/$E$23)^-8)</f>
        <v>-4.4780008162287872E-9</v>
      </c>
      <c r="V492" s="4">
        <f>$E$15*(-4)*$F$23*$E$23^-3*(-1848*(T492/$E$23)^-15 +240*(T492/$E$23)^-9)</f>
        <v>-3.0592285021899838E-9</v>
      </c>
      <c r="X492" s="8">
        <v>486</v>
      </c>
      <c r="Y492" s="2">
        <v>11.7</v>
      </c>
      <c r="Z492" s="4">
        <f>$E$15*4*$F$23*(((-12/$E$23)*(-13/$E$23)*(Y492/$E$23)^-14 - (-6/$E$23)*(-7/$E$23)*(Y492/$E$23)^-8)+(2/Y492)*((-12/$E$23)*(Y492/$E$23)^-13 - (-6/$E$23)*(Y492/$E$23)^-7))</f>
        <v>-4.4780008162287889E-9</v>
      </c>
      <c r="AA492" s="4">
        <f>$E$15*(-4)*$F$23*(((-12/$E$23)*(-13/$E$23)*(-14/$E$23)*(Y492/$E$23)^-15 - (-6/$E$23)*(-7/$E$23)*(-8/$E$23)*(Y492/$E$23)^-9)+(2/$E$23)*((-12/$E$23)*(-14/$E$23)*(Y492/$E$23)^-15 - (-6/$E$23)*(-8/$E$23)*(Y492/$E$23)^-9))</f>
        <v>-3.0592285021899838E-9</v>
      </c>
    </row>
    <row r="493" spans="8:27" x14ac:dyDescent="0.4">
      <c r="H493" s="8">
        <v>487</v>
      </c>
      <c r="I493" s="2">
        <v>11.72</v>
      </c>
      <c r="J493" s="4">
        <f>$E$15*4*$F$23*$E$23^-2*(132*(I493/$E$23)^-14 - 30*(I493/$E$23)^-8)+4*$F$23*((I493/$E$23)^-12 - (I493/$E$23)^-6)</f>
        <v>-3.0630748375738488E-6</v>
      </c>
      <c r="K493" s="4">
        <f>$E$15*(-4)*$F$23*$E$23^-3*(-1848*(I493/$E$23)^-15 +240*(I493/$E$23)^-9)+(-4)*$F$23*((-12/$E$23)*(I493/$E$23)^-12 - (-6/$E$23)*(I493/$E$23)^-6)</f>
        <v>-6.2013846657549522E-6</v>
      </c>
      <c r="M493" s="24">
        <f t="shared" si="15"/>
        <v>-3.0586575539721381E-6</v>
      </c>
      <c r="N493" s="10">
        <f>T493/$E$23</f>
        <v>3.9594594594594597</v>
      </c>
      <c r="O493" s="3">
        <f>4*$F$23*((T493/$E$23)^-12 - (T493/$E$23)^-6)/$F$23</f>
        <v>-1.037843479920576E-3</v>
      </c>
      <c r="P493" s="4">
        <f>$E$15*4*$F$23*(((-12/$E$23)*(-13/$E$23)*(T493/$E$23)^-14 - (-6/$E$23)*(-7/$E$23)*(T493/$E$23)^-8)+(2/T493)*((-12/$E$23)*(T493/$E$23)^-13 - (-6/$E$23)*(T493/$E$23)^-7))/$F$23</f>
        <v>-1.4988434972205001E-6</v>
      </c>
      <c r="Q493" s="7">
        <f t="shared" si="16"/>
        <v>-1.0393423234177966E-3</v>
      </c>
      <c r="R493" s="7"/>
      <c r="S493" s="8">
        <v>487</v>
      </c>
      <c r="T493" s="2">
        <v>11.72</v>
      </c>
      <c r="U493" s="4">
        <f>$E$15*4*$F$23*$E$23^-2*(132*(T493/$E$23)^-14 - 30*(T493/$E$23)^-8)</f>
        <v>-4.4172836017106726E-9</v>
      </c>
      <c r="V493" s="4">
        <f>$E$15*(-4)*$F$23*$E$23^-3*(-1848*(T493/$E$23)^-15 +240*(T493/$E$23)^-9)</f>
        <v>-3.0126253409224326E-9</v>
      </c>
      <c r="X493" s="8">
        <v>487</v>
      </c>
      <c r="Y493" s="2">
        <v>11.72</v>
      </c>
      <c r="Z493" s="4">
        <f>$E$15*4*$F$23*(((-12/$E$23)*(-13/$E$23)*(Y493/$E$23)^-14 - (-6/$E$23)*(-7/$E$23)*(Y493/$E$23)^-8)+(2/Y493)*((-12/$E$23)*(Y493/$E$23)^-13 - (-6/$E$23)*(Y493/$E$23)^-7))</f>
        <v>-4.4172836017106726E-9</v>
      </c>
      <c r="AA493" s="4">
        <f>$E$15*(-4)*$F$23*(((-12/$E$23)*(-13/$E$23)*(-14/$E$23)*(Y493/$E$23)^-15 - (-6/$E$23)*(-7/$E$23)*(-8/$E$23)*(Y493/$E$23)^-9)+(2/$E$23)*((-12/$E$23)*(-14/$E$23)*(Y493/$E$23)^-15 - (-6/$E$23)*(-8/$E$23)*(Y493/$E$23)^-9))</f>
        <v>-3.012625340922433E-9</v>
      </c>
    </row>
    <row r="494" spans="8:27" x14ac:dyDescent="0.4">
      <c r="H494" s="8">
        <v>488</v>
      </c>
      <c r="I494" s="2">
        <v>11.74</v>
      </c>
      <c r="J494" s="4">
        <f>$E$15*4*$F$23*$E$23^-2*(132*(I494/$E$23)^-14 - 30*(I494/$E$23)^-8)+4*$F$23*((I494/$E$23)^-12 - (I494/$E$23)^-6)</f>
        <v>-3.0318919317997789E-6</v>
      </c>
      <c r="K494" s="4">
        <f>$E$15*(-4)*$F$23*$E$23^-3*(-1848*(I494/$E$23)^-15 +240*(I494/$E$23)^-9)+(-4)*$F$23*((-12/$E$23)*(I494/$E$23)^-12 - (-6/$E$23)*(I494/$E$23)^-6)</f>
        <v>-6.1382840549964776E-6</v>
      </c>
      <c r="M494" s="24">
        <f t="shared" si="15"/>
        <v>-3.0275344412435416E-6</v>
      </c>
      <c r="N494" s="10">
        <f>T494/$E$23</f>
        <v>3.9662162162162162</v>
      </c>
      <c r="O494" s="3">
        <f>4*$F$23*((T494/$E$23)^-12 - (T494/$E$23)^-6)/$F$23</f>
        <v>-1.0272829908660693E-3</v>
      </c>
      <c r="P494" s="4">
        <f>$E$15*4*$F$23*(((-12/$E$23)*(-13/$E$23)*(T494/$E$23)^-14 - (-6/$E$23)*(-7/$E$23)*(T494/$E$23)^-8)+(2/T494)*((-12/$E$23)*(T494/$E$23)^-13 - (-6/$E$23)*(T494/$E$23)^-7))/$F$23</f>
        <v>-1.4785549159412395E-6</v>
      </c>
      <c r="Q494" s="7">
        <f t="shared" si="16"/>
        <v>-1.0287615457820105E-3</v>
      </c>
      <c r="R494" s="7"/>
      <c r="S494" s="8">
        <v>488</v>
      </c>
      <c r="T494" s="2">
        <v>11.74</v>
      </c>
      <c r="U494" s="4">
        <f>$E$15*4*$F$23*$E$23^-2*(132*(T494/$E$23)^-14 - 30*(T494/$E$23)^-8)</f>
        <v>-4.357490556237246E-9</v>
      </c>
      <c r="V494" s="4">
        <f>$E$15*(-4)*$F$23*$E$23^-3*(-1848*(T494/$E$23)^-15 +240*(T494/$E$23)^-9)</f>
        <v>-2.9668091428634634E-9</v>
      </c>
      <c r="X494" s="8">
        <v>488</v>
      </c>
      <c r="Y494" s="2">
        <v>11.74</v>
      </c>
      <c r="Z494" s="4">
        <f>$E$15*4*$F$23*(((-12/$E$23)*(-13/$E$23)*(Y494/$E$23)^-14 - (-6/$E$23)*(-7/$E$23)*(Y494/$E$23)^-8)+(2/Y494)*((-12/$E$23)*(Y494/$E$23)^-13 - (-6/$E$23)*(Y494/$E$23)^-7))</f>
        <v>-4.3574905562372477E-9</v>
      </c>
      <c r="AA494" s="4">
        <f>$E$15*(-4)*$F$23*(((-12/$E$23)*(-13/$E$23)*(-14/$E$23)*(Y494/$E$23)^-15 - (-6/$E$23)*(-7/$E$23)*(-8/$E$23)*(Y494/$E$23)^-9)+(2/$E$23)*((-12/$E$23)*(-14/$E$23)*(Y494/$E$23)^-15 - (-6/$E$23)*(-8/$E$23)*(Y494/$E$23)^-9))</f>
        <v>-2.9668091428634634E-9</v>
      </c>
    </row>
    <row r="495" spans="8:27" x14ac:dyDescent="0.4">
      <c r="H495" s="8">
        <v>489</v>
      </c>
      <c r="I495" s="2">
        <v>11.76</v>
      </c>
      <c r="J495" s="4">
        <f>$E$15*4*$F$23*$E$23^-2*(132*(I495/$E$23)^-14 - 30*(I495/$E$23)^-8)+4*$F$23*((I495/$E$23)^-12 - (I495/$E$23)^-6)</f>
        <v>-3.0010787140646761E-6</v>
      </c>
      <c r="K495" s="4">
        <f>$E$15*(-4)*$F$23*$E$23^-3*(-1848*(I495/$E$23)^-15 +240*(I495/$E$23)^-9)+(-4)*$F$23*((-12/$E$23)*(I495/$E$23)^-12 - (-6/$E$23)*(I495/$E$23)^-6)</f>
        <v>-6.0759310286018483E-6</v>
      </c>
      <c r="M495" s="24">
        <f t="shared" si="15"/>
        <v>-2.9967801079778349E-6</v>
      </c>
      <c r="N495" s="10">
        <f>T495/$E$23</f>
        <v>3.9729729729729728</v>
      </c>
      <c r="O495" s="3">
        <f>4*$F$23*((T495/$E$23)^-12 - (T495/$E$23)^-6)/$F$23</f>
        <v>-1.0168476336232595E-3</v>
      </c>
      <c r="P495" s="4">
        <f>$E$15*4*$F$23*(((-12/$E$23)*(-13/$E$23)*(T495/$E$23)^-14 - (-6/$E$23)*(-7/$E$23)*(T495/$E$23)^-8)+(2/T495)*((-12/$E$23)*(T495/$E$23)^-13 - (-6/$E$23)*(T495/$E$23)^-7))/$F$23</f>
        <v>-1.4585746266957465E-6</v>
      </c>
      <c r="Q495" s="7">
        <f t="shared" si="16"/>
        <v>-1.0183062082499553E-3</v>
      </c>
      <c r="R495" s="7"/>
      <c r="S495" s="8">
        <v>489</v>
      </c>
      <c r="T495" s="2">
        <v>11.76</v>
      </c>
      <c r="U495" s="4">
        <f>$E$15*4*$F$23*$E$23^-2*(132*(T495/$E$23)^-14 - 30*(T495/$E$23)^-8)</f>
        <v>-4.2986060868411946E-9</v>
      </c>
      <c r="V495" s="4">
        <f>$E$15*(-4)*$F$23*$E$23^-3*(-1848*(T495/$E$23)^-15 +240*(T495/$E$23)^-9)</f>
        <v>-2.9217653278402281E-9</v>
      </c>
      <c r="X495" s="8">
        <v>489</v>
      </c>
      <c r="Y495" s="2">
        <v>11.76</v>
      </c>
      <c r="Z495" s="4">
        <f>$E$15*4*$F$23*(((-12/$E$23)*(-13/$E$23)*(Y495/$E$23)^-14 - (-6/$E$23)*(-7/$E$23)*(Y495/$E$23)^-8)+(2/Y495)*((-12/$E$23)*(Y495/$E$23)^-13 - (-6/$E$23)*(Y495/$E$23)^-7))</f>
        <v>-4.2986060868411954E-9</v>
      </c>
      <c r="AA495" s="4">
        <f>$E$15*(-4)*$F$23*(((-12/$E$23)*(-13/$E$23)*(-14/$E$23)*(Y495/$E$23)^-15 - (-6/$E$23)*(-7/$E$23)*(-8/$E$23)*(Y495/$E$23)^-9)+(2/$E$23)*((-12/$E$23)*(-14/$E$23)*(Y495/$E$23)^-15 - (-6/$E$23)*(-8/$E$23)*(Y495/$E$23)^-9))</f>
        <v>-2.9217653278402281E-9</v>
      </c>
    </row>
    <row r="496" spans="8:27" x14ac:dyDescent="0.4">
      <c r="H496" s="8">
        <v>490</v>
      </c>
      <c r="I496" s="2">
        <v>11.78</v>
      </c>
      <c r="J496" s="4">
        <f>$E$15*4*$F$23*$E$23^-2*(132*(I496/$E$23)^-14 - 30*(I496/$E$23)^-8)+4*$F$23*((I496/$E$23)^-12 - (I496/$E$23)^-6)</f>
        <v>-2.9706301849296553E-6</v>
      </c>
      <c r="K496" s="4">
        <f>$E$15*(-4)*$F$23*$E$23^-3*(-1848*(I496/$E$23)^-15 +240*(I496/$E$23)^-9)+(-4)*$F$23*((-12/$E$23)*(I496/$E$23)^-12 - (-6/$E$23)*(I496/$E$23)^-6)</f>
        <v>-6.0143154861217117E-6</v>
      </c>
      <c r="M496" s="24">
        <f t="shared" si="15"/>
        <v>-2.966389570040446E-6</v>
      </c>
      <c r="N496" s="10">
        <f>T496/$E$23</f>
        <v>3.9797297297297294</v>
      </c>
      <c r="O496" s="3">
        <f>4*$F$23*((T496/$E$23)^-12 - (T496/$E$23)^-6)/$F$23</f>
        <v>-1.0065357170085218E-3</v>
      </c>
      <c r="P496" s="4">
        <f>$E$15*4*$F$23*(((-12/$E$23)*(-13/$E$23)*(T496/$E$23)^-14 - (-6/$E$23)*(-7/$E$23)*(T496/$E$23)^-8)+(2/T496)*((-12/$E$23)*(T496/$E$23)^-13 - (-6/$E$23)*(T496/$E$23)^-7))/$F$23</f>
        <v>-1.4388974365256099E-6</v>
      </c>
      <c r="Q496" s="7">
        <f t="shared" si="16"/>
        <v>-1.0079746144450474E-3</v>
      </c>
      <c r="R496" s="7"/>
      <c r="S496" s="8">
        <v>490</v>
      </c>
      <c r="T496" s="2">
        <v>11.78</v>
      </c>
      <c r="U496" s="4">
        <f>$E$15*4*$F$23*$E$23^-2*(132*(T496/$E$23)^-14 - 30*(T496/$E$23)^-8)</f>
        <v>-4.2406148892095052E-9</v>
      </c>
      <c r="V496" s="4">
        <f>$E$15*(-4)*$F$23*$E$23^-3*(-1848*(T496/$E$23)^-15 +240*(T496/$E$23)^-9)</f>
        <v>-2.8774796095179526E-9</v>
      </c>
      <c r="X496" s="8">
        <v>490</v>
      </c>
      <c r="Y496" s="2">
        <v>11.78</v>
      </c>
      <c r="Z496" s="4">
        <f>$E$15*4*$F$23*(((-12/$E$23)*(-13/$E$23)*(Y496/$E$23)^-14 - (-6/$E$23)*(-7/$E$23)*(Y496/$E$23)^-8)+(2/Y496)*((-12/$E$23)*(Y496/$E$23)^-13 - (-6/$E$23)*(Y496/$E$23)^-7))</f>
        <v>-4.2406148892095061E-9</v>
      </c>
      <c r="AA496" s="4">
        <f>$E$15*(-4)*$F$23*(((-12/$E$23)*(-13/$E$23)*(-14/$E$23)*(Y496/$E$23)^-15 - (-6/$E$23)*(-7/$E$23)*(-8/$E$23)*(Y496/$E$23)^-9)+(2/$E$23)*((-12/$E$23)*(-14/$E$23)*(Y496/$E$23)^-15 - (-6/$E$23)*(-8/$E$23)*(Y496/$E$23)^-9))</f>
        <v>-2.877479609517953E-9</v>
      </c>
    </row>
    <row r="497" spans="8:27" x14ac:dyDescent="0.4">
      <c r="H497" s="8">
        <v>491</v>
      </c>
      <c r="I497" s="2">
        <v>11.8</v>
      </c>
      <c r="J497" s="4">
        <f>$E$15*4*$F$23*$E$23^-2*(132*(I497/$E$23)^-14 - 30*(I497/$E$23)^-8)+4*$F$23*((I497/$E$23)^-12 - (I497/$E$23)^-6)</f>
        <v>-2.9405414208632146E-6</v>
      </c>
      <c r="K497" s="4">
        <f>$E$15*(-4)*$F$23*$E$23^-3*(-1848*(I497/$E$23)^-15 +240*(I497/$E$23)^-9)+(-4)*$F$23*((-12/$E$23)*(I497/$E$23)^-12 - (-6/$E$23)*(I497/$E$23)^-6)</f>
        <v>-5.9534274802636782E-6</v>
      </c>
      <c r="M497" s="24">
        <f t="shared" si="15"/>
        <v>-2.9363579189213436E-6</v>
      </c>
      <c r="N497" s="10">
        <f>T497/$E$23</f>
        <v>3.9864864864864868</v>
      </c>
      <c r="O497" s="3">
        <f>4*$F$23*((T497/$E$23)^-12 - (T497/$E$23)^-6)/$F$23</f>
        <v>-9.963455754986516E-4</v>
      </c>
      <c r="P497" s="4">
        <f>$E$15*4*$F$23*(((-12/$E$23)*(-13/$E$23)*(T497/$E$23)^-14 - (-6/$E$23)*(-7/$E$23)*(T497/$E$23)^-8)+(2/T497)*((-12/$E$23)*(T497/$E$23)^-13 - (-6/$E$23)*(T497/$E$23)^-7))/$F$23</f>
        <v>-1.4195182484444035E-6</v>
      </c>
      <c r="Q497" s="7">
        <f t="shared" si="16"/>
        <v>-9.9776509374709609E-4</v>
      </c>
      <c r="R497" s="7"/>
      <c r="S497" s="8">
        <v>491</v>
      </c>
      <c r="T497" s="2">
        <v>11.8</v>
      </c>
      <c r="U497" s="4">
        <f>$E$15*4*$F$23*$E$23^-2*(132*(T497/$E$23)^-14 - 30*(T497/$E$23)^-8)</f>
        <v>-4.1835019418708905E-9</v>
      </c>
      <c r="V497" s="4">
        <f>$E$15*(-4)*$F$23*$E$23^-3*(-1848*(T497/$E$23)^-15 +240*(T497/$E$23)^-9)</f>
        <v>-2.8339379890054495E-9</v>
      </c>
      <c r="X497" s="8">
        <v>491</v>
      </c>
      <c r="Y497" s="2">
        <v>11.8</v>
      </c>
      <c r="Z497" s="4">
        <f>$E$15*4*$F$23*(((-12/$E$23)*(-13/$E$23)*(Y497/$E$23)^-14 - (-6/$E$23)*(-7/$E$23)*(Y497/$E$23)^-8)+(2/Y497)*((-12/$E$23)*(Y497/$E$23)^-13 - (-6/$E$23)*(Y497/$E$23)^-7))</f>
        <v>-4.1835019418708913E-9</v>
      </c>
      <c r="AA497" s="4">
        <f>$E$15*(-4)*$F$23*(((-12/$E$23)*(-13/$E$23)*(-14/$E$23)*(Y497/$E$23)^-15 - (-6/$E$23)*(-7/$E$23)*(-8/$E$23)*(Y497/$E$23)^-9)+(2/$E$23)*((-12/$E$23)*(-14/$E$23)*(Y497/$E$23)^-15 - (-6/$E$23)*(-8/$E$23)*(Y497/$E$23)^-9))</f>
        <v>-2.8339379890054495E-9</v>
      </c>
    </row>
    <row r="498" spans="8:27" x14ac:dyDescent="0.4">
      <c r="H498" s="8">
        <v>492</v>
      </c>
      <c r="I498" s="2">
        <v>11.82</v>
      </c>
      <c r="J498" s="4">
        <f>$E$15*4*$F$23*$E$23^-2*(132*(I498/$E$23)^-14 - 30*(I498/$E$23)^-8)+4*$F$23*((I498/$E$23)^-12 - (I498/$E$23)^-6)</f>
        <v>-2.9108075729634429E-6</v>
      </c>
      <c r="K498" s="4">
        <f>$E$15*(-4)*$F$23*$E$23^-3*(-1848*(I498/$E$23)^-15 +240*(I498/$E$23)^-9)+(-4)*$F$23*((-12/$E$23)*(I498/$E$23)^-12 - (-6/$E$23)*(I498/$E$23)^-6)</f>
        <v>-5.893257214318841E-6</v>
      </c>
      <c r="M498" s="24">
        <f t="shared" si="15"/>
        <v>-2.9066803204629334E-6</v>
      </c>
      <c r="N498" s="10">
        <f>T498/$E$23</f>
        <v>3.9932432432432434</v>
      </c>
      <c r="O498" s="3">
        <f>4*$F$23*((T498/$E$23)^-12 - (T498/$E$23)^-6)/$F$23</f>
        <v>-9.8627556879922148E-4</v>
      </c>
      <c r="P498" s="4">
        <f>$E$15*4*$F$23*(((-12/$E$23)*(-13/$E$23)*(T498/$E$23)^-14 - (-6/$E$23)*(-7/$E$23)*(T498/$E$23)^-8)+(2/T498)*((-12/$E$23)*(T498/$E$23)^-13 - (-6/$E$23)*(T498/$E$23)^-7))/$F$23</f>
        <v>-1.4004320595082991E-6</v>
      </c>
      <c r="Q498" s="7">
        <f t="shared" si="16"/>
        <v>-9.876760008587298E-4</v>
      </c>
      <c r="R498" s="7"/>
      <c r="S498" s="8">
        <v>492</v>
      </c>
      <c r="T498" s="2">
        <v>11.82</v>
      </c>
      <c r="U498" s="4">
        <f>$E$15*4*$F$23*$E$23^-2*(132*(T498/$E$23)^-14 - 30*(T498/$E$23)^-8)</f>
        <v>-4.1272525005096332E-9</v>
      </c>
      <c r="V498" s="4">
        <f>$E$15*(-4)*$F$23*$E$23^-3*(-1848*(T498/$E$23)^-15 +240*(T498/$E$23)^-9)</f>
        <v>-2.7911267486099749E-9</v>
      </c>
      <c r="X498" s="8">
        <v>492</v>
      </c>
      <c r="Y498" s="2">
        <v>11.82</v>
      </c>
      <c r="Z498" s="4">
        <f>$E$15*4*$F$23*(((-12/$E$23)*(-13/$E$23)*(Y498/$E$23)^-14 - (-6/$E$23)*(-7/$E$23)*(Y498/$E$23)^-8)+(2/Y498)*((-12/$E$23)*(Y498/$E$23)^-13 - (-6/$E$23)*(Y498/$E$23)^-7))</f>
        <v>-4.127252500509634E-9</v>
      </c>
      <c r="AA498" s="4">
        <f>$E$15*(-4)*$F$23*(((-12/$E$23)*(-13/$E$23)*(-14/$E$23)*(Y498/$E$23)^-15 - (-6/$E$23)*(-7/$E$23)*(-8/$E$23)*(Y498/$E$23)^-9)+(2/$E$23)*((-12/$E$23)*(-14/$E$23)*(Y498/$E$23)^-15 - (-6/$E$23)*(-8/$E$23)*(Y498/$E$23)^-9))</f>
        <v>-2.7911267486099745E-9</v>
      </c>
    </row>
    <row r="499" spans="8:27" x14ac:dyDescent="0.4">
      <c r="H499" s="8">
        <v>493</v>
      </c>
      <c r="I499" s="2">
        <v>11.84</v>
      </c>
      <c r="J499" s="4">
        <f>$E$15*4*$F$23*$E$23^-2*(132*(I499/$E$23)^-14 - 30*(I499/$E$23)^-8)+4*$F$23*((I499/$E$23)^-12 - (I499/$E$23)^-6)</f>
        <v>-2.8814238657038104E-6</v>
      </c>
      <c r="K499" s="4">
        <f>$E$15*(-4)*$F$23*$E$23^-3*(-1848*(I499/$E$23)^-15 +240*(I499/$E$23)^-9)+(-4)*$F$23*((-12/$E$23)*(I499/$E$23)^-12 - (-6/$E$23)*(I499/$E$23)^-6)</f>
        <v>-5.8337950396356714E-6</v>
      </c>
      <c r="M499" s="24">
        <f t="shared" si="15"/>
        <v>-2.8773520136114075E-6</v>
      </c>
      <c r="N499" s="10">
        <f>T499/$E$23</f>
        <v>4</v>
      </c>
      <c r="O499" s="3">
        <f>4*$F$23*((T499/$E$23)^-12 - (T499/$E$23)^-6)/$F$23</f>
        <v>-9.7632408142089844E-4</v>
      </c>
      <c r="P499" s="4">
        <f>$E$15*4*$F$23*(((-12/$E$23)*(-13/$E$23)*(T499/$E$23)^-14 - (-6/$E$23)*(-7/$E$23)*(T499/$E$23)^-8)+(2/T499)*((-12/$E$23)*(T499/$E$23)^-13 - (-6/$E$23)*(T499/$E$23)^-7))/$F$23</f>
        <v>-1.3816339589285416E-6</v>
      </c>
      <c r="Q499" s="7">
        <f t="shared" si="16"/>
        <v>-9.7770571537982693E-4</v>
      </c>
      <c r="R499" s="7"/>
      <c r="S499" s="8">
        <v>493</v>
      </c>
      <c r="T499" s="2">
        <v>11.84</v>
      </c>
      <c r="U499" s="4">
        <f>$E$15*4*$F$23*$E$23^-2*(132*(T499/$E$23)^-14 - 30*(T499/$E$23)^-8)</f>
        <v>-4.0718520924028126E-9</v>
      </c>
      <c r="V499" s="4">
        <f>$E$15*(-4)*$F$23*$E$23^-3*(-1848*(T499/$E$23)^-15 +240*(T499/$E$23)^-9)</f>
        <v>-2.7490324457376123E-9</v>
      </c>
      <c r="X499" s="8">
        <v>493</v>
      </c>
      <c r="Y499" s="2">
        <v>11.84</v>
      </c>
      <c r="Z499" s="4">
        <f>$E$15*4*$F$23*(((-12/$E$23)*(-13/$E$23)*(Y499/$E$23)^-14 - (-6/$E$23)*(-7/$E$23)*(Y499/$E$23)^-8)+(2/Y499)*((-12/$E$23)*(Y499/$E$23)^-13 - (-6/$E$23)*(Y499/$E$23)^-7))</f>
        <v>-4.0718520924028134E-9</v>
      </c>
      <c r="AA499" s="4">
        <f>$E$15*(-4)*$F$23*(((-12/$E$23)*(-13/$E$23)*(-14/$E$23)*(Y499/$E$23)^-15 - (-6/$E$23)*(-7/$E$23)*(-8/$E$23)*(Y499/$E$23)^-9)+(2/$E$23)*((-12/$E$23)*(-14/$E$23)*(Y499/$E$23)^-15 - (-6/$E$23)*(-8/$E$23)*(Y499/$E$23)^-9))</f>
        <v>-2.7490324457376123E-9</v>
      </c>
    </row>
    <row r="500" spans="8:27" x14ac:dyDescent="0.4">
      <c r="H500" s="8">
        <v>494</v>
      </c>
      <c r="I500" s="2">
        <v>11.86</v>
      </c>
      <c r="J500" s="4">
        <f>$E$15*4*$F$23*$E$23^-2*(132*(I500/$E$23)^-14 - 30*(I500/$E$23)^-8)+4*$F$23*((I500/$E$23)^-12 - (I500/$E$23)^-6)</f>
        <v>-2.8523855957021157E-6</v>
      </c>
      <c r="K500" s="4">
        <f>$E$15*(-4)*$F$23*$E$23^-3*(-1848*(I500/$E$23)^-15 +240*(I500/$E$23)^-9)+(-4)*$F$23*((-12/$E$23)*(I500/$E$23)^-12 - (-6/$E$23)*(I500/$E$23)^-6)</f>
        <v>-5.7750314531404324E-6</v>
      </c>
      <c r="M500" s="24">
        <f t="shared" si="15"/>
        <v>-2.8483683091911375E-6</v>
      </c>
      <c r="N500" s="10">
        <f>T500/$E$23</f>
        <v>4.006756756756757</v>
      </c>
      <c r="O500" s="3">
        <f>4*$F$23*((T500/$E$23)^-12 - (T500/$E$23)^-6)/$F$23</f>
        <v>-9.6648952226357848E-4</v>
      </c>
      <c r="P500" s="4">
        <f>$E$15*4*$F$23*(((-12/$E$23)*(-13/$E$23)*(T500/$E$23)^-14 - (-6/$E$23)*(-7/$E$23)*(T500/$E$23)^-8)+(2/T500)*((-12/$E$23)*(T500/$E$23)^-13 - (-6/$E$23)*(T500/$E$23)^-7))/$F$23</f>
        <v>-1.3631191262248627E-6</v>
      </c>
      <c r="Q500" s="7">
        <f t="shared" si="16"/>
        <v>-9.678526413898033E-4</v>
      </c>
      <c r="R500" s="7"/>
      <c r="S500" s="8">
        <v>494</v>
      </c>
      <c r="T500" s="2">
        <v>11.86</v>
      </c>
      <c r="U500" s="4">
        <f>$E$15*4*$F$23*$E$23^-2*(132*(T500/$E$23)^-14 - 30*(T500/$E$23)^-8)</f>
        <v>-4.0172865109781707E-9</v>
      </c>
      <c r="V500" s="4">
        <f>$E$15*(-4)*$F$23*$E$23^-3*(-1848*(T500/$E$23)^-15 +240*(T500/$E$23)^-9)</f>
        <v>-2.7076419069356871E-9</v>
      </c>
      <c r="X500" s="8">
        <v>494</v>
      </c>
      <c r="Y500" s="2">
        <v>11.86</v>
      </c>
      <c r="Z500" s="4">
        <f>$E$15*4*$F$23*(((-12/$E$23)*(-13/$E$23)*(Y500/$E$23)^-14 - (-6/$E$23)*(-7/$E$23)*(Y500/$E$23)^-8)+(2/Y500)*((-12/$E$23)*(Y500/$E$23)^-13 - (-6/$E$23)*(Y500/$E$23)^-7))</f>
        <v>-4.0172865109781732E-9</v>
      </c>
      <c r="AA500" s="4">
        <f>$E$15*(-4)*$F$23*(((-12/$E$23)*(-13/$E$23)*(-14/$E$23)*(Y500/$E$23)^-15 - (-6/$E$23)*(-7/$E$23)*(-8/$E$23)*(Y500/$E$23)^-9)+(2/$E$23)*((-12/$E$23)*(-14/$E$23)*(Y500/$E$23)^-15 - (-6/$E$23)*(-8/$E$23)*(Y500/$E$23)^-9))</f>
        <v>-2.7076419069356871E-9</v>
      </c>
    </row>
    <row r="501" spans="8:27" x14ac:dyDescent="0.4">
      <c r="H501" s="8">
        <v>495</v>
      </c>
      <c r="I501" s="2">
        <v>11.88</v>
      </c>
      <c r="J501" s="4">
        <f>$E$15*4*$F$23*$E$23^-2*(132*(I501/$E$23)^-14 - 30*(I501/$E$23)^-8)+4*$F$23*((I501/$E$23)^-12 - (I501/$E$23)^-6)</f>
        <v>-2.8236881305120938E-6</v>
      </c>
      <c r="K501" s="4">
        <f>$E$15*(-4)*$F$23*$E$23^-3*(-1848*(I501/$E$23)^-15 +240*(I501/$E$23)^-9)+(-4)*$F$23*((-12/$E$23)*(I501/$E$23)^-12 - (-6/$E$23)*(I501/$E$23)^-6)</f>
        <v>-5.7169570949031354E-6</v>
      </c>
      <c r="M501" s="24">
        <f t="shared" si="15"/>
        <v>-2.8197245887016039E-6</v>
      </c>
      <c r="N501" s="10">
        <f>T501/$E$23</f>
        <v>4.013513513513514</v>
      </c>
      <c r="O501" s="3">
        <f>4*$F$23*((T501/$E$23)^-12 - (T501/$E$23)^-6)/$F$23</f>
        <v>-9.567703242081689E-4</v>
      </c>
      <c r="P501" s="4">
        <f>$E$15*4*$F$23*(((-12/$E$23)*(-13/$E$23)*(T501/$E$23)^-14 - (-6/$E$23)*(-7/$E$23)*(T501/$E$23)^-8)+(2/T501)*((-12/$E$23)*(T501/$E$23)^-13 - (-6/$E$23)*(T501/$E$23)^-7))/$F$23</f>
        <v>-1.3448828294188319E-6</v>
      </c>
      <c r="Q501" s="7">
        <f t="shared" si="16"/>
        <v>-9.5811520703758775E-4</v>
      </c>
      <c r="R501" s="7"/>
      <c r="S501" s="8">
        <v>495</v>
      </c>
      <c r="T501" s="2">
        <v>11.88</v>
      </c>
      <c r="U501" s="4">
        <f>$E$15*4*$F$23*$E$23^-2*(132*(T501/$E$23)^-14 - 30*(T501/$E$23)^-8)</f>
        <v>-3.963541810489701E-9</v>
      </c>
      <c r="V501" s="4">
        <f>$E$15*(-4)*$F$23*$E$23^-3*(-1848*(T501/$E$23)^-15 +240*(T501/$E$23)^-9)</f>
        <v>-2.6669422220735899E-9</v>
      </c>
      <c r="X501" s="8">
        <v>495</v>
      </c>
      <c r="Y501" s="2">
        <v>11.88</v>
      </c>
      <c r="Z501" s="4">
        <f>$E$15*4*$F$23*(((-12/$E$23)*(-13/$E$23)*(Y501/$E$23)^-14 - (-6/$E$23)*(-7/$E$23)*(Y501/$E$23)^-8)+(2/Y501)*((-12/$E$23)*(Y501/$E$23)^-13 - (-6/$E$23)*(Y501/$E$23)^-7))</f>
        <v>-3.9635418104897018E-9</v>
      </c>
      <c r="AA501" s="4">
        <f>$E$15*(-4)*$F$23*(((-12/$E$23)*(-13/$E$23)*(-14/$E$23)*(Y501/$E$23)^-15 - (-6/$E$23)*(-7/$E$23)*(-8/$E$23)*(Y501/$E$23)^-9)+(2/$E$23)*((-12/$E$23)*(-14/$E$23)*(Y501/$E$23)^-15 - (-6/$E$23)*(-8/$E$23)*(Y501/$E$23)^-9))</f>
        <v>-2.6669422220735907E-9</v>
      </c>
    </row>
    <row r="502" spans="8:27" x14ac:dyDescent="0.4">
      <c r="H502" s="8">
        <v>496</v>
      </c>
      <c r="I502" s="2">
        <v>11.9</v>
      </c>
      <c r="J502" s="4">
        <f>$E$15*4*$F$23*$E$23^-2*(132*(I502/$E$23)^-14 - 30*(I502/$E$23)^-8)+4*$F$23*((I502/$E$23)^-12 - (I502/$E$23)^-6)</f>
        <v>-2.7953269074372223E-6</v>
      </c>
      <c r="K502" s="4">
        <f>$E$15*(-4)*$F$23*$E$23^-3*(-1848*(I502/$E$23)^-15 +240*(I502/$E$23)^-9)+(-4)*$F$23*((-12/$E$23)*(I502/$E$23)^-12 - (-6/$E$23)*(I502/$E$23)^-6)</f>
        <v>-5.6595627457480832E-6</v>
      </c>
      <c r="M502" s="24">
        <f t="shared" si="15"/>
        <v>-2.7914163031364143E-6</v>
      </c>
      <c r="N502" s="10">
        <f>T502/$E$23</f>
        <v>4.0202702702702702</v>
      </c>
      <c r="O502" s="3">
        <f>4*$F$23*((T502/$E$23)^-12 - (T502/$E$23)^-6)/$F$23</f>
        <v>-9.4716494371586502E-4</v>
      </c>
      <c r="P502" s="4">
        <f>$E$15*4*$F$23*(((-12/$E$23)*(-13/$E$23)*(T502/$E$23)^-14 - (-6/$E$23)*(-7/$E$23)*(T502/$E$23)^-8)+(2/T502)*((-12/$E$23)*(T502/$E$23)^-13 - (-6/$E$23)*(T502/$E$23)^-7))/$F$23</f>
        <v>-1.3269204232662496E-6</v>
      </c>
      <c r="Q502" s="7">
        <f t="shared" si="16"/>
        <v>-9.4849186413913122E-4</v>
      </c>
      <c r="R502" s="7"/>
      <c r="S502" s="8">
        <v>496</v>
      </c>
      <c r="T502" s="2">
        <v>11.9</v>
      </c>
      <c r="U502" s="4">
        <f>$E$15*4*$F$23*$E$23^-2*(132*(T502/$E$23)^-14 - 30*(T502/$E$23)^-8)</f>
        <v>-3.9106043008082645E-9</v>
      </c>
      <c r="V502" s="4">
        <f>$E$15*(-4)*$F$23*$E$23^-3*(-1848*(T502/$E$23)^-15 +240*(T502/$E$23)^-9)</f>
        <v>-2.6269207386586094E-9</v>
      </c>
      <c r="X502" s="8">
        <v>496</v>
      </c>
      <c r="Y502" s="2">
        <v>11.9</v>
      </c>
      <c r="Z502" s="4">
        <f>$E$15*4*$F$23*(((-12/$E$23)*(-13/$E$23)*(Y502/$E$23)^-14 - (-6/$E$23)*(-7/$E$23)*(Y502/$E$23)^-8)+(2/Y502)*((-12/$E$23)*(Y502/$E$23)^-13 - (-6/$E$23)*(Y502/$E$23)^-7))</f>
        <v>-3.9106043008082653E-9</v>
      </c>
      <c r="AA502" s="4">
        <f>$E$15*(-4)*$F$23*(((-12/$E$23)*(-13/$E$23)*(-14/$E$23)*(Y502/$E$23)^-15 - (-6/$E$23)*(-7/$E$23)*(-8/$E$23)*(Y502/$E$23)^-9)+(2/$E$23)*((-12/$E$23)*(-14/$E$23)*(Y502/$E$23)^-15 - (-6/$E$23)*(-8/$E$23)*(Y502/$E$23)^-9))</f>
        <v>-2.6269207386586099E-9</v>
      </c>
    </row>
    <row r="503" spans="8:27" x14ac:dyDescent="0.4">
      <c r="H503" s="8">
        <v>497</v>
      </c>
      <c r="I503" s="2">
        <v>11.92</v>
      </c>
      <c r="J503" s="4">
        <f>$E$15*4*$F$23*$E$23^-2*(132*(I503/$E$23)^-14 - 30*(I503/$E$23)^-8)+4*$F$23*((I503/$E$23)^-12 - (I503/$E$23)^-6)</f>
        <v>-2.7672974323663089E-6</v>
      </c>
      <c r="K503" s="4">
        <f>$E$15*(-4)*$F$23*$E$23^-3*(-1848*(I503/$E$23)^-15 +240*(I503/$E$23)^-9)+(-4)*$F$23*((-12/$E$23)*(I503/$E$23)^-12 - (-6/$E$23)*(I503/$E$23)^-6)</f>
        <v>-5.6028393249081911E-6</v>
      </c>
      <c r="M503" s="24">
        <f t="shared" si="15"/>
        <v>-2.7634389718239844E-6</v>
      </c>
      <c r="N503" s="10">
        <f>T503/$E$23</f>
        <v>4.0270270270270272</v>
      </c>
      <c r="O503" s="3">
        <f>4*$F$23*((T503/$E$23)^-12 - (T503/$E$23)^-6)/$F$23</f>
        <v>-9.3767186043477817E-4</v>
      </c>
      <c r="P503" s="4">
        <f>$E$15*4*$F$23*(((-12/$E$23)*(-13/$E$23)*(T503/$E$23)^-14 - (-6/$E$23)*(-7/$E$23)*(T503/$E$23)^-8)+(2/T503)*((-12/$E$23)*(T503/$E$23)^-13 - (-6/$E$23)*(T503/$E$23)^-7))/$F$23</f>
        <v>-1.3092273475276538E-6</v>
      </c>
      <c r="Q503" s="7">
        <f t="shared" si="16"/>
        <v>-9.3898108778230581E-4</v>
      </c>
      <c r="R503" s="7"/>
      <c r="S503" s="8">
        <v>497</v>
      </c>
      <c r="T503" s="2">
        <v>11.92</v>
      </c>
      <c r="U503" s="4">
        <f>$E$15*4*$F$23*$E$23^-2*(132*(T503/$E$23)^-14 - 30*(T503/$E$23)^-8)</f>
        <v>-3.8584605423245672E-9</v>
      </c>
      <c r="V503" s="4">
        <f>$E$15*(-4)*$F$23*$E$23^-3*(-1848*(T503/$E$23)^-15 +240*(T503/$E$23)^-9)</f>
        <v>-2.5875650562834207E-9</v>
      </c>
      <c r="X503" s="8">
        <v>497</v>
      </c>
      <c r="Y503" s="2">
        <v>11.92</v>
      </c>
      <c r="Z503" s="4">
        <f>$E$15*4*$F$23*(((-12/$E$23)*(-13/$E$23)*(Y503/$E$23)^-14 - (-6/$E$23)*(-7/$E$23)*(Y503/$E$23)^-8)+(2/Y503)*((-12/$E$23)*(Y503/$E$23)^-13 - (-6/$E$23)*(Y503/$E$23)^-7))</f>
        <v>-3.8584605423245689E-9</v>
      </c>
      <c r="AA503" s="4">
        <f>$E$15*(-4)*$F$23*(((-12/$E$23)*(-13/$E$23)*(-14/$E$23)*(Y503/$E$23)^-15 - (-6/$E$23)*(-7/$E$23)*(-8/$E$23)*(Y503/$E$23)^-9)+(2/$E$23)*((-12/$E$23)*(-14/$E$23)*(Y503/$E$23)^-15 - (-6/$E$23)*(-8/$E$23)*(Y503/$E$23)^-9))</f>
        <v>-2.5875650562834207E-9</v>
      </c>
    </row>
    <row r="504" spans="8:27" x14ac:dyDescent="0.4">
      <c r="H504" s="8">
        <v>498</v>
      </c>
      <c r="I504" s="2">
        <v>11.94</v>
      </c>
      <c r="J504" s="4">
        <f>$E$15*4*$F$23*$E$23^-2*(132*(I504/$E$23)^-14 - 30*(I504/$E$23)^-8)+4*$F$23*((I504/$E$23)^-12 - (I504/$E$23)^-6)</f>
        <v>-2.7395952786304161E-6</v>
      </c>
      <c r="K504" s="4">
        <f>$E$15*(-4)*$F$23*$E$23^-3*(-1848*(I504/$E$23)^-15 +240*(I504/$E$23)^-9)+(-4)*$F$23*((-12/$E$23)*(I504/$E$23)^-12 - (-6/$E$23)*(I504/$E$23)^-6)</f>
        <v>-5.5467778877221963E-6</v>
      </c>
      <c r="M504" s="24">
        <f t="shared" si="15"/>
        <v>-2.7357881812894544E-6</v>
      </c>
      <c r="N504" s="10">
        <f>T504/$E$23</f>
        <v>4.0337837837837833</v>
      </c>
      <c r="O504" s="3">
        <f>4*$F$23*((T504/$E$23)^-12 - (T504/$E$23)^-6)/$F$23</f>
        <v>-9.2828957681376808E-4</v>
      </c>
      <c r="P504" s="4">
        <f>$E$15*4*$F$23*(((-12/$E$23)*(-13/$E$23)*(T504/$E$23)^-14 - (-6/$E$23)*(-7/$E$23)*(T504/$E$23)^-8)+(2/T504)*((-12/$E$23)*(T504/$E$23)^-13 - (-6/$E$23)*(T504/$E$23)^-7))/$F$23</f>
        <v>-1.2917991252760882E-6</v>
      </c>
      <c r="Q504" s="7">
        <f t="shared" si="16"/>
        <v>-9.2958137593904418E-4</v>
      </c>
      <c r="R504" s="7"/>
      <c r="S504" s="8">
        <v>498</v>
      </c>
      <c r="T504" s="2">
        <v>11.94</v>
      </c>
      <c r="U504" s="4">
        <f>$E$15*4*$F$23*$E$23^-2*(132*(T504/$E$23)^-14 - 30*(T504/$E$23)^-8)</f>
        <v>-3.8070973409619353E-9</v>
      </c>
      <c r="V504" s="4">
        <f>$E$15*(-4)*$F$23*$E$23^-3*(-1848*(T504/$E$23)^-15 +240*(T504/$E$23)^-9)</f>
        <v>-2.548863021202032E-9</v>
      </c>
      <c r="X504" s="8">
        <v>498</v>
      </c>
      <c r="Y504" s="2">
        <v>11.94</v>
      </c>
      <c r="Z504" s="4">
        <f>$E$15*4*$F$23*(((-12/$E$23)*(-13/$E$23)*(Y504/$E$23)^-14 - (-6/$E$23)*(-7/$E$23)*(Y504/$E$23)^-8)+(2/Y504)*((-12/$E$23)*(Y504/$E$23)^-13 - (-6/$E$23)*(Y504/$E$23)^-7))</f>
        <v>-3.8070973409619361E-9</v>
      </c>
      <c r="AA504" s="4">
        <f>$E$15*(-4)*$F$23*(((-12/$E$23)*(-13/$E$23)*(-14/$E$23)*(Y504/$E$23)^-15 - (-6/$E$23)*(-7/$E$23)*(-8/$E$23)*(Y504/$E$23)^-9)+(2/$E$23)*((-12/$E$23)*(-14/$E$23)*(Y504/$E$23)^-15 - (-6/$E$23)*(-8/$E$23)*(Y504/$E$23)^-9))</f>
        <v>-2.548863021202032E-9</v>
      </c>
    </row>
    <row r="505" spans="8:27" x14ac:dyDescent="0.4">
      <c r="H505" s="8">
        <v>499</v>
      </c>
      <c r="I505" s="2">
        <v>11.96</v>
      </c>
      <c r="J505" s="4">
        <f>$E$15*4*$F$23*$E$23^-2*(132*(I505/$E$23)^-14 - 30*(I505/$E$23)^-8)+4*$F$23*((I505/$E$23)^-12 - (I505/$E$23)^-6)</f>
        <v>-2.7122160858806672E-6</v>
      </c>
      <c r="K505" s="4">
        <f>$E$15*(-4)*$F$23*$E$23^-3*(-1848*(I505/$E$23)^-15 +240*(I505/$E$23)^-9)+(-4)*$F$23*((-12/$E$23)*(I505/$E$23)^-12 - (-6/$E$23)*(I505/$E$23)^-6)</f>
        <v>-5.4913696233738067E-6</v>
      </c>
      <c r="M505" s="24">
        <f t="shared" si="15"/>
        <v>-2.7084595841373709E-6</v>
      </c>
      <c r="N505" s="10">
        <f>T505/$E$23</f>
        <v>4.0405405405405412</v>
      </c>
      <c r="O505" s="3">
        <f>4*$F$23*((T505/$E$23)^-12 - (T505/$E$23)^-6)/$F$23</f>
        <v>-9.1901661772332251E-4</v>
      </c>
      <c r="P505" s="4">
        <f>$E$15*4*$F$23*(((-12/$E$23)*(-13/$E$23)*(T505/$E$23)^-14 - (-6/$E$23)*(-7/$E$23)*(T505/$E$23)^-8)+(2/T505)*((-12/$E$23)*(T505/$E$23)^-13 - (-6/$E$23)*(T505/$E$23)^-7))/$F$23</f>
        <v>-1.2746313612412276E-6</v>
      </c>
      <c r="Q505" s="7">
        <f t="shared" si="16"/>
        <v>-9.2029124908456369E-4</v>
      </c>
      <c r="R505" s="7"/>
      <c r="S505" s="8">
        <v>499</v>
      </c>
      <c r="T505" s="2">
        <v>11.96</v>
      </c>
      <c r="U505" s="4">
        <f>$E$15*4*$F$23*$E$23^-2*(132*(T505/$E$23)^-14 - 30*(T505/$E$23)^-8)</f>
        <v>-3.7565017432962299E-9</v>
      </c>
      <c r="V505" s="4">
        <f>$E$15*(-4)*$F$23*$E$23^-3*(-1848*(T505/$E$23)^-15 +240*(T505/$E$23)^-9)</f>
        <v>-2.5108027210308926E-9</v>
      </c>
      <c r="X505" s="8">
        <v>499</v>
      </c>
      <c r="Y505" s="2">
        <v>11.96</v>
      </c>
      <c r="Z505" s="4">
        <f>$E$15*4*$F$23*(((-12/$E$23)*(-13/$E$23)*(Y505/$E$23)^-14 - (-6/$E$23)*(-7/$E$23)*(Y505/$E$23)^-8)+(2/Y505)*((-12/$E$23)*(Y505/$E$23)^-13 - (-6/$E$23)*(Y505/$E$23)^-7))</f>
        <v>-3.7565017432962299E-9</v>
      </c>
      <c r="AA505" s="4">
        <f>$E$15*(-4)*$F$23*(((-12/$E$23)*(-13/$E$23)*(-14/$E$23)*(Y505/$E$23)^-15 - (-6/$E$23)*(-7/$E$23)*(-8/$E$23)*(Y505/$E$23)^-9)+(2/$E$23)*((-12/$E$23)*(-14/$E$23)*(Y505/$E$23)^-15 - (-6/$E$23)*(-8/$E$23)*(Y505/$E$23)^-9))</f>
        <v>-2.5108027210308922E-9</v>
      </c>
    </row>
    <row r="506" spans="8:27" x14ac:dyDescent="0.4">
      <c r="H506" s="8">
        <v>500</v>
      </c>
      <c r="I506" s="2">
        <v>11.98</v>
      </c>
      <c r="J506" s="4">
        <f>$E$15*4*$F$23*$E$23^-2*(132*(I506/$E$23)^-14 - 30*(I506/$E$23)^-8)+4*$F$23*((I506/$E$23)^-12 - (I506/$E$23)^-6)</f>
        <v>-2.6851555589865991E-6</v>
      </c>
      <c r="K506" s="4">
        <f>$E$15*(-4)*$F$23*$E$23^-3*(-1848*(I506/$E$23)^-15 +240*(I506/$E$23)^-9)+(-4)*$F$23*((-12/$E$23)*(I506/$E$23)^-12 - (-6/$E$23)*(I506/$E$23)^-6)</f>
        <v>-5.4366058526721836E-6</v>
      </c>
      <c r="M506" s="24">
        <f t="shared" si="15"/>
        <v>-2.6814488979548184E-6</v>
      </c>
      <c r="N506" s="10">
        <f>T506/$E$23</f>
        <v>4.0472972972972974</v>
      </c>
      <c r="O506" s="3">
        <f>4*$F$23*((T506/$E$23)^-12 - (T506/$E$23)^-6)/$F$23</f>
        <v>-9.098515300833748E-4</v>
      </c>
      <c r="P506" s="4">
        <f>$E$15*4*$F$23*(((-12/$E$23)*(-13/$E$23)*(T506/$E$23)^-14 - (-6/$E$23)*(-7/$E$23)*(T506/$E$23)^-8)+(2/T506)*((-12/$E$23)*(T506/$E$23)^-13 - (-6/$E$23)*(T506/$E$23)^-7))/$F$23</f>
        <v>-1.2577197401890828E-6</v>
      </c>
      <c r="Q506" s="7">
        <f t="shared" si="16"/>
        <v>-9.1110924982356386E-4</v>
      </c>
      <c r="R506" s="7"/>
      <c r="S506" s="8">
        <v>500</v>
      </c>
      <c r="T506" s="2">
        <v>11.98</v>
      </c>
      <c r="U506" s="4">
        <f>$E$15*4*$F$23*$E$23^-2*(132*(T506/$E$23)^-14 - 30*(T506/$E$23)^-8)</f>
        <v>-3.7066610317806402E-9</v>
      </c>
      <c r="V506" s="4">
        <f>$E$15*(-4)*$F$23*$E$23^-3*(-1848*(T506/$E$23)^-15 +240*(T506/$E$23)^-9)</f>
        <v>-2.4733724795722657E-9</v>
      </c>
      <c r="X506" s="8">
        <v>500</v>
      </c>
      <c r="Y506" s="2">
        <v>11.98</v>
      </c>
      <c r="Z506" s="4">
        <f>$E$15*4*$F$23*(((-12/$E$23)*(-13/$E$23)*(Y506/$E$23)^-14 - (-6/$E$23)*(-7/$E$23)*(Y506/$E$23)^-8)+(2/Y506)*((-12/$E$23)*(Y506/$E$23)^-13 - (-6/$E$23)*(Y506/$E$23)^-7))</f>
        <v>-3.706661031780641E-9</v>
      </c>
      <c r="AA506" s="4">
        <f>$E$15*(-4)*$F$23*(((-12/$E$23)*(-13/$E$23)*(-14/$E$23)*(Y506/$E$23)^-15 - (-6/$E$23)*(-7/$E$23)*(-8/$E$23)*(Y506/$E$23)^-9)+(2/$E$23)*((-12/$E$23)*(-14/$E$23)*(Y506/$E$23)^-15 - (-6/$E$23)*(-8/$E$23)*(Y506/$E$23)^-9))</f>
        <v>-2.4733724795722657E-9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2024-07-08T02:18:36Z</dcterms:modified>
</cp:coreProperties>
</file>