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born\"/>
    </mc:Choice>
  </mc:AlternateContent>
  <xr:revisionPtr revIDLastSave="0" documentId="13_ncr:1_{4A784CDD-438E-499B-9DCC-86EB2DDDA68E}" xr6:coauthVersionLast="47" xr6:coauthVersionMax="47" xr10:uidLastSave="{00000000-0000-0000-0000-000000000000}"/>
  <bookViews>
    <workbookView xWindow="-180" yWindow="1800" windowWidth="27465" windowHeight="12825" xr2:uid="{655EA4E6-11DC-4305-8156-9360755CED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U8" i="1" s="1"/>
  <c r="S9" i="1"/>
  <c r="U9" i="1"/>
  <c r="S10" i="1"/>
  <c r="U10" i="1"/>
  <c r="S11" i="1"/>
  <c r="U11" i="1"/>
  <c r="S12" i="1"/>
  <c r="U12" i="1" s="1"/>
  <c r="S13" i="1"/>
  <c r="U13" i="1" s="1"/>
  <c r="S14" i="1"/>
  <c r="U14" i="1" s="1"/>
  <c r="S15" i="1"/>
  <c r="U15" i="1"/>
  <c r="S16" i="1"/>
  <c r="U16" i="1"/>
  <c r="S18" i="1"/>
  <c r="U18" i="1" s="1"/>
  <c r="S19" i="1"/>
  <c r="U19" i="1"/>
  <c r="S20" i="1"/>
  <c r="U20" i="1"/>
  <c r="S21" i="1"/>
  <c r="U21" i="1"/>
  <c r="S22" i="1"/>
  <c r="U22" i="1"/>
  <c r="S23" i="1"/>
  <c r="U23" i="1"/>
  <c r="S24" i="1"/>
  <c r="U24" i="1" s="1"/>
  <c r="S25" i="1"/>
  <c r="U25" i="1"/>
  <c r="S26" i="1"/>
  <c r="U26" i="1"/>
  <c r="S27" i="1"/>
  <c r="U27" i="1"/>
  <c r="S28" i="1"/>
  <c r="U28" i="1" s="1"/>
  <c r="S29" i="1"/>
  <c r="U29" i="1"/>
  <c r="S30" i="1"/>
  <c r="U30" i="1" s="1"/>
  <c r="S31" i="1"/>
  <c r="U31" i="1"/>
  <c r="S32" i="1"/>
  <c r="U32" i="1" s="1"/>
  <c r="S33" i="1"/>
  <c r="U33" i="1"/>
  <c r="S34" i="1"/>
  <c r="U34" i="1"/>
  <c r="S35" i="1"/>
  <c r="U35" i="1"/>
  <c r="S36" i="1"/>
  <c r="U36" i="1"/>
  <c r="S38" i="1"/>
  <c r="U38" i="1" s="1"/>
  <c r="S39" i="1"/>
  <c r="U39" i="1" s="1"/>
  <c r="S40" i="1"/>
  <c r="U40" i="1"/>
  <c r="S41" i="1"/>
  <c r="U41" i="1"/>
  <c r="S42" i="1"/>
  <c r="U42" i="1" s="1"/>
  <c r="S43" i="1"/>
  <c r="U43" i="1" s="1"/>
  <c r="S44" i="1"/>
  <c r="U44" i="1" s="1"/>
  <c r="S45" i="1"/>
  <c r="U45" i="1"/>
  <c r="S46" i="1"/>
  <c r="U46" i="1"/>
  <c r="S47" i="1"/>
  <c r="U47" i="1"/>
  <c r="S49" i="1"/>
  <c r="U49" i="1" s="1"/>
  <c r="S50" i="1"/>
  <c r="U50" i="1" s="1"/>
  <c r="S51" i="1"/>
  <c r="U51" i="1" s="1"/>
  <c r="S52" i="1"/>
  <c r="U52" i="1"/>
  <c r="S53" i="1"/>
  <c r="U53" i="1"/>
  <c r="S54" i="1"/>
  <c r="U54" i="1" s="1"/>
  <c r="S55" i="1"/>
  <c r="U55" i="1"/>
  <c r="S56" i="1"/>
  <c r="U56" i="1"/>
  <c r="S57" i="1"/>
  <c r="U57" i="1"/>
  <c r="S58" i="1"/>
  <c r="U58" i="1" s="1"/>
  <c r="S60" i="1"/>
  <c r="U60" i="1"/>
  <c r="S61" i="1"/>
  <c r="U61" i="1" s="1"/>
  <c r="S62" i="1"/>
  <c r="U62" i="1" s="1"/>
  <c r="S63" i="1"/>
  <c r="U63" i="1" s="1"/>
  <c r="S65" i="1"/>
  <c r="U65" i="1" s="1"/>
  <c r="S66" i="1"/>
  <c r="U66" i="1"/>
  <c r="S67" i="1"/>
  <c r="U67" i="1"/>
  <c r="S68" i="1"/>
  <c r="U68" i="1"/>
  <c r="S69" i="1"/>
  <c r="U69" i="1"/>
  <c r="S70" i="1"/>
  <c r="U70" i="1"/>
  <c r="S72" i="1"/>
  <c r="U72" i="1"/>
  <c r="S73" i="1"/>
  <c r="U73" i="1" s="1"/>
  <c r="S74" i="1"/>
  <c r="U74" i="1"/>
  <c r="S75" i="1"/>
  <c r="U75" i="1"/>
  <c r="S76" i="1"/>
  <c r="U76" i="1"/>
  <c r="S77" i="1"/>
  <c r="U77" i="1" s="1"/>
  <c r="S78" i="1"/>
  <c r="U78" i="1" s="1"/>
  <c r="S79" i="1"/>
  <c r="U79" i="1"/>
  <c r="S80" i="1"/>
  <c r="U80" i="1"/>
  <c r="S81" i="1"/>
  <c r="U81" i="1"/>
  <c r="S83" i="1"/>
  <c r="U83" i="1" s="1"/>
  <c r="S84" i="1"/>
  <c r="U84" i="1" s="1"/>
  <c r="S85" i="1"/>
  <c r="U85" i="1"/>
  <c r="S86" i="1"/>
  <c r="U86" i="1"/>
  <c r="S87" i="1"/>
  <c r="U87" i="1"/>
  <c r="S88" i="1"/>
  <c r="U88" i="1" s="1"/>
  <c r="S89" i="1"/>
  <c r="U89" i="1"/>
  <c r="S90" i="1"/>
  <c r="U90" i="1" s="1"/>
  <c r="S91" i="1"/>
  <c r="U91" i="1"/>
  <c r="S92" i="1"/>
  <c r="U92" i="1"/>
  <c r="S94" i="1"/>
  <c r="U94" i="1"/>
  <c r="S95" i="1"/>
  <c r="U95" i="1" s="1"/>
  <c r="S96" i="1"/>
  <c r="U96" i="1"/>
  <c r="S97" i="1"/>
  <c r="U97" i="1" s="1"/>
  <c r="S98" i="1"/>
  <c r="U98" i="1"/>
  <c r="S99" i="1"/>
  <c r="U99" i="1"/>
  <c r="S100" i="1"/>
  <c r="U100" i="1"/>
  <c r="S101" i="1"/>
  <c r="U101" i="1" s="1"/>
  <c r="S102" i="1"/>
  <c r="U102" i="1"/>
  <c r="S103" i="1"/>
  <c r="U103" i="1"/>
  <c r="S105" i="1"/>
  <c r="U105" i="1"/>
  <c r="S106" i="1"/>
  <c r="U106" i="1" s="1"/>
  <c r="S107" i="1"/>
  <c r="U107" i="1"/>
  <c r="S108" i="1"/>
  <c r="U108" i="1" s="1"/>
  <c r="S109" i="1"/>
  <c r="U109" i="1" s="1"/>
  <c r="S110" i="1"/>
  <c r="U110" i="1"/>
  <c r="S111" i="1"/>
  <c r="U111" i="1" s="1"/>
  <c r="S112" i="1"/>
  <c r="U112" i="1"/>
  <c r="S113" i="1"/>
  <c r="U113" i="1" s="1"/>
  <c r="S114" i="1"/>
  <c r="U114" i="1"/>
  <c r="S116" i="1"/>
  <c r="U116" i="1"/>
  <c r="S117" i="1"/>
  <c r="U117" i="1" s="1"/>
  <c r="S118" i="1"/>
  <c r="U118" i="1"/>
  <c r="S119" i="1"/>
  <c r="U119" i="1"/>
  <c r="S120" i="1"/>
  <c r="U120" i="1" s="1"/>
  <c r="S7" i="1"/>
  <c r="U7" i="1" s="1"/>
  <c r="L8" i="1"/>
  <c r="L9" i="1"/>
  <c r="L10" i="1"/>
  <c r="L11" i="1"/>
  <c r="L12" i="1"/>
  <c r="L13" i="1"/>
  <c r="L14" i="1"/>
  <c r="L15" i="1"/>
  <c r="L16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8" i="1"/>
  <c r="L39" i="1"/>
  <c r="L40" i="1"/>
  <c r="L41" i="1"/>
  <c r="L42" i="1"/>
  <c r="L43" i="1"/>
  <c r="L44" i="1"/>
  <c r="L45" i="1"/>
  <c r="L46" i="1"/>
  <c r="L47" i="1"/>
  <c r="L49" i="1"/>
  <c r="L50" i="1"/>
  <c r="L51" i="1"/>
  <c r="L52" i="1"/>
  <c r="L53" i="1"/>
  <c r="L54" i="1"/>
  <c r="L55" i="1"/>
  <c r="L56" i="1"/>
  <c r="L57" i="1"/>
  <c r="L58" i="1"/>
  <c r="L60" i="1"/>
  <c r="L61" i="1"/>
  <c r="L62" i="1"/>
  <c r="L63" i="1"/>
  <c r="L65" i="1"/>
  <c r="L66" i="1"/>
  <c r="L67" i="1"/>
  <c r="L68" i="1"/>
  <c r="L69" i="1"/>
  <c r="L70" i="1"/>
  <c r="L72" i="1"/>
  <c r="L73" i="1"/>
  <c r="L74" i="1"/>
  <c r="L75" i="1"/>
  <c r="L76" i="1"/>
  <c r="L77" i="1"/>
  <c r="L78" i="1"/>
  <c r="L79" i="1"/>
  <c r="L80" i="1"/>
  <c r="L81" i="1"/>
  <c r="L83" i="1"/>
  <c r="L84" i="1"/>
  <c r="L85" i="1"/>
  <c r="L86" i="1"/>
  <c r="L87" i="1"/>
  <c r="L88" i="1"/>
  <c r="L89" i="1"/>
  <c r="L90" i="1"/>
  <c r="L91" i="1"/>
  <c r="L92" i="1"/>
  <c r="L94" i="1"/>
  <c r="L95" i="1"/>
  <c r="L96" i="1"/>
  <c r="L97" i="1"/>
  <c r="L98" i="1"/>
  <c r="L99" i="1"/>
  <c r="L100" i="1"/>
  <c r="L101" i="1"/>
  <c r="L102" i="1"/>
  <c r="L103" i="1"/>
  <c r="L105" i="1"/>
  <c r="L106" i="1"/>
  <c r="L107" i="1"/>
  <c r="L108" i="1"/>
  <c r="L109" i="1"/>
  <c r="L110" i="1"/>
  <c r="L111" i="1"/>
  <c r="L112" i="1"/>
  <c r="L113" i="1"/>
  <c r="L114" i="1"/>
  <c r="L116" i="1"/>
  <c r="L117" i="1"/>
  <c r="L118" i="1"/>
  <c r="L119" i="1"/>
  <c r="L120" i="1"/>
  <c r="L7" i="1"/>
  <c r="K8" i="1"/>
  <c r="K9" i="1"/>
  <c r="K10" i="1"/>
  <c r="K11" i="1"/>
  <c r="K12" i="1"/>
  <c r="K13" i="1"/>
  <c r="K14" i="1"/>
  <c r="K15" i="1"/>
  <c r="K16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8" i="1"/>
  <c r="K39" i="1"/>
  <c r="K40" i="1"/>
  <c r="K41" i="1"/>
  <c r="K42" i="1"/>
  <c r="K43" i="1"/>
  <c r="K44" i="1"/>
  <c r="K45" i="1"/>
  <c r="K46" i="1"/>
  <c r="K47" i="1"/>
  <c r="K49" i="1"/>
  <c r="K50" i="1"/>
  <c r="K51" i="1"/>
  <c r="K52" i="1"/>
  <c r="K53" i="1"/>
  <c r="K54" i="1"/>
  <c r="K55" i="1"/>
  <c r="K56" i="1"/>
  <c r="K57" i="1"/>
  <c r="K58" i="1"/>
  <c r="K60" i="1"/>
  <c r="K61" i="1"/>
  <c r="K62" i="1"/>
  <c r="K63" i="1"/>
  <c r="K65" i="1"/>
  <c r="K66" i="1"/>
  <c r="K67" i="1"/>
  <c r="K68" i="1"/>
  <c r="K69" i="1"/>
  <c r="K70" i="1"/>
  <c r="K72" i="1"/>
  <c r="K73" i="1"/>
  <c r="K74" i="1"/>
  <c r="K75" i="1"/>
  <c r="K76" i="1"/>
  <c r="K77" i="1"/>
  <c r="K78" i="1"/>
  <c r="K79" i="1"/>
  <c r="K80" i="1"/>
  <c r="K81" i="1"/>
  <c r="K83" i="1"/>
  <c r="K84" i="1"/>
  <c r="K85" i="1"/>
  <c r="K86" i="1"/>
  <c r="K87" i="1"/>
  <c r="K88" i="1"/>
  <c r="K89" i="1"/>
  <c r="K90" i="1"/>
  <c r="K91" i="1"/>
  <c r="K92" i="1"/>
  <c r="K94" i="1"/>
  <c r="K95" i="1"/>
  <c r="K96" i="1"/>
  <c r="K97" i="1"/>
  <c r="K98" i="1"/>
  <c r="K99" i="1"/>
  <c r="K100" i="1"/>
  <c r="K101" i="1"/>
  <c r="K102" i="1"/>
  <c r="K103" i="1"/>
  <c r="K105" i="1"/>
  <c r="K106" i="1"/>
  <c r="K107" i="1"/>
  <c r="K108" i="1"/>
  <c r="K109" i="1"/>
  <c r="K110" i="1"/>
  <c r="K111" i="1"/>
  <c r="K112" i="1"/>
  <c r="K113" i="1"/>
  <c r="K114" i="1"/>
  <c r="K116" i="1"/>
  <c r="K117" i="1"/>
  <c r="K118" i="1"/>
  <c r="K119" i="1"/>
  <c r="K120" i="1"/>
  <c r="K7" i="1"/>
  <c r="P8" i="1"/>
  <c r="P9" i="1"/>
  <c r="P10" i="1"/>
  <c r="P11" i="1"/>
  <c r="P12" i="1"/>
  <c r="P13" i="1"/>
  <c r="P14" i="1"/>
  <c r="P15" i="1"/>
  <c r="P16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8" i="1"/>
  <c r="P39" i="1"/>
  <c r="P40" i="1"/>
  <c r="P41" i="1"/>
  <c r="P42" i="1"/>
  <c r="P43" i="1"/>
  <c r="P44" i="1"/>
  <c r="P45" i="1"/>
  <c r="P46" i="1"/>
  <c r="P47" i="1"/>
  <c r="P49" i="1"/>
  <c r="P50" i="1"/>
  <c r="P51" i="1"/>
  <c r="P52" i="1"/>
  <c r="P53" i="1"/>
  <c r="P54" i="1"/>
  <c r="P55" i="1"/>
  <c r="P56" i="1"/>
  <c r="P57" i="1"/>
  <c r="P58" i="1"/>
  <c r="P60" i="1"/>
  <c r="P61" i="1"/>
  <c r="P62" i="1"/>
  <c r="P63" i="1"/>
  <c r="P65" i="1"/>
  <c r="P66" i="1"/>
  <c r="P67" i="1"/>
  <c r="P68" i="1"/>
  <c r="P69" i="1"/>
  <c r="P70" i="1"/>
  <c r="P72" i="1"/>
  <c r="P73" i="1"/>
  <c r="P74" i="1"/>
  <c r="P75" i="1"/>
  <c r="P76" i="1"/>
  <c r="P77" i="1"/>
  <c r="P78" i="1"/>
  <c r="P79" i="1"/>
  <c r="P80" i="1"/>
  <c r="P81" i="1"/>
  <c r="P83" i="1"/>
  <c r="P84" i="1"/>
  <c r="P85" i="1"/>
  <c r="P86" i="1"/>
  <c r="P87" i="1"/>
  <c r="P88" i="1"/>
  <c r="P89" i="1"/>
  <c r="P90" i="1"/>
  <c r="P91" i="1"/>
  <c r="P92" i="1"/>
  <c r="P94" i="1"/>
  <c r="P95" i="1"/>
  <c r="P96" i="1"/>
  <c r="P97" i="1"/>
  <c r="P98" i="1"/>
  <c r="P99" i="1"/>
  <c r="P100" i="1"/>
  <c r="P101" i="1"/>
  <c r="P102" i="1"/>
  <c r="P103" i="1"/>
  <c r="P105" i="1"/>
  <c r="P106" i="1"/>
  <c r="P107" i="1"/>
  <c r="P108" i="1"/>
  <c r="P109" i="1"/>
  <c r="P110" i="1"/>
  <c r="P111" i="1"/>
  <c r="P112" i="1"/>
  <c r="P113" i="1"/>
  <c r="P114" i="1"/>
  <c r="P116" i="1"/>
  <c r="P117" i="1"/>
  <c r="P118" i="1"/>
  <c r="P119" i="1"/>
  <c r="P120" i="1"/>
  <c r="P7" i="1"/>
</calcChain>
</file>

<file path=xl/sharedStrings.xml><?xml version="1.0" encoding="utf-8"?>
<sst xmlns="http://schemas.openxmlformats.org/spreadsheetml/2006/main" count="137" uniqueCount="134">
  <si>
    <t>Z</t>
    <phoneticPr fontId="1"/>
  </si>
  <si>
    <t>Element</t>
    <phoneticPr fontId="1"/>
  </si>
  <si>
    <t>A</t>
    <phoneticPr fontId="1"/>
  </si>
  <si>
    <t>b</t>
    <phoneticPr fontId="1"/>
  </si>
  <si>
    <t xml:space="preserve"> He</t>
  </si>
  <si>
    <t xml:space="preserve"> Li</t>
  </si>
  <si>
    <t xml:space="preserve"> Be</t>
  </si>
  <si>
    <t xml:space="preserve"> B</t>
  </si>
  <si>
    <t xml:space="preserve"> C</t>
  </si>
  <si>
    <t xml:space="preserve"> N</t>
  </si>
  <si>
    <t xml:space="preserve"> F</t>
  </si>
  <si>
    <t xml:space="preserve"> Ne</t>
  </si>
  <si>
    <t xml:space="preserve"> Na</t>
  </si>
  <si>
    <t xml:space="preserve"> Mg</t>
  </si>
  <si>
    <t xml:space="preserve"> Si</t>
  </si>
  <si>
    <t xml:space="preserve"> P</t>
  </si>
  <si>
    <t xml:space="preserve"> S</t>
  </si>
  <si>
    <t xml:space="preserve"> Cl</t>
  </si>
  <si>
    <t xml:space="preserve"> Ar</t>
  </si>
  <si>
    <t xml:space="preserve"> K</t>
  </si>
  <si>
    <t xml:space="preserve"> Ca</t>
  </si>
  <si>
    <t xml:space="preserve"> Sc</t>
  </si>
  <si>
    <t xml:space="preserve"> Ti</t>
  </si>
  <si>
    <t xml:space="preserve"> V</t>
  </si>
  <si>
    <t xml:space="preserve"> Cr</t>
  </si>
  <si>
    <t xml:space="preserve"> Mn</t>
  </si>
  <si>
    <t xml:space="preserve"> Fe</t>
  </si>
  <si>
    <t xml:space="preserve"> Co</t>
  </si>
  <si>
    <t xml:space="preserve"> Ni</t>
  </si>
  <si>
    <t xml:space="preserve"> Cu</t>
  </si>
  <si>
    <t xml:space="preserve"> Zn</t>
  </si>
  <si>
    <t xml:space="preserve"> Ga</t>
  </si>
  <si>
    <t xml:space="preserve"> Ge</t>
  </si>
  <si>
    <t xml:space="preserve"> As</t>
  </si>
  <si>
    <t xml:space="preserve"> Se</t>
  </si>
  <si>
    <t xml:space="preserve"> Br</t>
  </si>
  <si>
    <t xml:space="preserve"> Kr</t>
  </si>
  <si>
    <t xml:space="preserve"> Rb</t>
  </si>
  <si>
    <t xml:space="preserve"> Sr</t>
  </si>
  <si>
    <t xml:space="preserve"> Y</t>
  </si>
  <si>
    <t xml:space="preserve"> Zr</t>
  </si>
  <si>
    <t xml:space="preserve"> Nb</t>
  </si>
  <si>
    <t xml:space="preserve"> Mo</t>
  </si>
  <si>
    <t xml:space="preserve"> Tc</t>
  </si>
  <si>
    <t xml:space="preserve"> Ru</t>
  </si>
  <si>
    <t xml:space="preserve"> Rh</t>
  </si>
  <si>
    <t xml:space="preserve"> Pd</t>
  </si>
  <si>
    <t xml:space="preserve"> Ag</t>
  </si>
  <si>
    <t xml:space="preserve"> Cd</t>
  </si>
  <si>
    <t xml:space="preserve"> In</t>
  </si>
  <si>
    <t xml:space="preserve"> Sn</t>
  </si>
  <si>
    <t xml:space="preserve"> Sb</t>
  </si>
  <si>
    <t xml:space="preserve"> Te</t>
  </si>
  <si>
    <t xml:space="preserve"> I</t>
  </si>
  <si>
    <t xml:space="preserve"> Xe</t>
  </si>
  <si>
    <t xml:space="preserve"> Al</t>
    <phoneticPr fontId="1"/>
  </si>
  <si>
    <t xml:space="preserve"> O</t>
    <phoneticPr fontId="1"/>
  </si>
  <si>
    <t>e^2/a0</t>
    <phoneticPr fontId="1"/>
  </si>
  <si>
    <t>eV</t>
    <phoneticPr fontId="1"/>
  </si>
  <si>
    <t>a0^-1</t>
    <phoneticPr fontId="1"/>
  </si>
  <si>
    <t>A^-1</t>
    <phoneticPr fontId="1"/>
  </si>
  <si>
    <t>%</t>
    <phoneticPr fontId="1"/>
  </si>
  <si>
    <t>Error</t>
    <phoneticPr fontId="1"/>
  </si>
  <si>
    <t xml:space="preserve"> Cs</t>
  </si>
  <si>
    <t xml:space="preserve"> Ba</t>
  </si>
  <si>
    <t xml:space="preserve"> La</t>
  </si>
  <si>
    <t xml:space="preserve"> Ce</t>
  </si>
  <si>
    <t xml:space="preserve"> Pr</t>
  </si>
  <si>
    <t xml:space="preserve"> Nd</t>
  </si>
  <si>
    <t xml:space="preserve"> Pm</t>
  </si>
  <si>
    <t xml:space="preserve"> Sm</t>
  </si>
  <si>
    <t xml:space="preserve"> Eu</t>
  </si>
  <si>
    <t xml:space="preserve"> Gd</t>
  </si>
  <si>
    <t xml:space="preserve"> Tb</t>
  </si>
  <si>
    <t xml:space="preserve"> Dy</t>
  </si>
  <si>
    <t xml:space="preserve"> Ho</t>
  </si>
  <si>
    <t xml:space="preserve"> Er</t>
  </si>
  <si>
    <t xml:space="preserve"> Tm</t>
  </si>
  <si>
    <t xml:space="preserve"> Yb</t>
  </si>
  <si>
    <t xml:space="preserve"> Lu</t>
  </si>
  <si>
    <t xml:space="preserve"> Hf</t>
  </si>
  <si>
    <t xml:space="preserve"> Ta</t>
  </si>
  <si>
    <t xml:space="preserve"> W</t>
  </si>
  <si>
    <t xml:space="preserve"> Re</t>
  </si>
  <si>
    <t xml:space="preserve"> Os</t>
  </si>
  <si>
    <t xml:space="preserve"> Ir</t>
  </si>
  <si>
    <t xml:space="preserve"> Pt</t>
  </si>
  <si>
    <t xml:space="preserve"> Au</t>
  </si>
  <si>
    <t xml:space="preserve"> Hg</t>
  </si>
  <si>
    <t xml:space="preserve"> Tl</t>
  </si>
  <si>
    <t xml:space="preserve"> Pb</t>
  </si>
  <si>
    <t xml:space="preserve"> Bi</t>
  </si>
  <si>
    <t xml:space="preserve"> Po</t>
  </si>
  <si>
    <t xml:space="preserve"> At</t>
  </si>
  <si>
    <t xml:space="preserve"> Bn</t>
  </si>
  <si>
    <t xml:space="preserve"> Fr</t>
  </si>
  <si>
    <t xml:space="preserve"> Ra</t>
  </si>
  <si>
    <t xml:space="preserve"> Ac</t>
  </si>
  <si>
    <t xml:space="preserve"> Th</t>
  </si>
  <si>
    <t xml:space="preserve"> Pa</t>
  </si>
  <si>
    <t xml:space="preserve"> U</t>
  </si>
  <si>
    <t xml:space="preserve"> Np</t>
  </si>
  <si>
    <t xml:space="preserve"> Pu</t>
  </si>
  <si>
    <t xml:space="preserve"> Am</t>
  </si>
  <si>
    <t xml:space="preserve"> Cm</t>
  </si>
  <si>
    <t xml:space="preserve"> Bk</t>
  </si>
  <si>
    <t xml:space="preserve"> Cf</t>
  </si>
  <si>
    <t xml:space="preserve"> Es</t>
  </si>
  <si>
    <t xml:space="preserve"> Fm</t>
  </si>
  <si>
    <t xml:space="preserve"> Md</t>
  </si>
  <si>
    <t xml:space="preserve"> No</t>
  </si>
  <si>
    <t xml:space="preserve"> Lw</t>
  </si>
  <si>
    <t>atomic units, a0 = 0.52917 Angstrom</t>
    <phoneticPr fontId="1"/>
  </si>
  <si>
    <t>r_upper</t>
    <phoneticPr fontId="1"/>
  </si>
  <si>
    <t>r_lower</t>
    <phoneticPr fontId="1"/>
  </si>
  <si>
    <t>pair_style born 10.0</t>
    <phoneticPr fontId="1"/>
  </si>
  <si>
    <t xml:space="preserve">pair_coeff 1 1 </t>
    <phoneticPr fontId="1"/>
  </si>
  <si>
    <t>C</t>
    <phoneticPr fontId="1"/>
  </si>
  <si>
    <t>D</t>
    <phoneticPr fontId="1"/>
  </si>
  <si>
    <t>A(eV)</t>
    <phoneticPr fontId="1"/>
  </si>
  <si>
    <t>rho[A]</t>
    <phoneticPr fontId="1"/>
  </si>
  <si>
    <t>sigma[A]</t>
    <phoneticPr fontId="1"/>
  </si>
  <si>
    <t>cutoff[A]</t>
    <phoneticPr fontId="1"/>
  </si>
  <si>
    <t>R0</t>
    <phoneticPr fontId="1"/>
  </si>
  <si>
    <t>q</t>
    <phoneticPr fontId="1"/>
  </si>
  <si>
    <t>xi</t>
    <phoneticPr fontId="1"/>
  </si>
  <si>
    <t>Rcs</t>
    <phoneticPr fontId="1"/>
  </si>
  <si>
    <t>Rc</t>
    <phoneticPr fontId="1"/>
  </si>
  <si>
    <t>p(=b*R0)</t>
    <phoneticPr fontId="1"/>
  </si>
  <si>
    <t>pair_style smatb # Repulsion term</t>
    <phoneticPr fontId="1"/>
  </si>
  <si>
    <t>[1] A. A. Abrahamson, Phys. Rev. 178 (1969) 76.: https://doi.org/10.1103/PhysRev.178.76</t>
    <phoneticPr fontId="1"/>
  </si>
  <si>
    <t>U(r) = A*exp(-b*r)  r_lower &lt; r &lt; r_upper</t>
    <phoneticPr fontId="1"/>
  </si>
  <si>
    <t>combinding rule: U(i,j) = sqrt(U(i)*U(j))</t>
    <phoneticPr fontId="1"/>
  </si>
  <si>
    <t>Lammps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</si>
</sst>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"/>
    <numFmt numFmtId="177" formatCode="0.0"/>
    <numFmt numFmtId="178" formatCode="0.0000"/>
    <numFmt numFmtId="179" formatCode="0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66336-6056-4736-ABA1-2D019359482C}">
  <dimension ref="A1:X120"/>
  <sheetViews>
    <sheetView tabSelected="1" workbookViewId="0">
      <selection activeCell="R10" sqref="R10"/>
    </sheetView>
  </sheetViews>
  <sheetFormatPr defaultRowHeight="18.75" x14ac:dyDescent="0.4"/>
  <cols>
    <col min="3" max="3" width="12.25" bestFit="1" customWidth="1"/>
    <col min="11" max="11" width="9" style="6"/>
    <col min="16" max="16" width="9.25" bestFit="1" customWidth="1"/>
    <col min="18" max="18" width="9" style="6"/>
    <col min="21" max="22" width="10" bestFit="1" customWidth="1"/>
  </cols>
  <sheetData>
    <row r="1" spans="1:24" x14ac:dyDescent="0.4">
      <c r="A1" t="s">
        <v>130</v>
      </c>
    </row>
    <row r="2" spans="1:24" x14ac:dyDescent="0.4">
      <c r="A2" t="s">
        <v>131</v>
      </c>
    </row>
    <row r="3" spans="1:24" s="9" customFormat="1" x14ac:dyDescent="0.4">
      <c r="A3" s="9" t="s">
        <v>132</v>
      </c>
      <c r="K3" s="10" t="s">
        <v>133</v>
      </c>
      <c r="R3" s="10" t="s">
        <v>133</v>
      </c>
    </row>
    <row r="4" spans="1:24" x14ac:dyDescent="0.4">
      <c r="A4" t="s">
        <v>112</v>
      </c>
      <c r="K4" s="6" t="s">
        <v>115</v>
      </c>
      <c r="R4" s="6" t="s">
        <v>129</v>
      </c>
    </row>
    <row r="5" spans="1:24" x14ac:dyDescent="0.4">
      <c r="C5" t="s">
        <v>2</v>
      </c>
      <c r="E5" t="s">
        <v>3</v>
      </c>
      <c r="G5" t="s">
        <v>62</v>
      </c>
      <c r="K5" s="6" t="s">
        <v>116</v>
      </c>
      <c r="R5" s="6" t="s">
        <v>116</v>
      </c>
    </row>
    <row r="6" spans="1:24" s="9" customFormat="1" x14ac:dyDescent="0.4">
      <c r="A6" s="9" t="s">
        <v>0</v>
      </c>
      <c r="B6" s="9" t="s">
        <v>1</v>
      </c>
      <c r="C6" s="9" t="s">
        <v>57</v>
      </c>
      <c r="D6" s="9" t="s">
        <v>58</v>
      </c>
      <c r="E6" s="9" t="s">
        <v>59</v>
      </c>
      <c r="F6" s="9" t="s">
        <v>60</v>
      </c>
      <c r="G6" s="9" t="s">
        <v>61</v>
      </c>
      <c r="H6" s="9" t="s">
        <v>114</v>
      </c>
      <c r="I6" s="9" t="s">
        <v>113</v>
      </c>
      <c r="K6" s="10" t="s">
        <v>119</v>
      </c>
      <c r="L6" s="9" t="s">
        <v>120</v>
      </c>
      <c r="M6" s="9" t="s">
        <v>121</v>
      </c>
      <c r="N6" s="9" t="s">
        <v>117</v>
      </c>
      <c r="O6" s="9" t="s">
        <v>118</v>
      </c>
      <c r="P6" s="9" t="s">
        <v>122</v>
      </c>
      <c r="R6" s="10" t="s">
        <v>123</v>
      </c>
      <c r="S6" s="9" t="s">
        <v>128</v>
      </c>
      <c r="T6" s="9" t="s">
        <v>124</v>
      </c>
      <c r="U6" s="9" t="s">
        <v>119</v>
      </c>
      <c r="V6" s="9" t="s">
        <v>125</v>
      </c>
      <c r="W6" s="9" t="s">
        <v>126</v>
      </c>
      <c r="X6" s="9" t="s">
        <v>127</v>
      </c>
    </row>
    <row r="7" spans="1:24" x14ac:dyDescent="0.4">
      <c r="A7">
        <v>2</v>
      </c>
      <c r="B7" t="s">
        <v>4</v>
      </c>
      <c r="C7">
        <v>8.6046999999999993</v>
      </c>
      <c r="D7">
        <v>234.13</v>
      </c>
      <c r="E7" s="1">
        <v>2.2077900000000001</v>
      </c>
      <c r="F7" s="1">
        <v>4.1721700000000004</v>
      </c>
      <c r="G7" s="3">
        <v>4.0999999999999996</v>
      </c>
      <c r="H7" s="3">
        <v>1</v>
      </c>
      <c r="I7" s="3">
        <v>3</v>
      </c>
      <c r="K7" s="6">
        <f>D7</f>
        <v>234.13</v>
      </c>
      <c r="L7" s="1">
        <f>1/F7</f>
        <v>0.23968342613076646</v>
      </c>
      <c r="M7" s="3">
        <v>0</v>
      </c>
      <c r="N7">
        <v>0</v>
      </c>
      <c r="O7">
        <v>0</v>
      </c>
      <c r="P7" s="4">
        <f>I7*0.52917</f>
        <v>1.58751</v>
      </c>
      <c r="R7" s="8">
        <v>1</v>
      </c>
      <c r="S7" s="4">
        <f>F7*R7</f>
        <v>4.1721700000000004</v>
      </c>
      <c r="T7" s="3">
        <v>0</v>
      </c>
      <c r="U7" s="4">
        <f>D7/EXP(S7)</f>
        <v>3.6099954669424941</v>
      </c>
      <c r="V7" s="3">
        <v>0</v>
      </c>
      <c r="W7" s="5">
        <v>0</v>
      </c>
      <c r="X7" s="3">
        <v>0</v>
      </c>
    </row>
    <row r="8" spans="1:24" x14ac:dyDescent="0.4">
      <c r="A8">
        <v>3</v>
      </c>
      <c r="B8" t="s">
        <v>5</v>
      </c>
      <c r="C8" s="5">
        <v>16.109000000000002</v>
      </c>
      <c r="D8">
        <v>438.33</v>
      </c>
      <c r="E8" s="1">
        <v>2.1208100000000001</v>
      </c>
      <c r="F8" s="1">
        <v>4.0077999999999996</v>
      </c>
      <c r="G8" s="3">
        <v>4.2</v>
      </c>
      <c r="H8" s="3">
        <v>1</v>
      </c>
      <c r="I8" s="3">
        <v>3</v>
      </c>
      <c r="K8" s="6">
        <f t="shared" ref="K8:K71" si="0">D8</f>
        <v>438.33</v>
      </c>
      <c r="L8" s="1">
        <f t="shared" ref="L8:L71" si="1">1/F8</f>
        <v>0.24951344877488899</v>
      </c>
      <c r="M8" s="3">
        <v>0</v>
      </c>
      <c r="N8">
        <v>0</v>
      </c>
      <c r="O8">
        <v>0</v>
      </c>
      <c r="P8" s="4">
        <f t="shared" ref="P8:P71" si="2">I8*0.52917</f>
        <v>1.58751</v>
      </c>
      <c r="R8" s="8">
        <v>1</v>
      </c>
      <c r="S8" s="4">
        <f>F8*R8</f>
        <v>4.0077999999999996</v>
      </c>
      <c r="T8" s="3">
        <v>0</v>
      </c>
      <c r="U8" s="4">
        <f>D8/EXP(S8)</f>
        <v>7.9659168879106268</v>
      </c>
      <c r="V8" s="3">
        <v>0</v>
      </c>
      <c r="W8" s="5">
        <v>0</v>
      </c>
      <c r="X8" s="3">
        <v>0</v>
      </c>
    </row>
    <row r="9" spans="1:24" x14ac:dyDescent="0.4">
      <c r="A9">
        <v>4</v>
      </c>
      <c r="B9" t="s">
        <v>6</v>
      </c>
      <c r="C9" s="5">
        <v>24.599</v>
      </c>
      <c r="D9">
        <v>699.34</v>
      </c>
      <c r="E9" s="1">
        <v>2.05904</v>
      </c>
      <c r="F9" s="1">
        <v>3.89107</v>
      </c>
      <c r="G9" s="3">
        <v>4.7</v>
      </c>
      <c r="H9" s="3">
        <v>1</v>
      </c>
      <c r="I9">
        <v>3.5</v>
      </c>
      <c r="K9" s="6">
        <f t="shared" si="0"/>
        <v>699.34</v>
      </c>
      <c r="L9" s="1">
        <f t="shared" si="1"/>
        <v>0.2569987175763993</v>
      </c>
      <c r="M9" s="3">
        <v>0</v>
      </c>
      <c r="N9">
        <v>0</v>
      </c>
      <c r="O9">
        <v>0</v>
      </c>
      <c r="P9" s="4">
        <f t="shared" si="2"/>
        <v>1.852095</v>
      </c>
      <c r="R9" s="8">
        <v>1</v>
      </c>
      <c r="S9" s="4">
        <f t="shared" ref="S9:S72" si="3">F9*R9</f>
        <v>3.89107</v>
      </c>
      <c r="T9" s="3">
        <v>0</v>
      </c>
      <c r="U9" s="4">
        <f t="shared" ref="U9:U72" si="4">D9/EXP(S9)</f>
        <v>14.282957354605969</v>
      </c>
      <c r="V9" s="3">
        <v>0</v>
      </c>
      <c r="W9" s="5">
        <v>0</v>
      </c>
      <c r="X9" s="3">
        <v>0</v>
      </c>
    </row>
    <row r="10" spans="1:24" x14ac:dyDescent="0.4">
      <c r="A10">
        <v>5</v>
      </c>
      <c r="B10" t="s">
        <v>7</v>
      </c>
      <c r="C10" s="5">
        <v>35.606000000000002</v>
      </c>
      <c r="D10">
        <v>968.84</v>
      </c>
      <c r="E10" s="1">
        <v>2.0277099999999999</v>
      </c>
      <c r="F10" s="1">
        <v>3.8318699999999999</v>
      </c>
      <c r="G10" s="3">
        <v>4.0999999999999996</v>
      </c>
      <c r="H10" s="3">
        <v>1</v>
      </c>
      <c r="I10" s="3">
        <v>3</v>
      </c>
      <c r="K10" s="6">
        <f t="shared" si="0"/>
        <v>968.84</v>
      </c>
      <c r="L10" s="1">
        <f t="shared" si="1"/>
        <v>0.26096918736804747</v>
      </c>
      <c r="M10" s="3">
        <v>0</v>
      </c>
      <c r="N10">
        <v>0</v>
      </c>
      <c r="O10">
        <v>0</v>
      </c>
      <c r="P10" s="4">
        <f t="shared" si="2"/>
        <v>1.58751</v>
      </c>
      <c r="R10" s="8">
        <v>1</v>
      </c>
      <c r="S10" s="4">
        <f t="shared" si="3"/>
        <v>3.8318699999999999</v>
      </c>
      <c r="T10" s="3">
        <v>0</v>
      </c>
      <c r="U10" s="4">
        <f t="shared" si="4"/>
        <v>20.993848780017753</v>
      </c>
      <c r="V10" s="3">
        <v>0</v>
      </c>
      <c r="W10" s="5">
        <v>0</v>
      </c>
      <c r="X10" s="3">
        <v>0</v>
      </c>
    </row>
    <row r="11" spans="1:24" x14ac:dyDescent="0.4">
      <c r="A11">
        <v>6</v>
      </c>
      <c r="B11" t="s">
        <v>8</v>
      </c>
      <c r="C11" s="5">
        <v>48.366999999999997</v>
      </c>
      <c r="D11" s="3">
        <v>1316.1</v>
      </c>
      <c r="E11" s="1">
        <v>2.0159199999999999</v>
      </c>
      <c r="F11" s="1">
        <v>3.80959</v>
      </c>
      <c r="G11" s="3">
        <v>4.5</v>
      </c>
      <c r="H11" s="3">
        <v>1</v>
      </c>
      <c r="I11" s="3">
        <v>3</v>
      </c>
      <c r="K11" s="7">
        <f t="shared" si="0"/>
        <v>1316.1</v>
      </c>
      <c r="L11" s="1">
        <f t="shared" si="1"/>
        <v>0.26249543914174489</v>
      </c>
      <c r="M11" s="3">
        <v>0</v>
      </c>
      <c r="N11">
        <v>0</v>
      </c>
      <c r="O11">
        <v>0</v>
      </c>
      <c r="P11" s="4">
        <f t="shared" si="2"/>
        <v>1.58751</v>
      </c>
      <c r="R11" s="8">
        <v>1</v>
      </c>
      <c r="S11" s="4">
        <f t="shared" si="3"/>
        <v>3.80959</v>
      </c>
      <c r="T11" s="3">
        <v>0</v>
      </c>
      <c r="U11" s="4">
        <f t="shared" si="4"/>
        <v>29.16117195519687</v>
      </c>
      <c r="V11" s="3">
        <v>0</v>
      </c>
      <c r="W11" s="5">
        <v>0</v>
      </c>
      <c r="X11" s="3">
        <v>0</v>
      </c>
    </row>
    <row r="12" spans="1:24" x14ac:dyDescent="0.4">
      <c r="A12">
        <v>7</v>
      </c>
      <c r="B12" t="s">
        <v>9</v>
      </c>
      <c r="C12" s="5">
        <v>62.84</v>
      </c>
      <c r="D12" s="3">
        <v>1709.9</v>
      </c>
      <c r="E12" s="1">
        <v>2.0089999999999999</v>
      </c>
      <c r="F12" s="1">
        <v>3.7965100000000001</v>
      </c>
      <c r="G12" s="3">
        <v>5.0999999999999996</v>
      </c>
      <c r="H12" s="3">
        <v>1</v>
      </c>
      <c r="I12" s="3">
        <v>3</v>
      </c>
      <c r="K12" s="7">
        <f t="shared" si="0"/>
        <v>1709.9</v>
      </c>
      <c r="L12" s="1">
        <f t="shared" si="1"/>
        <v>0.26339980666454188</v>
      </c>
      <c r="M12" s="3">
        <v>0</v>
      </c>
      <c r="N12">
        <v>0</v>
      </c>
      <c r="O12">
        <v>0</v>
      </c>
      <c r="P12" s="4">
        <f t="shared" si="2"/>
        <v>1.58751</v>
      </c>
      <c r="R12" s="8">
        <v>1</v>
      </c>
      <c r="S12" s="4">
        <f t="shared" si="3"/>
        <v>3.7965100000000001</v>
      </c>
      <c r="T12" s="3">
        <v>0</v>
      </c>
      <c r="U12" s="4">
        <f t="shared" si="4"/>
        <v>38.385514745329658</v>
      </c>
      <c r="V12" s="3">
        <v>0</v>
      </c>
      <c r="W12" s="5">
        <v>0</v>
      </c>
      <c r="X12" s="3">
        <v>0</v>
      </c>
    </row>
    <row r="13" spans="1:24" x14ac:dyDescent="0.4">
      <c r="A13">
        <v>8</v>
      </c>
      <c r="B13" t="s">
        <v>56</v>
      </c>
      <c r="C13" s="5">
        <v>78.771000000000001</v>
      </c>
      <c r="D13" s="3">
        <v>2143.4</v>
      </c>
      <c r="E13" s="1">
        <v>2.00474</v>
      </c>
      <c r="F13" s="1">
        <v>3.7884600000000002</v>
      </c>
      <c r="G13" s="3">
        <v>5</v>
      </c>
      <c r="H13" s="3">
        <v>1</v>
      </c>
      <c r="I13" s="3">
        <v>3</v>
      </c>
      <c r="K13" s="7">
        <f t="shared" si="0"/>
        <v>2143.4</v>
      </c>
      <c r="L13" s="1">
        <f t="shared" si="1"/>
        <v>0.26395949805461849</v>
      </c>
      <c r="M13" s="3">
        <v>0</v>
      </c>
      <c r="N13">
        <v>0</v>
      </c>
      <c r="O13">
        <v>0</v>
      </c>
      <c r="P13" s="4">
        <f t="shared" si="2"/>
        <v>1.58751</v>
      </c>
      <c r="R13" s="8">
        <v>1</v>
      </c>
      <c r="S13" s="4">
        <f t="shared" si="3"/>
        <v>3.7884600000000002</v>
      </c>
      <c r="T13" s="3">
        <v>0</v>
      </c>
      <c r="U13" s="4">
        <f t="shared" si="4"/>
        <v>48.506054843188068</v>
      </c>
      <c r="V13" s="3">
        <v>0</v>
      </c>
      <c r="W13" s="5">
        <v>0</v>
      </c>
      <c r="X13" s="3">
        <v>0</v>
      </c>
    </row>
    <row r="14" spans="1:24" x14ac:dyDescent="0.4">
      <c r="A14">
        <v>9</v>
      </c>
      <c r="B14" t="s">
        <v>10</v>
      </c>
      <c r="C14" s="5">
        <v>96.266999999999996</v>
      </c>
      <c r="D14" s="3">
        <v>2619.4</v>
      </c>
      <c r="E14" s="1">
        <v>2.0022899999999999</v>
      </c>
      <c r="F14" s="1">
        <v>3.78383</v>
      </c>
      <c r="G14" s="3">
        <v>5.0999999999999996</v>
      </c>
      <c r="H14" s="3">
        <v>1</v>
      </c>
      <c r="I14" s="3">
        <v>3</v>
      </c>
      <c r="K14" s="7">
        <f t="shared" si="0"/>
        <v>2619.4</v>
      </c>
      <c r="L14" s="1">
        <f t="shared" si="1"/>
        <v>0.26428248626391776</v>
      </c>
      <c r="M14" s="3">
        <v>0</v>
      </c>
      <c r="N14">
        <v>0</v>
      </c>
      <c r="O14">
        <v>0</v>
      </c>
      <c r="P14" s="4">
        <f t="shared" si="2"/>
        <v>1.58751</v>
      </c>
      <c r="R14" s="8">
        <v>1</v>
      </c>
      <c r="S14" s="4">
        <f t="shared" si="3"/>
        <v>3.78383</v>
      </c>
      <c r="T14" s="3">
        <v>0</v>
      </c>
      <c r="U14" s="4">
        <f t="shared" si="4"/>
        <v>59.55323169313381</v>
      </c>
      <c r="V14" s="3">
        <v>0</v>
      </c>
      <c r="W14" s="5">
        <v>0</v>
      </c>
      <c r="X14" s="3">
        <v>0</v>
      </c>
    </row>
    <row r="15" spans="1:24" x14ac:dyDescent="0.4">
      <c r="A15">
        <v>10</v>
      </c>
      <c r="B15" t="s">
        <v>11</v>
      </c>
      <c r="C15" s="2">
        <v>114.72</v>
      </c>
      <c r="D15" s="3">
        <v>3121.5</v>
      </c>
      <c r="E15" s="1">
        <v>1.9995400000000001</v>
      </c>
      <c r="F15" s="1">
        <v>3.7786300000000002</v>
      </c>
      <c r="G15" s="3">
        <v>5.6</v>
      </c>
      <c r="H15" s="3">
        <v>1</v>
      </c>
      <c r="I15" s="3">
        <v>4</v>
      </c>
      <c r="K15" s="7">
        <f t="shared" si="0"/>
        <v>3121.5</v>
      </c>
      <c r="L15" s="1">
        <f t="shared" si="1"/>
        <v>0.26464618128792711</v>
      </c>
      <c r="M15" s="3">
        <v>0</v>
      </c>
      <c r="N15">
        <v>0</v>
      </c>
      <c r="O15">
        <v>0</v>
      </c>
      <c r="P15" s="4">
        <f t="shared" si="2"/>
        <v>2.1166800000000001</v>
      </c>
      <c r="R15" s="8">
        <v>1</v>
      </c>
      <c r="S15" s="4">
        <f t="shared" si="3"/>
        <v>3.7786300000000002</v>
      </c>
      <c r="T15" s="3">
        <v>0</v>
      </c>
      <c r="U15" s="4">
        <f t="shared" si="4"/>
        <v>71.338698382973249</v>
      </c>
      <c r="V15" s="3">
        <v>0</v>
      </c>
      <c r="W15" s="5">
        <v>0</v>
      </c>
      <c r="X15" s="3">
        <v>0</v>
      </c>
    </row>
    <row r="16" spans="1:24" x14ac:dyDescent="0.4">
      <c r="A16">
        <v>11</v>
      </c>
      <c r="B16" t="s">
        <v>12</v>
      </c>
      <c r="C16" s="2">
        <v>134.56</v>
      </c>
      <c r="D16" s="3">
        <v>3661.4</v>
      </c>
      <c r="E16" s="1">
        <v>1.99899</v>
      </c>
      <c r="F16" s="1">
        <v>3.77759</v>
      </c>
      <c r="G16" s="3">
        <v>5.8</v>
      </c>
      <c r="H16" s="3">
        <v>1</v>
      </c>
      <c r="I16" s="3">
        <v>4</v>
      </c>
      <c r="K16" s="7">
        <f t="shared" si="0"/>
        <v>3661.4</v>
      </c>
      <c r="L16" s="1">
        <f t="shared" si="1"/>
        <v>0.26471904044642219</v>
      </c>
      <c r="M16" s="3">
        <v>0</v>
      </c>
      <c r="N16">
        <v>0</v>
      </c>
      <c r="O16">
        <v>0</v>
      </c>
      <c r="P16" s="4">
        <f t="shared" si="2"/>
        <v>2.1166800000000001</v>
      </c>
      <c r="R16" s="8">
        <v>1</v>
      </c>
      <c r="S16" s="4">
        <f t="shared" si="3"/>
        <v>3.77759</v>
      </c>
      <c r="T16" s="3">
        <v>0</v>
      </c>
      <c r="U16" s="4">
        <f t="shared" si="4"/>
        <v>83.764632085780875</v>
      </c>
      <c r="V16" s="3">
        <v>0</v>
      </c>
      <c r="W16" s="5">
        <v>0</v>
      </c>
      <c r="X16" s="3">
        <v>0</v>
      </c>
    </row>
    <row r="17" spans="1:24" x14ac:dyDescent="0.4">
      <c r="C17" s="2"/>
      <c r="D17" s="3"/>
      <c r="E17" s="1"/>
      <c r="F17" s="1"/>
      <c r="G17" s="3"/>
      <c r="K17" s="7"/>
      <c r="L17" s="1"/>
      <c r="M17" s="3"/>
      <c r="P17" s="4"/>
      <c r="R17" s="8"/>
      <c r="S17" s="4"/>
      <c r="T17" s="3"/>
      <c r="U17" s="4"/>
      <c r="V17" s="3"/>
      <c r="W17" s="5"/>
      <c r="X17" s="3"/>
    </row>
    <row r="18" spans="1:24" x14ac:dyDescent="0.4">
      <c r="A18">
        <v>12</v>
      </c>
      <c r="B18" t="s">
        <v>13</v>
      </c>
      <c r="C18" s="2">
        <v>140.72</v>
      </c>
      <c r="D18" s="3">
        <v>3829</v>
      </c>
      <c r="E18" s="1">
        <v>1.9569399999999999</v>
      </c>
      <c r="F18" s="1">
        <v>3.6981299999999999</v>
      </c>
      <c r="G18" s="3">
        <v>4.9000000000000004</v>
      </c>
      <c r="H18" s="3">
        <v>1.5</v>
      </c>
      <c r="I18" s="3">
        <v>4</v>
      </c>
      <c r="K18" s="7">
        <f t="shared" si="0"/>
        <v>3829</v>
      </c>
      <c r="L18" s="1">
        <f t="shared" si="1"/>
        <v>0.27040693539707905</v>
      </c>
      <c r="M18" s="3">
        <v>0</v>
      </c>
      <c r="N18">
        <v>0</v>
      </c>
      <c r="O18">
        <v>0</v>
      </c>
      <c r="P18" s="4">
        <f t="shared" si="2"/>
        <v>2.1166800000000001</v>
      </c>
      <c r="R18" s="8">
        <v>1</v>
      </c>
      <c r="S18" s="4">
        <f t="shared" si="3"/>
        <v>3.6981299999999999</v>
      </c>
      <c r="T18" s="3">
        <v>0</v>
      </c>
      <c r="U18" s="4">
        <f t="shared" si="4"/>
        <v>94.843574613527394</v>
      </c>
      <c r="V18" s="3">
        <v>0</v>
      </c>
      <c r="W18" s="5">
        <v>0</v>
      </c>
      <c r="X18" s="3">
        <v>0</v>
      </c>
    </row>
    <row r="19" spans="1:24" x14ac:dyDescent="0.4">
      <c r="A19">
        <v>13</v>
      </c>
      <c r="B19" t="s">
        <v>55</v>
      </c>
      <c r="C19" s="2">
        <v>157.85</v>
      </c>
      <c r="D19" s="3">
        <v>4295.1000000000004</v>
      </c>
      <c r="E19" s="1">
        <v>1.9468099999999999</v>
      </c>
      <c r="F19" s="1">
        <v>3.6789900000000002</v>
      </c>
      <c r="G19" s="3">
        <v>4.2</v>
      </c>
      <c r="H19" s="3">
        <v>1.5</v>
      </c>
      <c r="I19" s="3">
        <v>3.5</v>
      </c>
      <c r="K19" s="7">
        <f t="shared" si="0"/>
        <v>4295.1000000000004</v>
      </c>
      <c r="L19" s="1">
        <f t="shared" si="1"/>
        <v>0.27181373148608717</v>
      </c>
      <c r="M19" s="3">
        <v>0</v>
      </c>
      <c r="N19">
        <v>0</v>
      </c>
      <c r="O19">
        <v>0</v>
      </c>
      <c r="P19" s="4">
        <f t="shared" si="2"/>
        <v>1.852095</v>
      </c>
      <c r="R19" s="8">
        <v>1</v>
      </c>
      <c r="S19" s="4">
        <f t="shared" si="3"/>
        <v>3.6789900000000002</v>
      </c>
      <c r="T19" s="3">
        <v>0</v>
      </c>
      <c r="U19" s="4">
        <f t="shared" si="4"/>
        <v>108.44467304096736</v>
      </c>
      <c r="V19" s="3">
        <v>0</v>
      </c>
      <c r="W19" s="5">
        <v>0</v>
      </c>
      <c r="X19" s="3">
        <v>0</v>
      </c>
    </row>
    <row r="20" spans="1:24" x14ac:dyDescent="0.4">
      <c r="A20">
        <v>14</v>
      </c>
      <c r="B20" t="s">
        <v>14</v>
      </c>
      <c r="C20" s="2">
        <v>186.39</v>
      </c>
      <c r="D20" s="3">
        <v>5071.7</v>
      </c>
      <c r="E20" s="1">
        <v>1.95888</v>
      </c>
      <c r="F20" s="1">
        <v>3.7018</v>
      </c>
      <c r="G20" s="3">
        <v>4.3</v>
      </c>
      <c r="H20" s="3">
        <v>1.5</v>
      </c>
      <c r="I20" s="3">
        <v>3.5</v>
      </c>
      <c r="K20" s="7">
        <f t="shared" si="0"/>
        <v>5071.7</v>
      </c>
      <c r="L20" s="1">
        <f t="shared" si="1"/>
        <v>0.27013885136960397</v>
      </c>
      <c r="M20" s="3">
        <v>0</v>
      </c>
      <c r="N20">
        <v>0</v>
      </c>
      <c r="O20">
        <v>0</v>
      </c>
      <c r="P20" s="4">
        <f t="shared" si="2"/>
        <v>1.852095</v>
      </c>
      <c r="R20" s="8">
        <v>1</v>
      </c>
      <c r="S20" s="4">
        <f t="shared" si="3"/>
        <v>3.7018</v>
      </c>
      <c r="T20" s="3">
        <v>0</v>
      </c>
      <c r="U20" s="4">
        <f t="shared" si="4"/>
        <v>125.16480965353733</v>
      </c>
      <c r="V20" s="3">
        <v>0</v>
      </c>
      <c r="W20" s="5">
        <v>0</v>
      </c>
      <c r="X20" s="3">
        <v>0</v>
      </c>
    </row>
    <row r="21" spans="1:24" x14ac:dyDescent="0.4">
      <c r="A21">
        <v>15</v>
      </c>
      <c r="B21" t="s">
        <v>15</v>
      </c>
      <c r="C21" s="2">
        <v>205.67</v>
      </c>
      <c r="D21" s="3">
        <v>5596.3</v>
      </c>
      <c r="E21" s="1">
        <v>1.95137</v>
      </c>
      <c r="F21" s="1">
        <v>3.6876000000000002</v>
      </c>
      <c r="G21" s="3">
        <v>3.9</v>
      </c>
      <c r="H21" s="3">
        <v>1.5</v>
      </c>
      <c r="I21" s="3">
        <v>3.5</v>
      </c>
      <c r="K21" s="7">
        <f t="shared" si="0"/>
        <v>5596.3</v>
      </c>
      <c r="L21" s="1">
        <f t="shared" si="1"/>
        <v>0.27117908666883611</v>
      </c>
      <c r="M21" s="3">
        <v>0</v>
      </c>
      <c r="N21">
        <v>0</v>
      </c>
      <c r="O21">
        <v>0</v>
      </c>
      <c r="P21" s="4">
        <f t="shared" si="2"/>
        <v>1.852095</v>
      </c>
      <c r="R21" s="8">
        <v>1</v>
      </c>
      <c r="S21" s="4">
        <f t="shared" si="3"/>
        <v>3.6876000000000002</v>
      </c>
      <c r="T21" s="3">
        <v>0</v>
      </c>
      <c r="U21" s="4">
        <f t="shared" si="4"/>
        <v>140.08661978978654</v>
      </c>
      <c r="V21" s="3">
        <v>0</v>
      </c>
      <c r="W21" s="5">
        <v>0</v>
      </c>
      <c r="X21" s="3">
        <v>0</v>
      </c>
    </row>
    <row r="22" spans="1:24" x14ac:dyDescent="0.4">
      <c r="A22">
        <v>16</v>
      </c>
      <c r="B22" t="s">
        <v>16</v>
      </c>
      <c r="C22" s="2">
        <v>222.99</v>
      </c>
      <c r="D22" s="3">
        <v>6067.6</v>
      </c>
      <c r="E22" s="1">
        <v>1.9402600000000001</v>
      </c>
      <c r="F22" s="1">
        <v>3.6666099999999999</v>
      </c>
      <c r="G22" s="3">
        <v>3.7</v>
      </c>
      <c r="H22" s="3">
        <v>1.5</v>
      </c>
      <c r="I22" s="3">
        <v>3.5</v>
      </c>
      <c r="K22" s="7">
        <f t="shared" si="0"/>
        <v>6067.6</v>
      </c>
      <c r="L22" s="1">
        <f t="shared" si="1"/>
        <v>0.27273148766844579</v>
      </c>
      <c r="M22" s="3">
        <v>0</v>
      </c>
      <c r="N22">
        <v>0</v>
      </c>
      <c r="O22">
        <v>0</v>
      </c>
      <c r="P22" s="4">
        <f t="shared" si="2"/>
        <v>1.852095</v>
      </c>
      <c r="R22" s="8">
        <v>1</v>
      </c>
      <c r="S22" s="4">
        <f t="shared" si="3"/>
        <v>3.6666099999999999</v>
      </c>
      <c r="T22" s="3">
        <v>0</v>
      </c>
      <c r="U22" s="4">
        <f t="shared" si="4"/>
        <v>155.10594797182955</v>
      </c>
      <c r="V22" s="3">
        <v>0</v>
      </c>
      <c r="W22" s="5">
        <v>0</v>
      </c>
      <c r="X22" s="3">
        <v>0</v>
      </c>
    </row>
    <row r="23" spans="1:24" x14ac:dyDescent="0.4">
      <c r="A23">
        <v>17</v>
      </c>
      <c r="B23" t="s">
        <v>17</v>
      </c>
      <c r="C23" s="2">
        <v>235.64</v>
      </c>
      <c r="D23" s="3">
        <v>6411.8</v>
      </c>
      <c r="E23" s="1">
        <v>1.92449</v>
      </c>
      <c r="F23" s="1">
        <v>3.6368100000000001</v>
      </c>
      <c r="G23" s="3">
        <v>3.6</v>
      </c>
      <c r="H23" s="3">
        <v>1.5</v>
      </c>
      <c r="I23" s="3">
        <v>3.5</v>
      </c>
      <c r="K23" s="7">
        <f t="shared" si="0"/>
        <v>6411.8</v>
      </c>
      <c r="L23" s="1">
        <f t="shared" si="1"/>
        <v>0.27496624789307111</v>
      </c>
      <c r="M23" s="3">
        <v>0</v>
      </c>
      <c r="N23">
        <v>0</v>
      </c>
      <c r="O23">
        <v>0</v>
      </c>
      <c r="P23" s="4">
        <f t="shared" si="2"/>
        <v>1.852095</v>
      </c>
      <c r="R23" s="8">
        <v>1</v>
      </c>
      <c r="S23" s="4">
        <f t="shared" si="3"/>
        <v>3.6368100000000001</v>
      </c>
      <c r="T23" s="3">
        <v>0</v>
      </c>
      <c r="U23" s="4">
        <f t="shared" si="4"/>
        <v>168.86259244063825</v>
      </c>
      <c r="V23" s="3">
        <v>0</v>
      </c>
      <c r="W23" s="5">
        <v>0</v>
      </c>
      <c r="X23" s="3">
        <v>0</v>
      </c>
    </row>
    <row r="24" spans="1:24" x14ac:dyDescent="0.4">
      <c r="A24">
        <v>18</v>
      </c>
      <c r="B24" t="s">
        <v>18</v>
      </c>
      <c r="C24" s="2">
        <v>255.82</v>
      </c>
      <c r="D24" s="3">
        <v>6960.9</v>
      </c>
      <c r="E24" s="1">
        <v>1.9190100000000001</v>
      </c>
      <c r="F24" s="1">
        <v>3.6264500000000002</v>
      </c>
      <c r="G24" s="3">
        <v>3.6</v>
      </c>
      <c r="H24" s="3">
        <v>1.5</v>
      </c>
      <c r="I24" s="3">
        <v>3.5</v>
      </c>
      <c r="K24" s="7">
        <f t="shared" si="0"/>
        <v>6960.9</v>
      </c>
      <c r="L24" s="1">
        <f t="shared" si="1"/>
        <v>0.27575176825821396</v>
      </c>
      <c r="M24" s="3">
        <v>0</v>
      </c>
      <c r="N24">
        <v>0</v>
      </c>
      <c r="O24">
        <v>0</v>
      </c>
      <c r="P24" s="4">
        <f t="shared" si="2"/>
        <v>1.852095</v>
      </c>
      <c r="R24" s="8">
        <v>1</v>
      </c>
      <c r="S24" s="4">
        <f t="shared" si="3"/>
        <v>3.6264500000000002</v>
      </c>
      <c r="T24" s="3">
        <v>0</v>
      </c>
      <c r="U24" s="4">
        <f t="shared" si="4"/>
        <v>185.23291909569016</v>
      </c>
      <c r="V24" s="3">
        <v>0</v>
      </c>
      <c r="W24" s="5">
        <v>0</v>
      </c>
      <c r="X24" s="3">
        <v>0</v>
      </c>
    </row>
    <row r="25" spans="1:24" x14ac:dyDescent="0.4">
      <c r="A25">
        <v>19</v>
      </c>
      <c r="B25" t="s">
        <v>19</v>
      </c>
      <c r="C25" s="2">
        <v>277.95</v>
      </c>
      <c r="D25" s="3">
        <v>7563</v>
      </c>
      <c r="E25" s="1">
        <v>1.9163399999999999</v>
      </c>
      <c r="F25" s="1">
        <v>3.62141</v>
      </c>
      <c r="G25" s="3">
        <v>3.6</v>
      </c>
      <c r="H25" s="3">
        <v>1.5</v>
      </c>
      <c r="I25" s="3">
        <v>3.5</v>
      </c>
      <c r="K25" s="7">
        <f t="shared" si="0"/>
        <v>7563</v>
      </c>
      <c r="L25" s="1">
        <f t="shared" si="1"/>
        <v>0.27613553836765237</v>
      </c>
      <c r="M25" s="3">
        <v>0</v>
      </c>
      <c r="N25">
        <v>0</v>
      </c>
      <c r="O25">
        <v>0</v>
      </c>
      <c r="P25" s="4">
        <f t="shared" si="2"/>
        <v>1.852095</v>
      </c>
      <c r="R25" s="8">
        <v>1</v>
      </c>
      <c r="S25" s="4">
        <f t="shared" si="3"/>
        <v>3.62141</v>
      </c>
      <c r="T25" s="3">
        <v>0</v>
      </c>
      <c r="U25" s="4">
        <f t="shared" si="4"/>
        <v>202.27197766232374</v>
      </c>
      <c r="V25" s="3">
        <v>0</v>
      </c>
      <c r="W25" s="5">
        <v>0</v>
      </c>
      <c r="X25" s="3">
        <v>0</v>
      </c>
    </row>
    <row r="26" spans="1:24" x14ac:dyDescent="0.4">
      <c r="A26">
        <v>20</v>
      </c>
      <c r="B26" t="s">
        <v>20</v>
      </c>
      <c r="C26" s="2">
        <v>298.57</v>
      </c>
      <c r="D26" s="3">
        <v>8124.1</v>
      </c>
      <c r="E26" s="1">
        <v>1.9104399999999999</v>
      </c>
      <c r="F26" s="1">
        <v>3.6102599999999998</v>
      </c>
      <c r="G26" s="3">
        <v>3.4</v>
      </c>
      <c r="H26" s="3">
        <v>1.5</v>
      </c>
      <c r="I26" s="3">
        <v>3.5</v>
      </c>
      <c r="K26" s="7">
        <f t="shared" si="0"/>
        <v>8124.1</v>
      </c>
      <c r="L26" s="1">
        <f t="shared" si="1"/>
        <v>0.27698836094907292</v>
      </c>
      <c r="M26" s="3">
        <v>0</v>
      </c>
      <c r="N26">
        <v>0</v>
      </c>
      <c r="O26">
        <v>0</v>
      </c>
      <c r="P26" s="4">
        <f t="shared" si="2"/>
        <v>1.852095</v>
      </c>
      <c r="R26" s="8">
        <v>1</v>
      </c>
      <c r="S26" s="4">
        <f t="shared" si="3"/>
        <v>3.6102599999999998</v>
      </c>
      <c r="T26" s="3">
        <v>0</v>
      </c>
      <c r="U26" s="4">
        <f t="shared" si="4"/>
        <v>219.71477585819119</v>
      </c>
      <c r="V26" s="3">
        <v>0</v>
      </c>
      <c r="W26" s="5">
        <v>0</v>
      </c>
      <c r="X26" s="3">
        <v>0</v>
      </c>
    </row>
    <row r="27" spans="1:24" x14ac:dyDescent="0.4">
      <c r="A27">
        <v>21</v>
      </c>
      <c r="B27" t="s">
        <v>21</v>
      </c>
      <c r="C27" s="2">
        <v>319.62</v>
      </c>
      <c r="D27" s="3">
        <v>8696.9</v>
      </c>
      <c r="E27" s="1">
        <v>1.90544</v>
      </c>
      <c r="F27" s="1">
        <v>3.6008100000000001</v>
      </c>
      <c r="G27" s="3">
        <v>3.2</v>
      </c>
      <c r="H27" s="3">
        <v>1.5</v>
      </c>
      <c r="I27" s="3">
        <v>3.5</v>
      </c>
      <c r="K27" s="7">
        <f t="shared" si="0"/>
        <v>8696.9</v>
      </c>
      <c r="L27" s="1">
        <f t="shared" si="1"/>
        <v>0.27771529183711441</v>
      </c>
      <c r="M27" s="3">
        <v>0</v>
      </c>
      <c r="N27">
        <v>0</v>
      </c>
      <c r="O27">
        <v>0</v>
      </c>
      <c r="P27" s="4">
        <f t="shared" si="2"/>
        <v>1.852095</v>
      </c>
      <c r="R27" s="8">
        <v>1</v>
      </c>
      <c r="S27" s="4">
        <f t="shared" si="3"/>
        <v>3.6008100000000001</v>
      </c>
      <c r="T27" s="3">
        <v>0</v>
      </c>
      <c r="U27" s="4">
        <f t="shared" si="4"/>
        <v>237.4392780236692</v>
      </c>
      <c r="V27" s="3">
        <v>0</v>
      </c>
      <c r="W27" s="5">
        <v>0</v>
      </c>
      <c r="X27" s="3">
        <v>0</v>
      </c>
    </row>
    <row r="28" spans="1:24" x14ac:dyDescent="0.4">
      <c r="A28">
        <v>22</v>
      </c>
      <c r="B28" t="s">
        <v>22</v>
      </c>
      <c r="C28" s="2">
        <v>343.72</v>
      </c>
      <c r="D28" s="3">
        <v>9352.6</v>
      </c>
      <c r="E28" s="1">
        <v>1.90402</v>
      </c>
      <c r="F28" s="1">
        <v>3.5981200000000002</v>
      </c>
      <c r="G28" s="3">
        <v>3.2</v>
      </c>
      <c r="H28" s="3">
        <v>1.5</v>
      </c>
      <c r="I28" s="3">
        <v>3.5</v>
      </c>
      <c r="K28" s="7">
        <f t="shared" si="0"/>
        <v>9352.6</v>
      </c>
      <c r="L28" s="1">
        <f t="shared" si="1"/>
        <v>0.27792291530021229</v>
      </c>
      <c r="M28" s="3">
        <v>0</v>
      </c>
      <c r="N28">
        <v>0</v>
      </c>
      <c r="O28">
        <v>0</v>
      </c>
      <c r="P28" s="4">
        <f t="shared" si="2"/>
        <v>1.852095</v>
      </c>
      <c r="R28" s="8">
        <v>1</v>
      </c>
      <c r="S28" s="4">
        <f t="shared" si="3"/>
        <v>3.5981200000000002</v>
      </c>
      <c r="T28" s="3">
        <v>0</v>
      </c>
      <c r="U28" s="4">
        <f t="shared" si="4"/>
        <v>256.02872839937493</v>
      </c>
      <c r="V28" s="3">
        <v>0</v>
      </c>
      <c r="W28" s="5">
        <v>0</v>
      </c>
      <c r="X28" s="3">
        <v>0</v>
      </c>
    </row>
    <row r="29" spans="1:24" x14ac:dyDescent="0.4">
      <c r="A29">
        <v>23</v>
      </c>
      <c r="B29" t="s">
        <v>23</v>
      </c>
      <c r="C29" s="2">
        <v>366.7</v>
      </c>
      <c r="D29" s="3">
        <v>9977.9</v>
      </c>
      <c r="E29" s="1">
        <v>1.9007700000000001</v>
      </c>
      <c r="F29" s="1">
        <v>3.59198</v>
      </c>
      <c r="G29" s="3">
        <v>3.2</v>
      </c>
      <c r="H29" s="3">
        <v>1.5</v>
      </c>
      <c r="I29" s="3">
        <v>3.5</v>
      </c>
      <c r="K29" s="7">
        <f t="shared" si="0"/>
        <v>9977.9</v>
      </c>
      <c r="L29" s="1">
        <f t="shared" si="1"/>
        <v>0.27839798662576071</v>
      </c>
      <c r="M29" s="3">
        <v>0</v>
      </c>
      <c r="N29">
        <v>0</v>
      </c>
      <c r="O29">
        <v>0</v>
      </c>
      <c r="P29" s="4">
        <f t="shared" si="2"/>
        <v>1.852095</v>
      </c>
      <c r="R29" s="8">
        <v>1</v>
      </c>
      <c r="S29" s="4">
        <f t="shared" si="3"/>
        <v>3.59198</v>
      </c>
      <c r="T29" s="3">
        <v>0</v>
      </c>
      <c r="U29" s="4">
        <f t="shared" si="4"/>
        <v>274.82868126631996</v>
      </c>
      <c r="V29" s="3">
        <v>0</v>
      </c>
      <c r="W29" s="5">
        <v>0</v>
      </c>
      <c r="X29" s="3">
        <v>0</v>
      </c>
    </row>
    <row r="30" spans="1:24" x14ac:dyDescent="0.4">
      <c r="A30">
        <v>24</v>
      </c>
      <c r="B30" t="s">
        <v>24</v>
      </c>
      <c r="C30" s="2">
        <v>389.77</v>
      </c>
      <c r="D30">
        <v>10606</v>
      </c>
      <c r="E30" s="1">
        <v>1.89794</v>
      </c>
      <c r="F30" s="1">
        <v>3.58663</v>
      </c>
      <c r="G30" s="3">
        <v>3.1</v>
      </c>
      <c r="H30" s="3">
        <v>1.5</v>
      </c>
      <c r="I30" s="3">
        <v>3.5</v>
      </c>
      <c r="K30" s="6">
        <f t="shared" si="0"/>
        <v>10606</v>
      </c>
      <c r="L30" s="1">
        <f t="shared" si="1"/>
        <v>0.27881325924335659</v>
      </c>
      <c r="M30" s="3">
        <v>0</v>
      </c>
      <c r="N30">
        <v>0</v>
      </c>
      <c r="O30">
        <v>0</v>
      </c>
      <c r="P30" s="4">
        <f t="shared" si="2"/>
        <v>1.852095</v>
      </c>
      <c r="R30" s="8">
        <v>1</v>
      </c>
      <c r="S30" s="4">
        <f t="shared" si="3"/>
        <v>3.58663</v>
      </c>
      <c r="T30" s="3">
        <v>0</v>
      </c>
      <c r="U30" s="4">
        <f t="shared" si="4"/>
        <v>293.69598206243126</v>
      </c>
      <c r="V30" s="3">
        <v>0</v>
      </c>
      <c r="W30" s="5">
        <v>0</v>
      </c>
      <c r="X30" s="3">
        <v>0</v>
      </c>
    </row>
    <row r="31" spans="1:24" x14ac:dyDescent="0.4">
      <c r="A31">
        <v>25</v>
      </c>
      <c r="B31" t="s">
        <v>25</v>
      </c>
      <c r="C31" s="2">
        <v>414.53</v>
      </c>
      <c r="D31">
        <v>11279</v>
      </c>
      <c r="E31" s="1">
        <v>1.8960699999999999</v>
      </c>
      <c r="F31" s="1">
        <v>3.5831</v>
      </c>
      <c r="G31" s="3">
        <v>2.9</v>
      </c>
      <c r="H31" s="3">
        <v>1.5</v>
      </c>
      <c r="I31" s="3">
        <v>3.5</v>
      </c>
      <c r="K31" s="6">
        <f t="shared" si="0"/>
        <v>11279</v>
      </c>
      <c r="L31" s="1">
        <f t="shared" si="1"/>
        <v>0.27908794061008624</v>
      </c>
      <c r="M31" s="3">
        <v>0</v>
      </c>
      <c r="N31">
        <v>0</v>
      </c>
      <c r="O31">
        <v>0</v>
      </c>
      <c r="P31" s="4">
        <f t="shared" si="2"/>
        <v>1.852095</v>
      </c>
      <c r="R31" s="8">
        <v>1</v>
      </c>
      <c r="S31" s="4">
        <f t="shared" si="3"/>
        <v>3.5831</v>
      </c>
      <c r="T31" s="3">
        <v>0</v>
      </c>
      <c r="U31" s="4">
        <f t="shared" si="4"/>
        <v>313.43683879917029</v>
      </c>
      <c r="V31" s="3">
        <v>0</v>
      </c>
      <c r="W31" s="5">
        <v>0</v>
      </c>
      <c r="X31" s="3">
        <v>0</v>
      </c>
    </row>
    <row r="32" spans="1:24" x14ac:dyDescent="0.4">
      <c r="A32">
        <v>26</v>
      </c>
      <c r="B32" t="s">
        <v>26</v>
      </c>
      <c r="C32" s="2">
        <v>438.46</v>
      </c>
      <c r="D32">
        <v>11931</v>
      </c>
      <c r="E32" s="1">
        <v>1.893</v>
      </c>
      <c r="F32" s="1">
        <v>3.5773000000000001</v>
      </c>
      <c r="G32" s="3">
        <v>3</v>
      </c>
      <c r="H32" s="3">
        <v>1.5</v>
      </c>
      <c r="I32" s="3">
        <v>3.5</v>
      </c>
      <c r="K32" s="6">
        <f t="shared" si="0"/>
        <v>11931</v>
      </c>
      <c r="L32" s="1">
        <f t="shared" si="1"/>
        <v>0.27954043552399854</v>
      </c>
      <c r="M32" s="3">
        <v>0</v>
      </c>
      <c r="N32">
        <v>0</v>
      </c>
      <c r="O32">
        <v>0</v>
      </c>
      <c r="P32" s="4">
        <f t="shared" si="2"/>
        <v>1.852095</v>
      </c>
      <c r="R32" s="8">
        <v>1</v>
      </c>
      <c r="S32" s="4">
        <f t="shared" si="3"/>
        <v>3.5773000000000001</v>
      </c>
      <c r="T32" s="3">
        <v>0</v>
      </c>
      <c r="U32" s="4">
        <f t="shared" si="4"/>
        <v>333.48414862818316</v>
      </c>
      <c r="V32" s="3">
        <v>0</v>
      </c>
      <c r="W32" s="5">
        <v>0</v>
      </c>
      <c r="X32" s="3">
        <v>0</v>
      </c>
    </row>
    <row r="33" spans="1:24" x14ac:dyDescent="0.4">
      <c r="A33">
        <v>27</v>
      </c>
      <c r="B33" t="s">
        <v>27</v>
      </c>
      <c r="C33" s="2">
        <v>463.35</v>
      </c>
      <c r="D33">
        <v>12608</v>
      </c>
      <c r="E33" s="1">
        <v>1.89116</v>
      </c>
      <c r="F33" s="1">
        <v>3.57382</v>
      </c>
      <c r="G33" s="3">
        <v>3</v>
      </c>
      <c r="H33" s="3">
        <v>1.5</v>
      </c>
      <c r="I33" s="3">
        <v>3.5</v>
      </c>
      <c r="K33" s="6">
        <f t="shared" si="0"/>
        <v>12608</v>
      </c>
      <c r="L33" s="1">
        <f t="shared" si="1"/>
        <v>0.27981263745795815</v>
      </c>
      <c r="M33" s="3">
        <v>0</v>
      </c>
      <c r="N33">
        <v>0</v>
      </c>
      <c r="O33">
        <v>0</v>
      </c>
      <c r="P33" s="4">
        <f t="shared" si="2"/>
        <v>1.852095</v>
      </c>
      <c r="R33" s="8">
        <v>1</v>
      </c>
      <c r="S33" s="4">
        <f t="shared" si="3"/>
        <v>3.57382</v>
      </c>
      <c r="T33" s="3">
        <v>0</v>
      </c>
      <c r="U33" s="4">
        <f t="shared" si="4"/>
        <v>353.63553198488393</v>
      </c>
      <c r="V33" s="3">
        <v>0</v>
      </c>
      <c r="W33" s="5">
        <v>0</v>
      </c>
      <c r="X33" s="3">
        <v>0</v>
      </c>
    </row>
    <row r="34" spans="1:24" x14ac:dyDescent="0.4">
      <c r="A34">
        <v>28</v>
      </c>
      <c r="B34" t="s">
        <v>28</v>
      </c>
      <c r="C34" s="2">
        <v>487.72</v>
      </c>
      <c r="D34">
        <v>13271</v>
      </c>
      <c r="E34" s="1">
        <v>1.88818</v>
      </c>
      <c r="F34" s="1">
        <v>3.56819</v>
      </c>
      <c r="G34" s="3">
        <v>2.7</v>
      </c>
      <c r="H34" s="3">
        <v>1.5</v>
      </c>
      <c r="I34" s="3">
        <v>3.5</v>
      </c>
      <c r="K34" s="6">
        <f t="shared" si="0"/>
        <v>13271</v>
      </c>
      <c r="L34" s="1">
        <f t="shared" si="1"/>
        <v>0.28025413444911845</v>
      </c>
      <c r="M34" s="3">
        <v>0</v>
      </c>
      <c r="N34">
        <v>0</v>
      </c>
      <c r="O34">
        <v>0</v>
      </c>
      <c r="P34" s="4">
        <f t="shared" si="2"/>
        <v>1.852095</v>
      </c>
      <c r="R34" s="8">
        <v>1</v>
      </c>
      <c r="S34" s="4">
        <f t="shared" si="3"/>
        <v>3.56819</v>
      </c>
      <c r="T34" s="3">
        <v>0</v>
      </c>
      <c r="U34" s="4">
        <f t="shared" si="4"/>
        <v>374.33326459335512</v>
      </c>
      <c r="V34" s="3">
        <v>0</v>
      </c>
      <c r="W34" s="5">
        <v>0</v>
      </c>
      <c r="X34" s="3">
        <v>0</v>
      </c>
    </row>
    <row r="35" spans="1:24" x14ac:dyDescent="0.4">
      <c r="A35">
        <v>29</v>
      </c>
      <c r="B35" t="s">
        <v>29</v>
      </c>
      <c r="C35" s="2">
        <v>511.53</v>
      </c>
      <c r="D35">
        <v>13919</v>
      </c>
      <c r="E35" s="1">
        <v>1.8845700000000001</v>
      </c>
      <c r="F35" s="1">
        <v>3.5613700000000001</v>
      </c>
      <c r="G35" s="3">
        <v>2.7</v>
      </c>
      <c r="H35" s="3">
        <v>1.5</v>
      </c>
      <c r="I35" s="3">
        <v>3.5</v>
      </c>
      <c r="K35" s="6">
        <f t="shared" si="0"/>
        <v>13919</v>
      </c>
      <c r="L35" s="1">
        <f t="shared" si="1"/>
        <v>0.28079081926337335</v>
      </c>
      <c r="M35" s="3">
        <v>0</v>
      </c>
      <c r="N35">
        <v>0</v>
      </c>
      <c r="O35">
        <v>0</v>
      </c>
      <c r="P35" s="4">
        <f t="shared" si="2"/>
        <v>1.852095</v>
      </c>
      <c r="R35" s="8">
        <v>1</v>
      </c>
      <c r="S35" s="4">
        <f t="shared" si="3"/>
        <v>3.5613700000000001</v>
      </c>
      <c r="T35" s="3">
        <v>0</v>
      </c>
      <c r="U35" s="4">
        <f t="shared" si="4"/>
        <v>395.29807170156107</v>
      </c>
      <c r="V35" s="3">
        <v>0</v>
      </c>
      <c r="W35" s="5">
        <v>0</v>
      </c>
      <c r="X35" s="3">
        <v>0</v>
      </c>
    </row>
    <row r="36" spans="1:24" x14ac:dyDescent="0.4">
      <c r="A36">
        <v>30</v>
      </c>
      <c r="B36" t="s">
        <v>30</v>
      </c>
      <c r="C36" s="2">
        <v>539.78</v>
      </c>
      <c r="D36">
        <v>14687</v>
      </c>
      <c r="E36" s="1">
        <v>1.8842399999999999</v>
      </c>
      <c r="F36" s="1">
        <v>3.56074</v>
      </c>
      <c r="G36" s="3">
        <v>2.8</v>
      </c>
      <c r="H36" s="3">
        <v>1.5</v>
      </c>
      <c r="I36" s="3">
        <v>3.5</v>
      </c>
      <c r="K36" s="6">
        <f t="shared" si="0"/>
        <v>14687</v>
      </c>
      <c r="L36" s="1">
        <f t="shared" si="1"/>
        <v>0.28084049944674422</v>
      </c>
      <c r="M36" s="3">
        <v>0</v>
      </c>
      <c r="N36">
        <v>0</v>
      </c>
      <c r="O36">
        <v>0</v>
      </c>
      <c r="P36" s="4">
        <f t="shared" si="2"/>
        <v>1.852095</v>
      </c>
      <c r="R36" s="8">
        <v>1</v>
      </c>
      <c r="S36" s="4">
        <f t="shared" si="3"/>
        <v>3.56074</v>
      </c>
      <c r="T36" s="3">
        <v>0</v>
      </c>
      <c r="U36" s="4">
        <f t="shared" si="4"/>
        <v>417.37204895633971</v>
      </c>
      <c r="V36" s="3">
        <v>0</v>
      </c>
      <c r="W36" s="5">
        <v>0</v>
      </c>
      <c r="X36" s="3">
        <v>0</v>
      </c>
    </row>
    <row r="37" spans="1:24" x14ac:dyDescent="0.4">
      <c r="C37" s="2"/>
      <c r="E37" s="1"/>
      <c r="F37" s="1"/>
      <c r="G37" s="3"/>
      <c r="H37" s="3"/>
      <c r="I37" s="3"/>
      <c r="L37" s="1"/>
      <c r="M37" s="3"/>
      <c r="P37" s="4"/>
      <c r="R37" s="8"/>
      <c r="S37" s="4"/>
      <c r="T37" s="3"/>
      <c r="U37" s="4"/>
      <c r="V37" s="3"/>
      <c r="W37" s="5"/>
      <c r="X37" s="3"/>
    </row>
    <row r="38" spans="1:24" x14ac:dyDescent="0.4">
      <c r="A38">
        <v>31</v>
      </c>
      <c r="B38" t="s">
        <v>31</v>
      </c>
      <c r="C38" s="2">
        <v>564.67999999999995</v>
      </c>
      <c r="D38">
        <v>15365</v>
      </c>
      <c r="E38" s="1">
        <v>1.8809899999999999</v>
      </c>
      <c r="F38" s="1">
        <v>3.5546000000000002</v>
      </c>
      <c r="G38" s="3">
        <v>2.8</v>
      </c>
      <c r="H38" s="3">
        <v>1.5</v>
      </c>
      <c r="I38" s="3">
        <v>3.5</v>
      </c>
      <c r="K38" s="6">
        <f t="shared" si="0"/>
        <v>15365</v>
      </c>
      <c r="L38" s="1">
        <f t="shared" si="1"/>
        <v>0.28132560625668146</v>
      </c>
      <c r="M38" s="3">
        <v>0</v>
      </c>
      <c r="N38">
        <v>0</v>
      </c>
      <c r="O38">
        <v>0</v>
      </c>
      <c r="P38" s="4">
        <f t="shared" si="2"/>
        <v>1.852095</v>
      </c>
      <c r="R38" s="8">
        <v>1</v>
      </c>
      <c r="S38" s="4">
        <f t="shared" si="3"/>
        <v>3.5546000000000002</v>
      </c>
      <c r="T38" s="3">
        <v>0</v>
      </c>
      <c r="U38" s="4">
        <f t="shared" si="4"/>
        <v>439.32852185580691</v>
      </c>
      <c r="V38" s="3">
        <v>0</v>
      </c>
      <c r="W38" s="5">
        <v>0</v>
      </c>
      <c r="X38" s="3">
        <v>0</v>
      </c>
    </row>
    <row r="39" spans="1:24" x14ac:dyDescent="0.4">
      <c r="A39">
        <v>32</v>
      </c>
      <c r="B39" t="s">
        <v>32</v>
      </c>
      <c r="C39" s="2">
        <v>590.33000000000004</v>
      </c>
      <c r="D39">
        <v>16063</v>
      </c>
      <c r="E39" s="1">
        <v>1.87903</v>
      </c>
      <c r="F39" s="1">
        <v>3.5508999999999999</v>
      </c>
      <c r="G39" s="3">
        <v>2.8</v>
      </c>
      <c r="H39" s="3">
        <v>1.5</v>
      </c>
      <c r="I39" s="3">
        <v>3.5</v>
      </c>
      <c r="K39" s="6">
        <f t="shared" si="0"/>
        <v>16063</v>
      </c>
      <c r="L39" s="1">
        <f t="shared" si="1"/>
        <v>0.28161874454363683</v>
      </c>
      <c r="M39" s="3">
        <v>0</v>
      </c>
      <c r="N39">
        <v>0</v>
      </c>
      <c r="O39">
        <v>0</v>
      </c>
      <c r="P39" s="4">
        <f t="shared" si="2"/>
        <v>1.852095</v>
      </c>
      <c r="R39" s="8">
        <v>1</v>
      </c>
      <c r="S39" s="4">
        <f t="shared" si="3"/>
        <v>3.5508999999999999</v>
      </c>
      <c r="T39" s="3">
        <v>0</v>
      </c>
      <c r="U39" s="4">
        <f t="shared" si="4"/>
        <v>460.98881008048477</v>
      </c>
      <c r="V39" s="3">
        <v>0</v>
      </c>
      <c r="W39" s="5">
        <v>0</v>
      </c>
      <c r="X39" s="3">
        <v>0</v>
      </c>
    </row>
    <row r="40" spans="1:24" x14ac:dyDescent="0.4">
      <c r="A40">
        <v>33</v>
      </c>
      <c r="B40" t="s">
        <v>33</v>
      </c>
      <c r="C40" s="2">
        <v>618.26</v>
      </c>
      <c r="D40">
        <v>16823</v>
      </c>
      <c r="E40" s="1">
        <v>1.8783300000000001</v>
      </c>
      <c r="F40" s="1">
        <v>3.5495800000000002</v>
      </c>
      <c r="G40" s="3">
        <v>2.7</v>
      </c>
      <c r="H40" s="3">
        <v>1.5</v>
      </c>
      <c r="I40" s="3">
        <v>3.5</v>
      </c>
      <c r="K40" s="6">
        <f t="shared" si="0"/>
        <v>16823</v>
      </c>
      <c r="L40" s="1">
        <f t="shared" si="1"/>
        <v>0.28172347150930532</v>
      </c>
      <c r="M40" s="3">
        <v>0</v>
      </c>
      <c r="N40">
        <v>0</v>
      </c>
      <c r="O40">
        <v>0</v>
      </c>
      <c r="P40" s="4">
        <f t="shared" si="2"/>
        <v>1.852095</v>
      </c>
      <c r="R40" s="8">
        <v>1</v>
      </c>
      <c r="S40" s="4">
        <f t="shared" si="3"/>
        <v>3.5495800000000002</v>
      </c>
      <c r="T40" s="3">
        <v>0</v>
      </c>
      <c r="U40" s="4">
        <f t="shared" si="4"/>
        <v>483.43761406794965</v>
      </c>
      <c r="V40" s="3">
        <v>0</v>
      </c>
      <c r="W40" s="5">
        <v>0</v>
      </c>
      <c r="X40" s="3">
        <v>0</v>
      </c>
    </row>
    <row r="41" spans="1:24" x14ac:dyDescent="0.4">
      <c r="A41">
        <v>34</v>
      </c>
      <c r="B41" t="s">
        <v>34</v>
      </c>
      <c r="C41" s="2">
        <v>645.35</v>
      </c>
      <c r="D41">
        <v>17560</v>
      </c>
      <c r="E41" s="1">
        <v>1.8768800000000001</v>
      </c>
      <c r="F41" s="1">
        <v>3.54684</v>
      </c>
      <c r="G41" s="3">
        <v>2.8</v>
      </c>
      <c r="H41" s="3">
        <v>1.5</v>
      </c>
      <c r="I41" s="3">
        <v>3.5</v>
      </c>
      <c r="K41" s="6">
        <f t="shared" si="0"/>
        <v>17560</v>
      </c>
      <c r="L41" s="1">
        <f t="shared" si="1"/>
        <v>0.28194110814133144</v>
      </c>
      <c r="M41" s="3">
        <v>0</v>
      </c>
      <c r="N41">
        <v>0</v>
      </c>
      <c r="O41">
        <v>0</v>
      </c>
      <c r="P41" s="4">
        <f t="shared" si="2"/>
        <v>1.852095</v>
      </c>
      <c r="R41" s="8">
        <v>1</v>
      </c>
      <c r="S41" s="4">
        <f t="shared" si="3"/>
        <v>3.54684</v>
      </c>
      <c r="T41" s="3">
        <v>0</v>
      </c>
      <c r="U41" s="4">
        <f t="shared" si="4"/>
        <v>506.00111213945314</v>
      </c>
      <c r="V41" s="3">
        <v>0</v>
      </c>
      <c r="W41" s="5">
        <v>0</v>
      </c>
      <c r="X41" s="3">
        <v>0</v>
      </c>
    </row>
    <row r="42" spans="1:24" x14ac:dyDescent="0.4">
      <c r="A42">
        <v>35</v>
      </c>
      <c r="B42" t="s">
        <v>35</v>
      </c>
      <c r="C42" s="2">
        <v>672.43</v>
      </c>
      <c r="D42">
        <v>18297</v>
      </c>
      <c r="E42" s="1">
        <v>1.8749499999999999</v>
      </c>
      <c r="F42" s="1">
        <v>3.5431900000000001</v>
      </c>
      <c r="G42" s="3">
        <v>2.9</v>
      </c>
      <c r="H42" s="3">
        <v>1.5</v>
      </c>
      <c r="I42" s="3">
        <v>3.5</v>
      </c>
      <c r="K42" s="6">
        <f t="shared" si="0"/>
        <v>18297</v>
      </c>
      <c r="L42" s="1">
        <f t="shared" si="1"/>
        <v>0.28223154840694403</v>
      </c>
      <c r="M42" s="3">
        <v>0</v>
      </c>
      <c r="N42">
        <v>0</v>
      </c>
      <c r="O42">
        <v>0</v>
      </c>
      <c r="P42" s="4">
        <f t="shared" si="2"/>
        <v>1.852095</v>
      </c>
      <c r="R42" s="8">
        <v>1</v>
      </c>
      <c r="S42" s="4">
        <f t="shared" si="3"/>
        <v>3.5431900000000001</v>
      </c>
      <c r="T42" s="3">
        <v>0</v>
      </c>
      <c r="U42" s="4">
        <f t="shared" si="4"/>
        <v>529.16611044179342</v>
      </c>
      <c r="V42" s="3">
        <v>0</v>
      </c>
      <c r="W42" s="5">
        <v>0</v>
      </c>
      <c r="X42" s="3">
        <v>0</v>
      </c>
    </row>
    <row r="43" spans="1:24" x14ac:dyDescent="0.4">
      <c r="A43">
        <v>36</v>
      </c>
      <c r="B43" t="s">
        <v>36</v>
      </c>
      <c r="C43" s="2">
        <v>703.7</v>
      </c>
      <c r="D43">
        <v>19148</v>
      </c>
      <c r="E43" s="1">
        <v>1.8752</v>
      </c>
      <c r="F43" s="1">
        <v>3.54366</v>
      </c>
      <c r="G43" s="3">
        <v>2.8</v>
      </c>
      <c r="H43" s="3">
        <v>1.5</v>
      </c>
      <c r="I43" s="3">
        <v>3.5</v>
      </c>
      <c r="K43" s="6">
        <f t="shared" si="0"/>
        <v>19148</v>
      </c>
      <c r="L43" s="1">
        <f t="shared" si="1"/>
        <v>0.28219411568829966</v>
      </c>
      <c r="M43" s="3">
        <v>0</v>
      </c>
      <c r="N43">
        <v>0</v>
      </c>
      <c r="O43">
        <v>0</v>
      </c>
      <c r="P43" s="4">
        <f t="shared" si="2"/>
        <v>1.852095</v>
      </c>
      <c r="R43" s="8">
        <v>1</v>
      </c>
      <c r="S43" s="4">
        <f t="shared" si="3"/>
        <v>3.54366</v>
      </c>
      <c r="T43" s="3">
        <v>0</v>
      </c>
      <c r="U43" s="4">
        <f t="shared" si="4"/>
        <v>553.51760067414727</v>
      </c>
      <c r="V43" s="3">
        <v>0</v>
      </c>
      <c r="W43" s="5">
        <v>0</v>
      </c>
      <c r="X43" s="3">
        <v>0</v>
      </c>
    </row>
    <row r="44" spans="1:24" x14ac:dyDescent="0.4">
      <c r="A44">
        <v>37</v>
      </c>
      <c r="B44" t="s">
        <v>37</v>
      </c>
      <c r="C44" s="2">
        <v>731.9</v>
      </c>
      <c r="D44">
        <v>19915</v>
      </c>
      <c r="E44" s="1">
        <v>1.8737299999999999</v>
      </c>
      <c r="F44" s="1">
        <v>3.54088</v>
      </c>
      <c r="G44" s="3">
        <v>2.9</v>
      </c>
      <c r="H44" s="3">
        <v>1.5</v>
      </c>
      <c r="I44" s="3">
        <v>3.5</v>
      </c>
      <c r="K44" s="6">
        <f t="shared" si="0"/>
        <v>19915</v>
      </c>
      <c r="L44" s="1">
        <f t="shared" si="1"/>
        <v>0.28241567068073475</v>
      </c>
      <c r="M44" s="3">
        <v>0</v>
      </c>
      <c r="N44">
        <v>0</v>
      </c>
      <c r="O44">
        <v>0</v>
      </c>
      <c r="P44" s="4">
        <f t="shared" si="2"/>
        <v>1.852095</v>
      </c>
      <c r="R44" s="8">
        <v>1</v>
      </c>
      <c r="S44" s="4">
        <f t="shared" si="3"/>
        <v>3.54088</v>
      </c>
      <c r="T44" s="3">
        <v>0</v>
      </c>
      <c r="U44" s="4">
        <f t="shared" si="4"/>
        <v>577.29216814088034</v>
      </c>
      <c r="V44" s="3">
        <v>0</v>
      </c>
      <c r="W44" s="5">
        <v>0</v>
      </c>
      <c r="X44" s="3">
        <v>0</v>
      </c>
    </row>
    <row r="45" spans="1:24" x14ac:dyDescent="0.4">
      <c r="A45">
        <v>38</v>
      </c>
      <c r="B45" t="s">
        <v>38</v>
      </c>
      <c r="C45" s="2">
        <v>763.87</v>
      </c>
      <c r="D45">
        <v>20785</v>
      </c>
      <c r="E45" s="1">
        <v>1.87395</v>
      </c>
      <c r="F45" s="1">
        <v>3.5413000000000001</v>
      </c>
      <c r="G45" s="3">
        <v>2.8</v>
      </c>
      <c r="H45" s="3">
        <v>1.5</v>
      </c>
      <c r="I45" s="3">
        <v>3.5</v>
      </c>
      <c r="K45" s="6">
        <f t="shared" si="0"/>
        <v>20785</v>
      </c>
      <c r="L45" s="1">
        <f t="shared" si="1"/>
        <v>0.28238217603704852</v>
      </c>
      <c r="M45" s="3">
        <v>0</v>
      </c>
      <c r="N45">
        <v>0</v>
      </c>
      <c r="O45">
        <v>0</v>
      </c>
      <c r="P45" s="4">
        <f t="shared" si="2"/>
        <v>1.852095</v>
      </c>
      <c r="R45" s="8">
        <v>1</v>
      </c>
      <c r="S45" s="4">
        <f t="shared" si="3"/>
        <v>3.5413000000000001</v>
      </c>
      <c r="T45" s="3">
        <v>0</v>
      </c>
      <c r="U45" s="4">
        <f t="shared" si="4"/>
        <v>602.25855814879196</v>
      </c>
      <c r="V45" s="3">
        <v>0</v>
      </c>
      <c r="W45" s="5">
        <v>0</v>
      </c>
      <c r="X45" s="3">
        <v>0</v>
      </c>
    </row>
    <row r="46" spans="1:24" x14ac:dyDescent="0.4">
      <c r="A46">
        <v>39</v>
      </c>
      <c r="B46" t="s">
        <v>39</v>
      </c>
      <c r="C46" s="2">
        <v>792.1</v>
      </c>
      <c r="D46">
        <v>21553</v>
      </c>
      <c r="E46" s="1">
        <v>1.87249</v>
      </c>
      <c r="F46" s="1">
        <v>3.5385399999999998</v>
      </c>
      <c r="G46" s="3">
        <v>2.8</v>
      </c>
      <c r="H46" s="3">
        <v>1.5</v>
      </c>
      <c r="I46" s="3">
        <v>3.5</v>
      </c>
      <c r="K46" s="6">
        <f t="shared" si="0"/>
        <v>21553</v>
      </c>
      <c r="L46" s="1">
        <f t="shared" si="1"/>
        <v>0.28260242925048185</v>
      </c>
      <c r="M46" s="3">
        <v>0</v>
      </c>
      <c r="N46">
        <v>0</v>
      </c>
      <c r="O46">
        <v>0</v>
      </c>
      <c r="P46" s="4">
        <f t="shared" si="2"/>
        <v>1.852095</v>
      </c>
      <c r="R46" s="8">
        <v>1</v>
      </c>
      <c r="S46" s="4">
        <f t="shared" si="3"/>
        <v>3.5385399999999998</v>
      </c>
      <c r="T46" s="3">
        <v>0</v>
      </c>
      <c r="U46" s="4">
        <f t="shared" si="4"/>
        <v>626.23787878599398</v>
      </c>
      <c r="V46" s="3">
        <v>0</v>
      </c>
      <c r="W46" s="5">
        <v>0</v>
      </c>
      <c r="X46" s="3">
        <v>0</v>
      </c>
    </row>
    <row r="47" spans="1:24" x14ac:dyDescent="0.4">
      <c r="A47">
        <v>40</v>
      </c>
      <c r="B47" t="s">
        <v>40</v>
      </c>
      <c r="C47" s="2">
        <v>819.91</v>
      </c>
      <c r="D47">
        <v>22310</v>
      </c>
      <c r="E47" s="1">
        <v>1.87042</v>
      </c>
      <c r="F47" s="1">
        <v>3.5346299999999999</v>
      </c>
      <c r="G47" s="3">
        <v>2.9</v>
      </c>
      <c r="H47" s="3">
        <v>1.5</v>
      </c>
      <c r="I47" s="3">
        <v>3.5</v>
      </c>
      <c r="K47" s="6">
        <f t="shared" si="0"/>
        <v>22310</v>
      </c>
      <c r="L47" s="1">
        <f t="shared" si="1"/>
        <v>0.28291504344160495</v>
      </c>
      <c r="M47" s="3">
        <v>0</v>
      </c>
      <c r="N47">
        <v>0</v>
      </c>
      <c r="O47">
        <v>0</v>
      </c>
      <c r="P47" s="4">
        <f t="shared" si="2"/>
        <v>1.852095</v>
      </c>
      <c r="R47" s="8">
        <v>1</v>
      </c>
      <c r="S47" s="4">
        <f t="shared" si="3"/>
        <v>3.5346299999999999</v>
      </c>
      <c r="T47" s="3">
        <v>0</v>
      </c>
      <c r="U47" s="4">
        <f t="shared" si="4"/>
        <v>650.77260975917056</v>
      </c>
      <c r="V47" s="3">
        <v>0</v>
      </c>
      <c r="W47" s="5">
        <v>0</v>
      </c>
      <c r="X47" s="3">
        <v>0</v>
      </c>
    </row>
    <row r="48" spans="1:24" x14ac:dyDescent="0.4">
      <c r="C48" s="2"/>
      <c r="E48" s="1"/>
      <c r="F48" s="1"/>
      <c r="G48" s="3"/>
      <c r="H48" s="3"/>
      <c r="I48" s="3"/>
      <c r="L48" s="1"/>
      <c r="M48" s="3"/>
      <c r="P48" s="4"/>
      <c r="R48" s="8"/>
      <c r="S48" s="4"/>
      <c r="T48" s="3"/>
      <c r="U48" s="4"/>
      <c r="V48" s="3"/>
      <c r="W48" s="5"/>
      <c r="X48" s="3"/>
    </row>
    <row r="49" spans="1:24" x14ac:dyDescent="0.4">
      <c r="A49">
        <v>41</v>
      </c>
      <c r="B49" t="s">
        <v>41</v>
      </c>
      <c r="C49" s="2">
        <v>850.89</v>
      </c>
      <c r="D49">
        <v>23153</v>
      </c>
      <c r="E49" s="1">
        <v>1.8698999999999999</v>
      </c>
      <c r="F49" s="1">
        <v>3.5336500000000002</v>
      </c>
      <c r="G49" s="3">
        <v>2.9</v>
      </c>
      <c r="H49" s="3">
        <v>1.5</v>
      </c>
      <c r="I49" s="3">
        <v>3.5</v>
      </c>
      <c r="K49" s="6">
        <f t="shared" si="0"/>
        <v>23153</v>
      </c>
      <c r="L49" s="1">
        <f t="shared" si="1"/>
        <v>0.28299350529905337</v>
      </c>
      <c r="M49" s="3">
        <v>0</v>
      </c>
      <c r="N49">
        <v>0</v>
      </c>
      <c r="O49">
        <v>0</v>
      </c>
      <c r="P49" s="4">
        <f t="shared" si="2"/>
        <v>1.852095</v>
      </c>
      <c r="R49" s="8">
        <v>1</v>
      </c>
      <c r="S49" s="4">
        <f t="shared" si="3"/>
        <v>3.5336500000000002</v>
      </c>
      <c r="T49" s="3">
        <v>0</v>
      </c>
      <c r="U49" s="4">
        <f t="shared" si="4"/>
        <v>676.0247181946703</v>
      </c>
      <c r="V49" s="3">
        <v>0</v>
      </c>
      <c r="W49" s="5">
        <v>0</v>
      </c>
      <c r="X49" s="3">
        <v>0</v>
      </c>
    </row>
    <row r="50" spans="1:24" x14ac:dyDescent="0.4">
      <c r="A50">
        <v>42</v>
      </c>
      <c r="B50" t="s">
        <v>42</v>
      </c>
      <c r="C50" s="2">
        <v>881.65</v>
      </c>
      <c r="D50">
        <v>23990</v>
      </c>
      <c r="E50" s="1">
        <v>1.8692599999999999</v>
      </c>
      <c r="F50" s="1">
        <v>3.5324399999999998</v>
      </c>
      <c r="G50" s="3">
        <v>3</v>
      </c>
      <c r="H50" s="3">
        <v>1.5</v>
      </c>
      <c r="I50" s="3">
        <v>3.5</v>
      </c>
      <c r="K50" s="6">
        <f t="shared" si="0"/>
        <v>23990</v>
      </c>
      <c r="L50" s="1">
        <f t="shared" si="1"/>
        <v>0.28309044173432529</v>
      </c>
      <c r="M50" s="3">
        <v>0</v>
      </c>
      <c r="N50">
        <v>0</v>
      </c>
      <c r="O50">
        <v>0</v>
      </c>
      <c r="P50" s="4">
        <f t="shared" si="2"/>
        <v>1.852095</v>
      </c>
      <c r="R50" s="8">
        <v>1</v>
      </c>
      <c r="S50" s="4">
        <f t="shared" si="3"/>
        <v>3.5324399999999998</v>
      </c>
      <c r="T50" s="3">
        <v>0</v>
      </c>
      <c r="U50" s="4">
        <f t="shared" si="4"/>
        <v>701.31164188062019</v>
      </c>
      <c r="V50" s="3">
        <v>0</v>
      </c>
      <c r="W50" s="5">
        <v>0</v>
      </c>
      <c r="X50" s="3">
        <v>0</v>
      </c>
    </row>
    <row r="51" spans="1:24" x14ac:dyDescent="0.4">
      <c r="A51">
        <v>43</v>
      </c>
      <c r="B51" t="s">
        <v>43</v>
      </c>
      <c r="C51" s="2">
        <v>911.85</v>
      </c>
      <c r="D51">
        <v>24811</v>
      </c>
      <c r="E51" s="1">
        <v>1.8648899999999999</v>
      </c>
      <c r="F51" s="1">
        <v>3.5241799999999999</v>
      </c>
      <c r="G51" s="3">
        <v>3.1</v>
      </c>
      <c r="H51" s="3">
        <v>1.5</v>
      </c>
      <c r="I51" s="3">
        <v>3.5</v>
      </c>
      <c r="K51" s="6">
        <f t="shared" si="0"/>
        <v>24811</v>
      </c>
      <c r="L51" s="1">
        <f t="shared" si="1"/>
        <v>0.28375395127377151</v>
      </c>
      <c r="M51" s="3">
        <v>0</v>
      </c>
      <c r="N51">
        <v>0</v>
      </c>
      <c r="O51">
        <v>0</v>
      </c>
      <c r="P51" s="4">
        <f t="shared" si="2"/>
        <v>1.852095</v>
      </c>
      <c r="R51" s="8">
        <v>1</v>
      </c>
      <c r="S51" s="4">
        <f t="shared" si="3"/>
        <v>3.5241799999999999</v>
      </c>
      <c r="T51" s="3">
        <v>0</v>
      </c>
      <c r="U51" s="4">
        <f t="shared" si="4"/>
        <v>731.32823598306561</v>
      </c>
      <c r="V51" s="3">
        <v>0</v>
      </c>
      <c r="W51" s="5">
        <v>0</v>
      </c>
      <c r="X51" s="3">
        <v>0</v>
      </c>
    </row>
    <row r="52" spans="1:24" x14ac:dyDescent="0.4">
      <c r="A52">
        <v>44</v>
      </c>
      <c r="B52" t="s">
        <v>44</v>
      </c>
      <c r="C52" s="2">
        <v>941.72</v>
      </c>
      <c r="D52">
        <v>25624</v>
      </c>
      <c r="E52" s="1">
        <v>1.8672299999999999</v>
      </c>
      <c r="F52" s="1">
        <v>3.5286</v>
      </c>
      <c r="G52" s="3">
        <v>3.1</v>
      </c>
      <c r="H52" s="3">
        <v>1.5</v>
      </c>
      <c r="I52" s="3">
        <v>3.5</v>
      </c>
      <c r="K52" s="6">
        <f t="shared" si="0"/>
        <v>25624</v>
      </c>
      <c r="L52" s="1">
        <f t="shared" si="1"/>
        <v>0.28339851499178143</v>
      </c>
      <c r="M52" s="3">
        <v>0</v>
      </c>
      <c r="N52">
        <v>0</v>
      </c>
      <c r="O52">
        <v>0</v>
      </c>
      <c r="P52" s="4">
        <f t="shared" si="2"/>
        <v>1.852095</v>
      </c>
      <c r="R52" s="8">
        <v>1</v>
      </c>
      <c r="S52" s="4">
        <f t="shared" si="3"/>
        <v>3.5286</v>
      </c>
      <c r="T52" s="3">
        <v>0</v>
      </c>
      <c r="U52" s="4">
        <f t="shared" si="4"/>
        <v>751.96117324141699</v>
      </c>
      <c r="V52" s="3">
        <v>0</v>
      </c>
      <c r="W52" s="5">
        <v>0</v>
      </c>
      <c r="X52" s="3">
        <v>0</v>
      </c>
    </row>
    <row r="53" spans="1:24" x14ac:dyDescent="0.4">
      <c r="A53">
        <v>45</v>
      </c>
      <c r="B53" t="s">
        <v>45</v>
      </c>
      <c r="C53" s="2">
        <v>972.66</v>
      </c>
      <c r="D53">
        <v>26466</v>
      </c>
      <c r="E53" s="1">
        <v>1.86643</v>
      </c>
      <c r="F53" s="1">
        <v>3.5270899999999998</v>
      </c>
      <c r="G53" s="3">
        <v>3.1</v>
      </c>
      <c r="H53" s="3">
        <v>1.5</v>
      </c>
      <c r="I53" s="3">
        <v>3.5</v>
      </c>
      <c r="K53" s="6">
        <f t="shared" si="0"/>
        <v>26466</v>
      </c>
      <c r="L53" s="1">
        <f t="shared" si="1"/>
        <v>0.28351984213615189</v>
      </c>
      <c r="M53" s="3">
        <v>0</v>
      </c>
      <c r="N53">
        <v>0</v>
      </c>
      <c r="O53">
        <v>0</v>
      </c>
      <c r="P53" s="4">
        <f t="shared" si="2"/>
        <v>1.852095</v>
      </c>
      <c r="R53" s="8">
        <v>1</v>
      </c>
      <c r="S53" s="4">
        <f t="shared" si="3"/>
        <v>3.5270899999999998</v>
      </c>
      <c r="T53" s="3">
        <v>0</v>
      </c>
      <c r="U53" s="4">
        <f t="shared" si="4"/>
        <v>777.84413954450156</v>
      </c>
      <c r="V53" s="3">
        <v>0</v>
      </c>
      <c r="W53" s="5">
        <v>0</v>
      </c>
      <c r="X53" s="3">
        <v>0</v>
      </c>
    </row>
    <row r="54" spans="1:24" x14ac:dyDescent="0.4">
      <c r="A54">
        <v>46</v>
      </c>
      <c r="B54" t="s">
        <v>46</v>
      </c>
      <c r="C54">
        <v>1005.2</v>
      </c>
      <c r="D54">
        <v>27352</v>
      </c>
      <c r="E54" s="1">
        <v>1.86599</v>
      </c>
      <c r="F54" s="1">
        <v>3.5262600000000002</v>
      </c>
      <c r="G54" s="3">
        <v>3</v>
      </c>
      <c r="H54" s="3">
        <v>1.5</v>
      </c>
      <c r="I54" s="3">
        <v>3.5</v>
      </c>
      <c r="K54" s="6">
        <f t="shared" si="0"/>
        <v>27352</v>
      </c>
      <c r="L54" s="1">
        <f t="shared" si="1"/>
        <v>0.28358657614583155</v>
      </c>
      <c r="M54" s="3">
        <v>0</v>
      </c>
      <c r="N54">
        <v>0</v>
      </c>
      <c r="O54">
        <v>0</v>
      </c>
      <c r="P54" s="4">
        <f t="shared" si="2"/>
        <v>1.852095</v>
      </c>
      <c r="R54" s="8">
        <v>1</v>
      </c>
      <c r="S54" s="4">
        <f t="shared" si="3"/>
        <v>3.5262600000000002</v>
      </c>
      <c r="T54" s="3">
        <v>0</v>
      </c>
      <c r="U54" s="4">
        <f t="shared" si="4"/>
        <v>804.55146139719318</v>
      </c>
      <c r="V54" s="3">
        <v>0</v>
      </c>
      <c r="W54" s="5">
        <v>0</v>
      </c>
      <c r="X54" s="3">
        <v>0</v>
      </c>
    </row>
    <row r="55" spans="1:24" x14ac:dyDescent="0.4">
      <c r="A55">
        <v>47</v>
      </c>
      <c r="B55" t="s">
        <v>47</v>
      </c>
      <c r="C55">
        <v>1040.7</v>
      </c>
      <c r="D55">
        <v>28318</v>
      </c>
      <c r="E55" s="1">
        <v>1.8665700000000001</v>
      </c>
      <c r="F55" s="1">
        <v>3.5273500000000002</v>
      </c>
      <c r="G55" s="3">
        <v>3.1</v>
      </c>
      <c r="H55" s="3">
        <v>1.5</v>
      </c>
      <c r="I55" s="3">
        <v>3.5</v>
      </c>
      <c r="K55" s="6">
        <f t="shared" si="0"/>
        <v>28318</v>
      </c>
      <c r="L55" s="1">
        <f t="shared" si="1"/>
        <v>0.28349894396643371</v>
      </c>
      <c r="M55" s="3">
        <v>0</v>
      </c>
      <c r="N55">
        <v>0</v>
      </c>
      <c r="O55">
        <v>0</v>
      </c>
      <c r="P55" s="4">
        <f t="shared" si="2"/>
        <v>1.852095</v>
      </c>
      <c r="R55" s="8">
        <v>1</v>
      </c>
      <c r="S55" s="4">
        <f t="shared" si="3"/>
        <v>3.5273500000000002</v>
      </c>
      <c r="T55" s="3">
        <v>0</v>
      </c>
      <c r="U55" s="4">
        <f t="shared" si="4"/>
        <v>832.05864394240143</v>
      </c>
      <c r="V55" s="3">
        <v>0</v>
      </c>
      <c r="W55" s="5">
        <v>0</v>
      </c>
      <c r="X55" s="3">
        <v>0</v>
      </c>
    </row>
    <row r="56" spans="1:24" x14ac:dyDescent="0.4">
      <c r="A56">
        <v>48</v>
      </c>
      <c r="B56" t="s">
        <v>48</v>
      </c>
      <c r="C56">
        <v>1071.0999999999999</v>
      </c>
      <c r="D56">
        <v>29145</v>
      </c>
      <c r="E56" s="1">
        <v>1.86521</v>
      </c>
      <c r="F56" s="1">
        <v>3.5247799999999998</v>
      </c>
      <c r="G56" s="3">
        <v>3.2</v>
      </c>
      <c r="H56" s="3">
        <v>1.5</v>
      </c>
      <c r="I56" s="3">
        <v>3.5</v>
      </c>
      <c r="K56" s="6">
        <f t="shared" si="0"/>
        <v>29145</v>
      </c>
      <c r="L56" s="1">
        <f t="shared" si="1"/>
        <v>0.28370564971430845</v>
      </c>
      <c r="M56" s="3">
        <v>0</v>
      </c>
      <c r="N56">
        <v>0</v>
      </c>
      <c r="O56">
        <v>0</v>
      </c>
      <c r="P56" s="4">
        <f t="shared" si="2"/>
        <v>1.852095</v>
      </c>
      <c r="R56" s="8">
        <v>1</v>
      </c>
      <c r="S56" s="4">
        <f t="shared" si="3"/>
        <v>3.5247799999999998</v>
      </c>
      <c r="T56" s="3">
        <v>0</v>
      </c>
      <c r="U56" s="4">
        <f t="shared" si="4"/>
        <v>858.56178859045031</v>
      </c>
      <c r="V56" s="3">
        <v>0</v>
      </c>
      <c r="W56" s="5">
        <v>0</v>
      </c>
      <c r="X56" s="3">
        <v>0</v>
      </c>
    </row>
    <row r="57" spans="1:24" x14ac:dyDescent="0.4">
      <c r="A57">
        <v>49</v>
      </c>
      <c r="B57" t="s">
        <v>49</v>
      </c>
      <c r="C57">
        <v>1102.5999999999999</v>
      </c>
      <c r="D57">
        <v>30002</v>
      </c>
      <c r="E57" s="1">
        <v>1.86416</v>
      </c>
      <c r="F57" s="1">
        <v>3.5228000000000002</v>
      </c>
      <c r="G57" s="3">
        <v>3.3</v>
      </c>
      <c r="H57" s="3">
        <v>1.5</v>
      </c>
      <c r="I57" s="3">
        <v>3.5</v>
      </c>
      <c r="K57" s="6">
        <f t="shared" si="0"/>
        <v>30002</v>
      </c>
      <c r="L57" s="1">
        <f t="shared" si="1"/>
        <v>0.28386510730101056</v>
      </c>
      <c r="M57" s="3">
        <v>0</v>
      </c>
      <c r="N57">
        <v>0</v>
      </c>
      <c r="O57">
        <v>0</v>
      </c>
      <c r="P57" s="4">
        <f t="shared" si="2"/>
        <v>1.852095</v>
      </c>
      <c r="R57" s="8">
        <v>1</v>
      </c>
      <c r="S57" s="4">
        <f t="shared" si="3"/>
        <v>3.5228000000000002</v>
      </c>
      <c r="T57" s="3">
        <v>0</v>
      </c>
      <c r="U57" s="4">
        <f t="shared" si="4"/>
        <v>885.55921347501362</v>
      </c>
      <c r="V57" s="3">
        <v>0</v>
      </c>
      <c r="W57" s="5">
        <v>0</v>
      </c>
      <c r="X57" s="3">
        <v>0</v>
      </c>
    </row>
    <row r="58" spans="1:24" x14ac:dyDescent="0.4">
      <c r="A58">
        <v>50</v>
      </c>
      <c r="B58" t="s">
        <v>50</v>
      </c>
      <c r="C58">
        <v>1140.2</v>
      </c>
      <c r="D58">
        <v>31025</v>
      </c>
      <c r="E58" s="1">
        <v>1.8651</v>
      </c>
      <c r="F58" s="1">
        <v>3.5245799999999998</v>
      </c>
      <c r="G58" s="3">
        <v>3.4</v>
      </c>
      <c r="H58" s="3">
        <v>1.5</v>
      </c>
      <c r="I58" s="3">
        <v>3.5</v>
      </c>
      <c r="K58" s="6">
        <f t="shared" si="0"/>
        <v>31025</v>
      </c>
      <c r="L58" s="1">
        <f t="shared" si="1"/>
        <v>0.2837217484069024</v>
      </c>
      <c r="M58" s="3">
        <v>0</v>
      </c>
      <c r="N58">
        <v>0</v>
      </c>
      <c r="O58">
        <v>0</v>
      </c>
      <c r="P58" s="4">
        <f t="shared" si="2"/>
        <v>1.852095</v>
      </c>
      <c r="R58" s="8">
        <v>1</v>
      </c>
      <c r="S58" s="4">
        <f t="shared" si="3"/>
        <v>3.5245799999999998</v>
      </c>
      <c r="T58" s="3">
        <v>0</v>
      </c>
      <c r="U58" s="4">
        <f t="shared" si="4"/>
        <v>914.12617600583394</v>
      </c>
      <c r="V58" s="3">
        <v>0</v>
      </c>
      <c r="W58" s="5">
        <v>0</v>
      </c>
      <c r="X58" s="3">
        <v>0</v>
      </c>
    </row>
    <row r="59" spans="1:24" x14ac:dyDescent="0.4">
      <c r="E59" s="1"/>
      <c r="F59" s="1"/>
      <c r="G59" s="3"/>
      <c r="H59" s="3"/>
      <c r="I59" s="3"/>
      <c r="L59" s="1"/>
      <c r="M59" s="3"/>
      <c r="P59" s="4"/>
      <c r="R59" s="8"/>
      <c r="S59" s="4"/>
      <c r="T59" s="3"/>
      <c r="U59" s="4"/>
      <c r="V59" s="3"/>
      <c r="W59" s="5"/>
      <c r="X59" s="3"/>
    </row>
    <row r="60" spans="1:24" x14ac:dyDescent="0.4">
      <c r="A60">
        <v>51</v>
      </c>
      <c r="B60" t="s">
        <v>51</v>
      </c>
      <c r="C60">
        <v>1171.4000000000001</v>
      </c>
      <c r="D60">
        <v>31874</v>
      </c>
      <c r="E60" s="1">
        <v>1.86382</v>
      </c>
      <c r="F60" s="1">
        <v>3.52216</v>
      </c>
      <c r="G60" s="3">
        <v>3.5</v>
      </c>
      <c r="H60" s="3">
        <v>1.5</v>
      </c>
      <c r="I60" s="3">
        <v>3.5</v>
      </c>
      <c r="K60" s="6">
        <f t="shared" si="0"/>
        <v>31874</v>
      </c>
      <c r="L60" s="1">
        <f t="shared" si="1"/>
        <v>0.28391668748722376</v>
      </c>
      <c r="M60" s="3">
        <v>0</v>
      </c>
      <c r="N60">
        <v>0</v>
      </c>
      <c r="O60">
        <v>0</v>
      </c>
      <c r="P60" s="4">
        <f t="shared" si="2"/>
        <v>1.852095</v>
      </c>
      <c r="R60" s="8">
        <v>1</v>
      </c>
      <c r="S60" s="4">
        <f t="shared" si="3"/>
        <v>3.52216</v>
      </c>
      <c r="T60" s="3">
        <v>0</v>
      </c>
      <c r="U60" s="4">
        <f t="shared" si="4"/>
        <v>941.41673866682856</v>
      </c>
      <c r="V60" s="3">
        <v>0</v>
      </c>
      <c r="W60" s="5">
        <v>0</v>
      </c>
      <c r="X60" s="3">
        <v>0</v>
      </c>
    </row>
    <row r="61" spans="1:24" x14ac:dyDescent="0.4">
      <c r="A61">
        <v>52</v>
      </c>
      <c r="B61" t="s">
        <v>52</v>
      </c>
      <c r="C61">
        <v>1199.4000000000001</v>
      </c>
      <c r="D61">
        <v>32636</v>
      </c>
      <c r="E61" s="1">
        <v>1.8613599999999999</v>
      </c>
      <c r="F61" s="1">
        <v>3.5175100000000001</v>
      </c>
      <c r="G61" s="3">
        <v>3.5</v>
      </c>
      <c r="H61" s="3">
        <v>1.5</v>
      </c>
      <c r="I61" s="3">
        <v>3.5</v>
      </c>
      <c r="K61" s="6">
        <f t="shared" si="0"/>
        <v>32636</v>
      </c>
      <c r="L61" s="1">
        <f t="shared" si="1"/>
        <v>0.28429201338446797</v>
      </c>
      <c r="M61" s="3">
        <v>0</v>
      </c>
      <c r="N61">
        <v>0</v>
      </c>
      <c r="O61">
        <v>0</v>
      </c>
      <c r="P61" s="4">
        <f t="shared" si="2"/>
        <v>1.852095</v>
      </c>
      <c r="R61" s="8">
        <v>1</v>
      </c>
      <c r="S61" s="4">
        <f t="shared" si="3"/>
        <v>3.5175100000000001</v>
      </c>
      <c r="T61" s="3">
        <v>0</v>
      </c>
      <c r="U61" s="4">
        <f t="shared" si="4"/>
        <v>968.41552114065007</v>
      </c>
      <c r="V61" s="3">
        <v>0</v>
      </c>
      <c r="W61" s="5">
        <v>0</v>
      </c>
      <c r="X61" s="3">
        <v>0</v>
      </c>
    </row>
    <row r="62" spans="1:24" x14ac:dyDescent="0.4">
      <c r="A62">
        <v>53</v>
      </c>
      <c r="B62" t="s">
        <v>53</v>
      </c>
      <c r="C62">
        <v>1231.2</v>
      </c>
      <c r="D62">
        <v>33501</v>
      </c>
      <c r="E62" s="1">
        <v>1.8602000000000001</v>
      </c>
      <c r="F62" s="1">
        <v>3.51532</v>
      </c>
      <c r="G62" s="3">
        <v>3.6</v>
      </c>
      <c r="H62" s="3">
        <v>1.5</v>
      </c>
      <c r="I62" s="3">
        <v>3.5</v>
      </c>
      <c r="K62" s="6">
        <f t="shared" si="0"/>
        <v>33501</v>
      </c>
      <c r="L62" s="1">
        <f t="shared" si="1"/>
        <v>0.28446912372131128</v>
      </c>
      <c r="M62" s="3">
        <v>0</v>
      </c>
      <c r="N62">
        <v>0</v>
      </c>
      <c r="O62">
        <v>0</v>
      </c>
      <c r="P62" s="4">
        <f t="shared" si="2"/>
        <v>1.852095</v>
      </c>
      <c r="R62" s="8">
        <v>1</v>
      </c>
      <c r="S62" s="4">
        <f t="shared" si="3"/>
        <v>3.51532</v>
      </c>
      <c r="T62" s="3">
        <v>0</v>
      </c>
      <c r="U62" s="4">
        <f t="shared" si="4"/>
        <v>996.26229181776966</v>
      </c>
      <c r="V62" s="3">
        <v>0</v>
      </c>
      <c r="W62" s="5">
        <v>0</v>
      </c>
      <c r="X62" s="3">
        <v>0</v>
      </c>
    </row>
    <row r="63" spans="1:24" x14ac:dyDescent="0.4">
      <c r="A63">
        <v>54</v>
      </c>
      <c r="B63" t="s">
        <v>54</v>
      </c>
      <c r="C63">
        <v>1265.2</v>
      </c>
      <c r="D63">
        <v>34426</v>
      </c>
      <c r="E63" s="1">
        <v>1.8597999999999999</v>
      </c>
      <c r="F63" s="1">
        <v>3.5145599999999999</v>
      </c>
      <c r="G63" s="3">
        <v>3.5</v>
      </c>
      <c r="H63" s="3">
        <v>1.5</v>
      </c>
      <c r="I63" s="3">
        <v>3.5</v>
      </c>
      <c r="K63" s="6">
        <f t="shared" si="0"/>
        <v>34426</v>
      </c>
      <c r="L63" s="1">
        <f t="shared" si="1"/>
        <v>0.28453063825912778</v>
      </c>
      <c r="M63" s="3">
        <v>0</v>
      </c>
      <c r="N63">
        <v>0</v>
      </c>
      <c r="O63">
        <v>0</v>
      </c>
      <c r="P63" s="4">
        <f t="shared" si="2"/>
        <v>1.852095</v>
      </c>
      <c r="R63" s="8">
        <v>1</v>
      </c>
      <c r="S63" s="4">
        <f t="shared" si="3"/>
        <v>3.5145599999999999</v>
      </c>
      <c r="T63" s="3">
        <v>0</v>
      </c>
      <c r="U63" s="4">
        <f t="shared" si="4"/>
        <v>1024.5485667053556</v>
      </c>
      <c r="V63" s="3">
        <v>0</v>
      </c>
      <c r="W63" s="5">
        <v>0</v>
      </c>
      <c r="X63" s="3">
        <v>0</v>
      </c>
    </row>
    <row r="64" spans="1:24" x14ac:dyDescent="0.4">
      <c r="H64" s="3"/>
      <c r="I64" s="3"/>
      <c r="L64" s="1"/>
      <c r="M64" s="3"/>
      <c r="P64" s="4"/>
      <c r="R64" s="8"/>
      <c r="S64" s="4"/>
      <c r="T64" s="3"/>
      <c r="U64" s="4"/>
      <c r="V64" s="3"/>
      <c r="W64" s="5"/>
      <c r="X64" s="3"/>
    </row>
    <row r="65" spans="1:24" x14ac:dyDescent="0.4">
      <c r="A65">
        <v>55</v>
      </c>
      <c r="B65" t="s">
        <v>63</v>
      </c>
      <c r="C65" s="3">
        <v>1298.9000000000001</v>
      </c>
      <c r="D65">
        <v>35343</v>
      </c>
      <c r="E65">
        <v>1.8590100000000001</v>
      </c>
      <c r="F65">
        <v>3.5130699999999999</v>
      </c>
      <c r="G65">
        <v>3.4</v>
      </c>
      <c r="H65" s="3">
        <v>1.5</v>
      </c>
      <c r="I65" s="3">
        <v>3.5</v>
      </c>
      <c r="K65" s="6">
        <f t="shared" si="0"/>
        <v>35343</v>
      </c>
      <c r="L65" s="1">
        <f t="shared" si="1"/>
        <v>0.28465131637001256</v>
      </c>
      <c r="M65" s="3">
        <v>0</v>
      </c>
      <c r="N65">
        <v>0</v>
      </c>
      <c r="O65">
        <v>0</v>
      </c>
      <c r="P65" s="4">
        <f t="shared" si="2"/>
        <v>1.852095</v>
      </c>
      <c r="R65" s="8">
        <v>1</v>
      </c>
      <c r="S65" s="4">
        <f t="shared" si="3"/>
        <v>3.5130699999999999</v>
      </c>
      <c r="T65" s="3">
        <v>0</v>
      </c>
      <c r="U65" s="4">
        <f t="shared" si="4"/>
        <v>1053.4077160409875</v>
      </c>
      <c r="V65" s="3">
        <v>0</v>
      </c>
      <c r="W65" s="5">
        <v>0</v>
      </c>
      <c r="X65" s="3">
        <v>0</v>
      </c>
    </row>
    <row r="66" spans="1:24" x14ac:dyDescent="0.4">
      <c r="A66">
        <v>56</v>
      </c>
      <c r="B66" t="s">
        <v>64</v>
      </c>
      <c r="C66" s="3">
        <v>1336.4</v>
      </c>
      <c r="D66">
        <v>36363</v>
      </c>
      <c r="E66">
        <v>1.8595600000000001</v>
      </c>
      <c r="F66">
        <v>3.5141100000000001</v>
      </c>
      <c r="G66">
        <v>3.5</v>
      </c>
      <c r="H66" s="3">
        <v>1.5</v>
      </c>
      <c r="I66" s="3">
        <v>3.5</v>
      </c>
      <c r="K66" s="6">
        <f t="shared" si="0"/>
        <v>36363</v>
      </c>
      <c r="L66" s="1">
        <f t="shared" si="1"/>
        <v>0.28456707388214941</v>
      </c>
      <c r="M66" s="3">
        <v>0</v>
      </c>
      <c r="N66">
        <v>0</v>
      </c>
      <c r="O66">
        <v>0</v>
      </c>
      <c r="P66" s="4">
        <f t="shared" si="2"/>
        <v>1.852095</v>
      </c>
      <c r="R66" s="8">
        <v>1</v>
      </c>
      <c r="S66" s="4">
        <f t="shared" si="3"/>
        <v>3.5141100000000001</v>
      </c>
      <c r="T66" s="3">
        <v>0</v>
      </c>
      <c r="U66" s="4">
        <f t="shared" si="4"/>
        <v>1082.6825175912754</v>
      </c>
      <c r="V66" s="3">
        <v>0</v>
      </c>
      <c r="W66" s="5">
        <v>0</v>
      </c>
      <c r="X66" s="3">
        <v>0</v>
      </c>
    </row>
    <row r="67" spans="1:24" x14ac:dyDescent="0.4">
      <c r="A67">
        <v>57</v>
      </c>
      <c r="B67" t="s">
        <v>65</v>
      </c>
      <c r="C67" s="3">
        <v>1370.2</v>
      </c>
      <c r="D67">
        <v>37283</v>
      </c>
      <c r="E67">
        <v>1.8589100000000001</v>
      </c>
      <c r="F67">
        <v>3.51288</v>
      </c>
      <c r="G67">
        <v>3.5</v>
      </c>
      <c r="H67" s="3">
        <v>1.5</v>
      </c>
      <c r="I67" s="3">
        <v>3.5</v>
      </c>
      <c r="K67" s="6">
        <f t="shared" si="0"/>
        <v>37283</v>
      </c>
      <c r="L67" s="1">
        <f t="shared" si="1"/>
        <v>0.28466671221334061</v>
      </c>
      <c r="M67" s="3">
        <v>0</v>
      </c>
      <c r="N67">
        <v>0</v>
      </c>
      <c r="O67">
        <v>0</v>
      </c>
      <c r="P67" s="4">
        <f t="shared" si="2"/>
        <v>1.852095</v>
      </c>
      <c r="R67" s="8">
        <v>1</v>
      </c>
      <c r="S67" s="4">
        <f t="shared" si="3"/>
        <v>3.51288</v>
      </c>
      <c r="T67" s="3">
        <v>0</v>
      </c>
      <c r="U67" s="4">
        <f t="shared" si="4"/>
        <v>1111.4410967964518</v>
      </c>
      <c r="V67" s="3">
        <v>0</v>
      </c>
      <c r="W67" s="5">
        <v>0</v>
      </c>
      <c r="X67" s="3">
        <v>0</v>
      </c>
    </row>
    <row r="68" spans="1:24" x14ac:dyDescent="0.4">
      <c r="A68">
        <v>58</v>
      </c>
      <c r="B68" t="s">
        <v>66</v>
      </c>
      <c r="C68" s="3">
        <v>1403.3</v>
      </c>
      <c r="D68">
        <v>38184</v>
      </c>
      <c r="E68">
        <v>1.8579600000000001</v>
      </c>
      <c r="F68">
        <v>3.5110800000000002</v>
      </c>
      <c r="G68">
        <v>3.5</v>
      </c>
      <c r="H68" s="3">
        <v>1.5</v>
      </c>
      <c r="I68" s="3">
        <v>3.5</v>
      </c>
      <c r="K68" s="6">
        <f t="shared" si="0"/>
        <v>38184</v>
      </c>
      <c r="L68" s="1">
        <f t="shared" si="1"/>
        <v>0.28481265023867297</v>
      </c>
      <c r="M68" s="3">
        <v>0</v>
      </c>
      <c r="N68">
        <v>0</v>
      </c>
      <c r="O68">
        <v>0</v>
      </c>
      <c r="P68" s="4">
        <f t="shared" si="2"/>
        <v>1.852095</v>
      </c>
      <c r="R68" s="8">
        <v>1</v>
      </c>
      <c r="S68" s="4">
        <f t="shared" si="3"/>
        <v>3.5110800000000002</v>
      </c>
      <c r="T68" s="3">
        <v>0</v>
      </c>
      <c r="U68" s="4">
        <f t="shared" si="4"/>
        <v>1140.3515359083137</v>
      </c>
      <c r="V68" s="3">
        <v>0</v>
      </c>
      <c r="W68" s="5">
        <v>0</v>
      </c>
      <c r="X68" s="3">
        <v>0</v>
      </c>
    </row>
    <row r="69" spans="1:24" x14ac:dyDescent="0.4">
      <c r="A69">
        <v>59</v>
      </c>
      <c r="B69" t="s">
        <v>67</v>
      </c>
      <c r="C69" s="3">
        <v>1436</v>
      </c>
      <c r="D69">
        <v>39074</v>
      </c>
      <c r="E69">
        <v>1.8567899999999999</v>
      </c>
      <c r="F69">
        <v>3.5088699999999999</v>
      </c>
      <c r="G69">
        <v>3.6</v>
      </c>
      <c r="H69" s="3">
        <v>1.5</v>
      </c>
      <c r="I69" s="3">
        <v>3.5</v>
      </c>
      <c r="K69" s="6">
        <f t="shared" si="0"/>
        <v>39074</v>
      </c>
      <c r="L69" s="1">
        <f t="shared" si="1"/>
        <v>0.28499203447263649</v>
      </c>
      <c r="M69" s="3">
        <v>0</v>
      </c>
      <c r="N69">
        <v>0</v>
      </c>
      <c r="O69">
        <v>0</v>
      </c>
      <c r="P69" s="4">
        <f t="shared" si="2"/>
        <v>1.852095</v>
      </c>
      <c r="R69" s="8">
        <v>1</v>
      </c>
      <c r="S69" s="4">
        <f t="shared" si="3"/>
        <v>3.5088699999999999</v>
      </c>
      <c r="T69" s="3">
        <v>0</v>
      </c>
      <c r="U69" s="4">
        <f t="shared" si="4"/>
        <v>1169.5128378208933</v>
      </c>
      <c r="V69" s="3">
        <v>0</v>
      </c>
      <c r="W69" s="5">
        <v>0</v>
      </c>
      <c r="X69" s="3">
        <v>0</v>
      </c>
    </row>
    <row r="70" spans="1:24" x14ac:dyDescent="0.4">
      <c r="A70">
        <v>60</v>
      </c>
      <c r="B70" t="s">
        <v>68</v>
      </c>
      <c r="C70" s="3">
        <v>1471.5</v>
      </c>
      <c r="D70">
        <v>40040</v>
      </c>
      <c r="E70">
        <v>1.8566400000000001</v>
      </c>
      <c r="F70">
        <v>3.5085899999999999</v>
      </c>
      <c r="G70">
        <v>3.6</v>
      </c>
      <c r="H70" s="3">
        <v>1.5</v>
      </c>
      <c r="I70" s="3">
        <v>3.5</v>
      </c>
      <c r="K70" s="6">
        <f t="shared" si="0"/>
        <v>40040</v>
      </c>
      <c r="L70" s="1">
        <f t="shared" si="1"/>
        <v>0.28501477801624014</v>
      </c>
      <c r="M70" s="3">
        <v>0</v>
      </c>
      <c r="N70">
        <v>0</v>
      </c>
      <c r="O70">
        <v>0</v>
      </c>
      <c r="P70" s="4">
        <f t="shared" si="2"/>
        <v>1.852095</v>
      </c>
      <c r="R70" s="8">
        <v>1</v>
      </c>
      <c r="S70" s="4">
        <f t="shared" si="3"/>
        <v>3.5085899999999999</v>
      </c>
      <c r="T70" s="3">
        <v>0</v>
      </c>
      <c r="U70" s="4">
        <f t="shared" si="4"/>
        <v>1198.7615167240931</v>
      </c>
      <c r="V70" s="3">
        <v>0</v>
      </c>
      <c r="W70" s="5">
        <v>0</v>
      </c>
      <c r="X70" s="3">
        <v>0</v>
      </c>
    </row>
    <row r="71" spans="1:24" x14ac:dyDescent="0.4">
      <c r="H71" s="3"/>
      <c r="I71" s="3"/>
      <c r="L71" s="1"/>
      <c r="M71" s="3"/>
      <c r="P71" s="4"/>
      <c r="R71" s="8"/>
      <c r="S71" s="4"/>
      <c r="T71" s="3"/>
      <c r="U71" s="4"/>
      <c r="V71" s="3"/>
      <c r="W71" s="5"/>
      <c r="X71" s="3"/>
    </row>
    <row r="72" spans="1:24" x14ac:dyDescent="0.4">
      <c r="A72">
        <v>61</v>
      </c>
      <c r="B72" t="s">
        <v>69</v>
      </c>
      <c r="C72">
        <v>1508.4</v>
      </c>
      <c r="D72">
        <v>41044</v>
      </c>
      <c r="E72">
        <v>1.8565100000000001</v>
      </c>
      <c r="F72">
        <v>3.50834</v>
      </c>
      <c r="G72">
        <v>3.7</v>
      </c>
      <c r="H72" s="3">
        <v>1.5</v>
      </c>
      <c r="I72" s="3">
        <v>3.5</v>
      </c>
      <c r="K72" s="6">
        <f t="shared" ref="K72:K120" si="5">D72</f>
        <v>41044</v>
      </c>
      <c r="L72" s="1">
        <f t="shared" ref="L72:L120" si="6">1/F72</f>
        <v>0.28503508781931053</v>
      </c>
      <c r="M72" s="3">
        <v>0</v>
      </c>
      <c r="N72">
        <v>0</v>
      </c>
      <c r="O72">
        <v>0</v>
      </c>
      <c r="P72" s="4">
        <f t="shared" ref="P72:P120" si="7">I72*0.52917</f>
        <v>1.852095</v>
      </c>
      <c r="R72" s="8">
        <v>1</v>
      </c>
      <c r="S72" s="4">
        <f t="shared" si="3"/>
        <v>3.50834</v>
      </c>
      <c r="T72" s="3">
        <v>0</v>
      </c>
      <c r="U72" s="4">
        <f t="shared" si="4"/>
        <v>1229.1276154354748</v>
      </c>
      <c r="V72" s="3">
        <v>0</v>
      </c>
      <c r="W72" s="5">
        <v>0</v>
      </c>
      <c r="X72" s="3">
        <v>0</v>
      </c>
    </row>
    <row r="73" spans="1:24" x14ac:dyDescent="0.4">
      <c r="A73">
        <v>62</v>
      </c>
      <c r="B73" t="s">
        <v>70</v>
      </c>
      <c r="C73">
        <v>1544.3</v>
      </c>
      <c r="D73">
        <v>42020</v>
      </c>
      <c r="E73">
        <v>1.8562099999999999</v>
      </c>
      <c r="F73">
        <v>3.5077799999999999</v>
      </c>
      <c r="G73">
        <v>3.7</v>
      </c>
      <c r="H73" s="3">
        <v>1.5</v>
      </c>
      <c r="I73" s="3">
        <v>3.5</v>
      </c>
      <c r="K73" s="6">
        <f t="shared" si="5"/>
        <v>42020</v>
      </c>
      <c r="L73" s="1">
        <f t="shared" si="6"/>
        <v>0.28508059228343852</v>
      </c>
      <c r="M73" s="3">
        <v>0</v>
      </c>
      <c r="N73">
        <v>0</v>
      </c>
      <c r="O73">
        <v>0</v>
      </c>
      <c r="P73" s="4">
        <f t="shared" si="7"/>
        <v>1.852095</v>
      </c>
      <c r="R73" s="8">
        <v>1</v>
      </c>
      <c r="S73" s="4">
        <f t="shared" ref="S73:S120" si="8">F73*R73</f>
        <v>3.5077799999999999</v>
      </c>
      <c r="T73" s="3">
        <v>0</v>
      </c>
      <c r="U73" s="4">
        <f t="shared" ref="U73:U120" si="9">D73/EXP(S73)</f>
        <v>1259.0603583532859</v>
      </c>
      <c r="V73" s="3">
        <v>0</v>
      </c>
      <c r="W73" s="5">
        <v>0</v>
      </c>
      <c r="X73" s="3">
        <v>0</v>
      </c>
    </row>
    <row r="74" spans="1:24" x14ac:dyDescent="0.4">
      <c r="A74">
        <v>63</v>
      </c>
      <c r="B74" t="s">
        <v>71</v>
      </c>
      <c r="C74">
        <v>1580.5</v>
      </c>
      <c r="D74">
        <v>43005</v>
      </c>
      <c r="E74">
        <v>1.85606</v>
      </c>
      <c r="F74">
        <v>3.5074900000000002</v>
      </c>
      <c r="G74">
        <v>3.8</v>
      </c>
      <c r="H74" s="3">
        <v>1.5</v>
      </c>
      <c r="I74" s="3">
        <v>3.5</v>
      </c>
      <c r="K74" s="6">
        <f t="shared" si="5"/>
        <v>43005</v>
      </c>
      <c r="L74" s="1">
        <f t="shared" si="6"/>
        <v>0.28510416280588113</v>
      </c>
      <c r="M74" s="3">
        <v>0</v>
      </c>
      <c r="N74">
        <v>0</v>
      </c>
      <c r="O74">
        <v>0</v>
      </c>
      <c r="P74" s="4">
        <f t="shared" si="7"/>
        <v>1.852095</v>
      </c>
      <c r="R74" s="8">
        <v>1</v>
      </c>
      <c r="S74" s="4">
        <f t="shared" si="8"/>
        <v>3.5074900000000002</v>
      </c>
      <c r="T74" s="3">
        <v>0</v>
      </c>
      <c r="U74" s="4">
        <f t="shared" si="9"/>
        <v>1288.94800800438</v>
      </c>
      <c r="V74" s="3">
        <v>0</v>
      </c>
      <c r="W74" s="5">
        <v>0</v>
      </c>
      <c r="X74" s="3">
        <v>0</v>
      </c>
    </row>
    <row r="75" spans="1:24" x14ac:dyDescent="0.4">
      <c r="A75">
        <v>64</v>
      </c>
      <c r="B75" t="s">
        <v>72</v>
      </c>
      <c r="C75">
        <v>1615.9</v>
      </c>
      <c r="D75">
        <v>43969</v>
      </c>
      <c r="E75">
        <v>1.85571</v>
      </c>
      <c r="F75">
        <v>3.5068299999999999</v>
      </c>
      <c r="G75">
        <v>3.7</v>
      </c>
      <c r="H75" s="3">
        <v>1.5</v>
      </c>
      <c r="I75" s="3">
        <v>3.5</v>
      </c>
      <c r="K75" s="6">
        <f t="shared" si="5"/>
        <v>43969</v>
      </c>
      <c r="L75" s="1">
        <f t="shared" si="6"/>
        <v>0.28515782059580874</v>
      </c>
      <c r="M75" s="3">
        <v>0</v>
      </c>
      <c r="N75">
        <v>0</v>
      </c>
      <c r="O75">
        <v>0</v>
      </c>
      <c r="P75" s="4">
        <f t="shared" si="7"/>
        <v>1.852095</v>
      </c>
      <c r="R75" s="8">
        <v>1</v>
      </c>
      <c r="S75" s="4">
        <f t="shared" si="8"/>
        <v>3.5068299999999999</v>
      </c>
      <c r="T75" s="3">
        <v>0</v>
      </c>
      <c r="U75" s="4">
        <f t="shared" si="9"/>
        <v>1318.7111263453241</v>
      </c>
      <c r="V75" s="3">
        <v>0</v>
      </c>
      <c r="W75" s="5">
        <v>0</v>
      </c>
      <c r="X75" s="3">
        <v>0</v>
      </c>
    </row>
    <row r="76" spans="1:24" x14ac:dyDescent="0.4">
      <c r="A76">
        <v>65</v>
      </c>
      <c r="B76" t="s">
        <v>73</v>
      </c>
      <c r="C76">
        <v>1651.4</v>
      </c>
      <c r="D76">
        <v>44935</v>
      </c>
      <c r="E76">
        <v>1.8551200000000001</v>
      </c>
      <c r="F76">
        <v>3.5057200000000002</v>
      </c>
      <c r="G76">
        <v>3.8</v>
      </c>
      <c r="H76" s="3">
        <v>1.5</v>
      </c>
      <c r="I76" s="3">
        <v>3.5</v>
      </c>
      <c r="K76" s="6">
        <f t="shared" si="5"/>
        <v>44935</v>
      </c>
      <c r="L76" s="1">
        <f t="shared" si="6"/>
        <v>0.28524810880503859</v>
      </c>
      <c r="M76" s="3">
        <v>0</v>
      </c>
      <c r="N76">
        <v>0</v>
      </c>
      <c r="O76">
        <v>0</v>
      </c>
      <c r="P76" s="4">
        <f t="shared" si="7"/>
        <v>1.852095</v>
      </c>
      <c r="R76" s="8">
        <v>1</v>
      </c>
      <c r="S76" s="4">
        <f t="shared" si="8"/>
        <v>3.5057200000000002</v>
      </c>
      <c r="T76" s="3">
        <v>0</v>
      </c>
      <c r="U76" s="4">
        <f t="shared" si="9"/>
        <v>1349.180000828422</v>
      </c>
      <c r="V76" s="3">
        <v>0</v>
      </c>
      <c r="W76" s="5">
        <v>0</v>
      </c>
      <c r="X76" s="3">
        <v>0</v>
      </c>
    </row>
    <row r="77" spans="1:24" x14ac:dyDescent="0.4">
      <c r="A77">
        <v>66</v>
      </c>
      <c r="B77" t="s">
        <v>74</v>
      </c>
      <c r="C77">
        <v>1688.7</v>
      </c>
      <c r="D77">
        <v>45950</v>
      </c>
      <c r="E77">
        <v>1.8551299999999999</v>
      </c>
      <c r="F77">
        <v>3.5057299999999998</v>
      </c>
      <c r="G77">
        <v>3.8</v>
      </c>
      <c r="H77" s="3">
        <v>1.5</v>
      </c>
      <c r="I77" s="3">
        <v>3.5</v>
      </c>
      <c r="K77" s="6">
        <f t="shared" si="5"/>
        <v>45950</v>
      </c>
      <c r="L77" s="1">
        <f t="shared" si="6"/>
        <v>0.28524729514252384</v>
      </c>
      <c r="M77" s="3">
        <v>0</v>
      </c>
      <c r="N77">
        <v>0</v>
      </c>
      <c r="O77">
        <v>0</v>
      </c>
      <c r="P77" s="4">
        <f t="shared" si="7"/>
        <v>1.852095</v>
      </c>
      <c r="R77" s="8">
        <v>1</v>
      </c>
      <c r="S77" s="4">
        <f t="shared" si="8"/>
        <v>3.5057299999999998</v>
      </c>
      <c r="T77" s="3">
        <v>0</v>
      </c>
      <c r="U77" s="4">
        <f t="shared" si="9"/>
        <v>1379.6417290075747</v>
      </c>
      <c r="V77" s="3">
        <v>0</v>
      </c>
      <c r="W77" s="5">
        <v>0</v>
      </c>
      <c r="X77" s="3">
        <v>0</v>
      </c>
    </row>
    <row r="78" spans="1:24" x14ac:dyDescent="0.4">
      <c r="A78">
        <v>67</v>
      </c>
      <c r="B78" t="s">
        <v>75</v>
      </c>
      <c r="C78">
        <v>1724.9</v>
      </c>
      <c r="D78">
        <v>46935</v>
      </c>
      <c r="E78">
        <v>1.8546499999999999</v>
      </c>
      <c r="F78">
        <v>3.5048300000000001</v>
      </c>
      <c r="G78">
        <v>3.8</v>
      </c>
      <c r="H78" s="3">
        <v>1.5</v>
      </c>
      <c r="I78" s="3">
        <v>3.5</v>
      </c>
      <c r="K78" s="6">
        <f t="shared" si="5"/>
        <v>46935</v>
      </c>
      <c r="L78" s="1">
        <f t="shared" si="6"/>
        <v>0.28532054336444279</v>
      </c>
      <c r="M78" s="3">
        <v>0</v>
      </c>
      <c r="N78">
        <v>0</v>
      </c>
      <c r="O78">
        <v>0</v>
      </c>
      <c r="P78" s="4">
        <f t="shared" si="7"/>
        <v>1.852095</v>
      </c>
      <c r="R78" s="8">
        <v>1</v>
      </c>
      <c r="S78" s="4">
        <f t="shared" si="8"/>
        <v>3.5048300000000001</v>
      </c>
      <c r="T78" s="3">
        <v>0</v>
      </c>
      <c r="U78" s="4">
        <f t="shared" si="9"/>
        <v>1410.48506899014</v>
      </c>
      <c r="V78" s="3">
        <v>0</v>
      </c>
      <c r="W78" s="5">
        <v>0</v>
      </c>
      <c r="X78" s="3">
        <v>0</v>
      </c>
    </row>
    <row r="79" spans="1:24" x14ac:dyDescent="0.4">
      <c r="A79">
        <v>68</v>
      </c>
      <c r="B79" t="s">
        <v>76</v>
      </c>
      <c r="C79">
        <v>1765.1</v>
      </c>
      <c r="D79">
        <v>48028</v>
      </c>
      <c r="E79">
        <v>1.85493</v>
      </c>
      <c r="F79">
        <v>3.50536</v>
      </c>
      <c r="G79">
        <v>3.6</v>
      </c>
      <c r="H79" s="3">
        <v>1.5</v>
      </c>
      <c r="I79" s="3">
        <v>3.5</v>
      </c>
      <c r="K79" s="6">
        <f t="shared" si="5"/>
        <v>48028</v>
      </c>
      <c r="L79" s="1">
        <f t="shared" si="6"/>
        <v>0.28527740374740396</v>
      </c>
      <c r="M79" s="3">
        <v>0</v>
      </c>
      <c r="N79">
        <v>0</v>
      </c>
      <c r="O79">
        <v>0</v>
      </c>
      <c r="P79" s="4">
        <f t="shared" si="7"/>
        <v>1.852095</v>
      </c>
      <c r="R79" s="8">
        <v>1</v>
      </c>
      <c r="S79" s="4">
        <f t="shared" si="8"/>
        <v>3.50536</v>
      </c>
      <c r="T79" s="3">
        <v>0</v>
      </c>
      <c r="U79" s="4">
        <f t="shared" si="9"/>
        <v>1442.5670125598649</v>
      </c>
      <c r="V79" s="3">
        <v>0</v>
      </c>
      <c r="W79" s="5">
        <v>0</v>
      </c>
      <c r="X79" s="3">
        <v>0</v>
      </c>
    </row>
    <row r="80" spans="1:24" x14ac:dyDescent="0.4">
      <c r="A80">
        <v>69</v>
      </c>
      <c r="B80" t="s">
        <v>77</v>
      </c>
      <c r="C80">
        <v>1801.4</v>
      </c>
      <c r="D80">
        <v>49016</v>
      </c>
      <c r="E80">
        <v>1.85449</v>
      </c>
      <c r="F80">
        <v>3.5045199999999999</v>
      </c>
      <c r="G80">
        <v>3.7</v>
      </c>
      <c r="H80" s="3">
        <v>1.5</v>
      </c>
      <c r="I80" s="3">
        <v>3.5</v>
      </c>
      <c r="K80" s="6">
        <f t="shared" si="5"/>
        <v>49016</v>
      </c>
      <c r="L80" s="1">
        <f t="shared" si="6"/>
        <v>0.28534578201865018</v>
      </c>
      <c r="M80" s="3">
        <v>0</v>
      </c>
      <c r="N80">
        <v>0</v>
      </c>
      <c r="O80">
        <v>0</v>
      </c>
      <c r="P80" s="4">
        <f t="shared" si="7"/>
        <v>1.852095</v>
      </c>
      <c r="R80" s="8">
        <v>1</v>
      </c>
      <c r="S80" s="4">
        <f t="shared" si="8"/>
        <v>3.5045199999999999</v>
      </c>
      <c r="T80" s="3">
        <v>0</v>
      </c>
      <c r="U80" s="4">
        <f t="shared" si="9"/>
        <v>1473.4797427968226</v>
      </c>
      <c r="V80" s="3">
        <v>0</v>
      </c>
      <c r="W80" s="5">
        <v>0</v>
      </c>
      <c r="X80" s="3">
        <v>0</v>
      </c>
    </row>
    <row r="81" spans="1:24" x14ac:dyDescent="0.4">
      <c r="A81">
        <v>70</v>
      </c>
      <c r="B81" t="s">
        <v>78</v>
      </c>
      <c r="C81">
        <v>1842.3</v>
      </c>
      <c r="D81">
        <v>50129</v>
      </c>
      <c r="E81">
        <v>1.8548899999999999</v>
      </c>
      <c r="F81">
        <v>3.50528</v>
      </c>
      <c r="G81">
        <v>3.8</v>
      </c>
      <c r="H81" s="3">
        <v>1.5</v>
      </c>
      <c r="I81" s="3">
        <v>3.5</v>
      </c>
      <c r="K81" s="6">
        <f t="shared" si="5"/>
        <v>50129</v>
      </c>
      <c r="L81" s="1">
        <f t="shared" si="6"/>
        <v>0.28528391455176194</v>
      </c>
      <c r="M81" s="3">
        <v>0</v>
      </c>
      <c r="N81">
        <v>0</v>
      </c>
      <c r="O81">
        <v>0</v>
      </c>
      <c r="P81" s="4">
        <f t="shared" si="7"/>
        <v>1.852095</v>
      </c>
      <c r="R81" s="8">
        <v>1</v>
      </c>
      <c r="S81" s="4">
        <f t="shared" si="8"/>
        <v>3.50528</v>
      </c>
      <c r="T81" s="3">
        <v>0</v>
      </c>
      <c r="U81" s="4">
        <f t="shared" si="9"/>
        <v>1505.7930198918896</v>
      </c>
      <c r="V81" s="3">
        <v>0</v>
      </c>
      <c r="W81" s="5">
        <v>0</v>
      </c>
      <c r="X81" s="3">
        <v>0</v>
      </c>
    </row>
    <row r="82" spans="1:24" x14ac:dyDescent="0.4">
      <c r="H82" s="3"/>
      <c r="I82" s="3"/>
      <c r="L82" s="1"/>
      <c r="M82" s="3"/>
      <c r="P82" s="4"/>
      <c r="R82" s="8"/>
      <c r="S82" s="4"/>
      <c r="T82" s="3"/>
      <c r="U82" s="4"/>
      <c r="V82" s="3"/>
      <c r="W82" s="5"/>
      <c r="X82" s="3"/>
    </row>
    <row r="83" spans="1:24" x14ac:dyDescent="0.4">
      <c r="A83">
        <v>71</v>
      </c>
      <c r="B83" t="s">
        <v>79</v>
      </c>
      <c r="C83" s="3">
        <v>1879.8</v>
      </c>
      <c r="D83">
        <v>51149</v>
      </c>
      <c r="E83" s="1">
        <v>1.85459</v>
      </c>
      <c r="F83" s="1">
        <v>3.5047100000000002</v>
      </c>
      <c r="G83" s="3">
        <v>3.8</v>
      </c>
      <c r="H83" s="3">
        <v>1.5</v>
      </c>
      <c r="I83" s="3">
        <v>3.5</v>
      </c>
      <c r="K83" s="6">
        <f t="shared" si="5"/>
        <v>51149</v>
      </c>
      <c r="L83" s="1">
        <f t="shared" si="6"/>
        <v>0.28533031263642356</v>
      </c>
      <c r="M83" s="3">
        <v>0</v>
      </c>
      <c r="N83">
        <v>0</v>
      </c>
      <c r="O83">
        <v>0</v>
      </c>
      <c r="P83" s="4">
        <f t="shared" si="7"/>
        <v>1.852095</v>
      </c>
      <c r="R83" s="8">
        <v>1</v>
      </c>
      <c r="S83" s="4">
        <f t="shared" si="8"/>
        <v>3.5047100000000002</v>
      </c>
      <c r="T83" s="3">
        <v>0</v>
      </c>
      <c r="U83" s="4">
        <f t="shared" si="9"/>
        <v>1537.3081645112597</v>
      </c>
      <c r="V83" s="3">
        <v>0</v>
      </c>
      <c r="W83" s="5">
        <v>0</v>
      </c>
      <c r="X83" s="3">
        <v>0</v>
      </c>
    </row>
    <row r="84" spans="1:24" x14ac:dyDescent="0.4">
      <c r="A84">
        <v>72</v>
      </c>
      <c r="B84" t="s">
        <v>80</v>
      </c>
      <c r="C84" s="3">
        <v>1914.1</v>
      </c>
      <c r="D84">
        <v>52083</v>
      </c>
      <c r="E84" s="1">
        <v>1.85344</v>
      </c>
      <c r="F84" s="1">
        <v>3.5025400000000002</v>
      </c>
      <c r="G84" s="3">
        <v>3.8</v>
      </c>
      <c r="H84" s="3">
        <v>1.5</v>
      </c>
      <c r="I84" s="3">
        <v>3.5</v>
      </c>
      <c r="K84" s="6">
        <f t="shared" si="5"/>
        <v>52083</v>
      </c>
      <c r="L84" s="1">
        <f t="shared" si="6"/>
        <v>0.28550708914102335</v>
      </c>
      <c r="M84" s="3">
        <v>0</v>
      </c>
      <c r="N84">
        <v>0</v>
      </c>
      <c r="O84">
        <v>0</v>
      </c>
      <c r="P84" s="4">
        <f t="shared" si="7"/>
        <v>1.852095</v>
      </c>
      <c r="R84" s="8">
        <v>1</v>
      </c>
      <c r="S84" s="4">
        <f t="shared" si="8"/>
        <v>3.5025400000000002</v>
      </c>
      <c r="T84" s="3">
        <v>0</v>
      </c>
      <c r="U84" s="4">
        <f t="shared" si="9"/>
        <v>1568.7805533195337</v>
      </c>
      <c r="V84" s="3">
        <v>0</v>
      </c>
      <c r="W84" s="5">
        <v>0</v>
      </c>
      <c r="X84" s="3">
        <v>0</v>
      </c>
    </row>
    <row r="85" spans="1:24" x14ac:dyDescent="0.4">
      <c r="A85">
        <v>73</v>
      </c>
      <c r="B85" t="s">
        <v>81</v>
      </c>
      <c r="C85" s="3">
        <v>1952.7</v>
      </c>
      <c r="D85">
        <v>53133</v>
      </c>
      <c r="E85" s="1">
        <v>1.8534600000000001</v>
      </c>
      <c r="F85" s="1">
        <v>3.50258</v>
      </c>
      <c r="G85" s="3">
        <v>3.9</v>
      </c>
      <c r="H85" s="3">
        <v>1.5</v>
      </c>
      <c r="I85" s="3">
        <v>3.5</v>
      </c>
      <c r="K85" s="6">
        <f t="shared" si="5"/>
        <v>53133</v>
      </c>
      <c r="L85" s="1">
        <f t="shared" si="6"/>
        <v>0.2855038286063416</v>
      </c>
      <c r="M85" s="3">
        <v>0</v>
      </c>
      <c r="N85">
        <v>0</v>
      </c>
      <c r="O85">
        <v>0</v>
      </c>
      <c r="P85" s="4">
        <f t="shared" si="7"/>
        <v>1.852095</v>
      </c>
      <c r="R85" s="8">
        <v>1</v>
      </c>
      <c r="S85" s="4">
        <f t="shared" si="8"/>
        <v>3.50258</v>
      </c>
      <c r="T85" s="3">
        <v>0</v>
      </c>
      <c r="U85" s="4">
        <f t="shared" si="9"/>
        <v>1600.3433566715346</v>
      </c>
      <c r="V85" s="3">
        <v>0</v>
      </c>
      <c r="W85" s="5">
        <v>0</v>
      </c>
      <c r="X85" s="3">
        <v>0</v>
      </c>
    </row>
    <row r="86" spans="1:24" x14ac:dyDescent="0.4">
      <c r="A86">
        <v>74</v>
      </c>
      <c r="B86" t="s">
        <v>82</v>
      </c>
      <c r="C86" s="3">
        <v>1991.2</v>
      </c>
      <c r="D86">
        <v>54181</v>
      </c>
      <c r="E86" s="1">
        <v>1.853</v>
      </c>
      <c r="F86" s="1">
        <v>3.5017100000000001</v>
      </c>
      <c r="G86" s="3">
        <v>4</v>
      </c>
      <c r="H86" s="3">
        <v>1.5</v>
      </c>
      <c r="I86" s="3">
        <v>3.5</v>
      </c>
      <c r="K86" s="6">
        <f t="shared" si="5"/>
        <v>54181</v>
      </c>
      <c r="L86" s="1">
        <f t="shared" si="6"/>
        <v>0.28557476204482951</v>
      </c>
      <c r="M86" s="3">
        <v>0</v>
      </c>
      <c r="N86">
        <v>0</v>
      </c>
      <c r="O86">
        <v>0</v>
      </c>
      <c r="P86" s="4">
        <f t="shared" si="7"/>
        <v>1.852095</v>
      </c>
      <c r="R86" s="8">
        <v>1</v>
      </c>
      <c r="S86" s="4">
        <f t="shared" si="8"/>
        <v>3.5017100000000001</v>
      </c>
      <c r="T86" s="3">
        <v>0</v>
      </c>
      <c r="U86" s="4">
        <f t="shared" si="9"/>
        <v>1633.3290491600915</v>
      </c>
      <c r="V86" s="3">
        <v>0</v>
      </c>
      <c r="W86" s="5">
        <v>0</v>
      </c>
      <c r="X86" s="3">
        <v>0</v>
      </c>
    </row>
    <row r="87" spans="1:24" x14ac:dyDescent="0.4">
      <c r="A87">
        <v>75</v>
      </c>
      <c r="B87" t="s">
        <v>83</v>
      </c>
      <c r="C87" s="3">
        <v>2028.1</v>
      </c>
      <c r="D87">
        <v>55185</v>
      </c>
      <c r="E87" s="1">
        <v>1.8523099999999999</v>
      </c>
      <c r="F87" s="1">
        <v>3.50041</v>
      </c>
      <c r="G87" s="3">
        <v>4</v>
      </c>
      <c r="H87" s="3">
        <v>1.5</v>
      </c>
      <c r="I87" s="3">
        <v>3.5</v>
      </c>
      <c r="K87" s="6">
        <f t="shared" si="5"/>
        <v>55185</v>
      </c>
      <c r="L87" s="1">
        <f t="shared" si="6"/>
        <v>0.28568082024677111</v>
      </c>
      <c r="M87" s="3">
        <v>0</v>
      </c>
      <c r="N87">
        <v>0</v>
      </c>
      <c r="O87">
        <v>0</v>
      </c>
      <c r="P87" s="4">
        <f t="shared" si="7"/>
        <v>1.852095</v>
      </c>
      <c r="R87" s="8">
        <v>1</v>
      </c>
      <c r="S87" s="4">
        <f t="shared" si="8"/>
        <v>3.50041</v>
      </c>
      <c r="T87" s="3">
        <v>0</v>
      </c>
      <c r="U87" s="4">
        <f t="shared" si="9"/>
        <v>1665.7595027383011</v>
      </c>
      <c r="V87" s="3">
        <v>0</v>
      </c>
      <c r="W87" s="5">
        <v>0</v>
      </c>
      <c r="X87" s="3">
        <v>0</v>
      </c>
    </row>
    <row r="88" spans="1:24" x14ac:dyDescent="0.4">
      <c r="A88">
        <v>76</v>
      </c>
      <c r="B88" t="s">
        <v>84</v>
      </c>
      <c r="C88" s="3">
        <v>2067.9</v>
      </c>
      <c r="D88">
        <v>56268</v>
      </c>
      <c r="E88" s="1">
        <v>1.8524</v>
      </c>
      <c r="F88" s="1">
        <v>3.5005799999999998</v>
      </c>
      <c r="G88" s="3">
        <v>4</v>
      </c>
      <c r="H88" s="3">
        <v>1.5</v>
      </c>
      <c r="I88" s="3">
        <v>3.5</v>
      </c>
      <c r="K88" s="6">
        <f t="shared" si="5"/>
        <v>56268</v>
      </c>
      <c r="L88" s="1">
        <f t="shared" si="6"/>
        <v>0.28566694662027436</v>
      </c>
      <c r="M88" s="3">
        <v>0</v>
      </c>
      <c r="N88">
        <v>0</v>
      </c>
      <c r="O88">
        <v>0</v>
      </c>
      <c r="P88" s="4">
        <f t="shared" si="7"/>
        <v>1.852095</v>
      </c>
      <c r="R88" s="8">
        <v>1</v>
      </c>
      <c r="S88" s="4">
        <f t="shared" si="8"/>
        <v>3.5005799999999998</v>
      </c>
      <c r="T88" s="3">
        <v>0</v>
      </c>
      <c r="U88" s="4">
        <f t="shared" si="9"/>
        <v>1698.161151253355</v>
      </c>
      <c r="V88" s="3">
        <v>0</v>
      </c>
      <c r="W88" s="5">
        <v>0</v>
      </c>
      <c r="X88" s="3">
        <v>0</v>
      </c>
    </row>
    <row r="89" spans="1:24" x14ac:dyDescent="0.4">
      <c r="A89">
        <v>77</v>
      </c>
      <c r="B89" t="s">
        <v>85</v>
      </c>
      <c r="C89" s="3">
        <v>2104.6</v>
      </c>
      <c r="D89">
        <v>57266</v>
      </c>
      <c r="E89" s="1">
        <v>1.8519000000000001</v>
      </c>
      <c r="F89" s="1">
        <v>3.4996299999999998</v>
      </c>
      <c r="G89" s="3">
        <v>4</v>
      </c>
      <c r="H89" s="3">
        <v>1.5</v>
      </c>
      <c r="I89" s="3">
        <v>3.5</v>
      </c>
      <c r="K89" s="6">
        <f t="shared" si="5"/>
        <v>57266</v>
      </c>
      <c r="L89" s="1">
        <f t="shared" si="6"/>
        <v>0.28574449298925886</v>
      </c>
      <c r="M89" s="3">
        <v>0</v>
      </c>
      <c r="N89">
        <v>0</v>
      </c>
      <c r="O89">
        <v>0</v>
      </c>
      <c r="P89" s="4">
        <f t="shared" si="7"/>
        <v>1.852095</v>
      </c>
      <c r="R89" s="8">
        <v>1</v>
      </c>
      <c r="S89" s="4">
        <f t="shared" si="8"/>
        <v>3.4996299999999998</v>
      </c>
      <c r="T89" s="3">
        <v>0</v>
      </c>
      <c r="U89" s="4">
        <f t="shared" si="9"/>
        <v>1729.9233122893909</v>
      </c>
      <c r="V89" s="3">
        <v>0</v>
      </c>
      <c r="W89" s="5">
        <v>0</v>
      </c>
      <c r="X89" s="3">
        <v>0</v>
      </c>
    </row>
    <row r="90" spans="1:24" x14ac:dyDescent="0.4">
      <c r="A90">
        <v>78</v>
      </c>
      <c r="B90" t="s">
        <v>86</v>
      </c>
      <c r="C90" s="3">
        <v>2144.1999999999998</v>
      </c>
      <c r="D90">
        <v>58344</v>
      </c>
      <c r="E90" s="1">
        <v>1.8519099999999999</v>
      </c>
      <c r="F90" s="1">
        <v>3.4996499999999999</v>
      </c>
      <c r="G90" s="3">
        <v>4</v>
      </c>
      <c r="H90" s="3">
        <v>1.5</v>
      </c>
      <c r="I90" s="3">
        <v>3.5</v>
      </c>
      <c r="K90" s="6">
        <f t="shared" si="5"/>
        <v>58344</v>
      </c>
      <c r="L90" s="1">
        <f t="shared" si="6"/>
        <v>0.28574286000028576</v>
      </c>
      <c r="M90" s="3">
        <v>0</v>
      </c>
      <c r="N90">
        <v>0</v>
      </c>
      <c r="O90">
        <v>0</v>
      </c>
      <c r="P90" s="4">
        <f t="shared" si="7"/>
        <v>1.852095</v>
      </c>
      <c r="R90" s="8">
        <v>1</v>
      </c>
      <c r="S90" s="4">
        <f t="shared" si="8"/>
        <v>3.4996499999999999</v>
      </c>
      <c r="T90" s="3">
        <v>0</v>
      </c>
      <c r="U90" s="4">
        <f t="shared" si="9"/>
        <v>1762.4528889652422</v>
      </c>
      <c r="V90" s="3">
        <v>0</v>
      </c>
      <c r="W90" s="5">
        <v>0</v>
      </c>
      <c r="X90" s="3">
        <v>0</v>
      </c>
    </row>
    <row r="91" spans="1:24" x14ac:dyDescent="0.4">
      <c r="A91">
        <v>79</v>
      </c>
      <c r="B91" t="s">
        <v>87</v>
      </c>
      <c r="C91" s="3">
        <v>2185.6999999999998</v>
      </c>
      <c r="D91">
        <v>59473</v>
      </c>
      <c r="E91" s="1">
        <v>1.8520399999999999</v>
      </c>
      <c r="F91" s="1">
        <v>3.4998900000000002</v>
      </c>
      <c r="G91" s="3">
        <v>4.0999999999999996</v>
      </c>
      <c r="H91" s="3">
        <v>1.5</v>
      </c>
      <c r="I91" s="3">
        <v>3.5</v>
      </c>
      <c r="K91" s="6">
        <f t="shared" si="5"/>
        <v>59473</v>
      </c>
      <c r="L91" s="1">
        <f t="shared" si="6"/>
        <v>0.28572326558834704</v>
      </c>
      <c r="M91" s="3">
        <v>0</v>
      </c>
      <c r="N91">
        <v>0</v>
      </c>
      <c r="O91">
        <v>0</v>
      </c>
      <c r="P91" s="4">
        <f t="shared" si="7"/>
        <v>1.852095</v>
      </c>
      <c r="R91" s="8">
        <v>1</v>
      </c>
      <c r="S91" s="4">
        <f t="shared" si="8"/>
        <v>3.4998900000000002</v>
      </c>
      <c r="T91" s="3">
        <v>0</v>
      </c>
      <c r="U91" s="4">
        <f t="shared" si="9"/>
        <v>1796.1265473295869</v>
      </c>
      <c r="V91" s="3">
        <v>0</v>
      </c>
      <c r="W91" s="5">
        <v>0</v>
      </c>
      <c r="X91" s="3">
        <v>0</v>
      </c>
    </row>
    <row r="92" spans="1:24" x14ac:dyDescent="0.4">
      <c r="A92">
        <v>80</v>
      </c>
      <c r="B92" t="s">
        <v>88</v>
      </c>
      <c r="C92" s="3">
        <v>2230</v>
      </c>
      <c r="D92">
        <v>60678</v>
      </c>
      <c r="E92" s="1">
        <v>1.8525400000000001</v>
      </c>
      <c r="F92" s="1">
        <v>3.5008400000000002</v>
      </c>
      <c r="G92" s="3">
        <v>4.0999999999999996</v>
      </c>
      <c r="H92" s="3">
        <v>1.5</v>
      </c>
      <c r="I92" s="3">
        <v>3.5</v>
      </c>
      <c r="K92" s="6">
        <f t="shared" si="5"/>
        <v>60678</v>
      </c>
      <c r="L92" s="1">
        <f t="shared" si="6"/>
        <v>0.28564573073890837</v>
      </c>
      <c r="M92" s="3">
        <v>0</v>
      </c>
      <c r="N92">
        <v>0</v>
      </c>
      <c r="O92">
        <v>0</v>
      </c>
      <c r="P92" s="4">
        <f t="shared" si="7"/>
        <v>1.852095</v>
      </c>
      <c r="R92" s="8">
        <v>1</v>
      </c>
      <c r="S92" s="4">
        <f t="shared" si="8"/>
        <v>3.5008400000000002</v>
      </c>
      <c r="T92" s="3">
        <v>0</v>
      </c>
      <c r="U92" s="4">
        <f t="shared" si="9"/>
        <v>1830.7783314215626</v>
      </c>
      <c r="V92" s="3">
        <v>0</v>
      </c>
      <c r="W92" s="5">
        <v>0</v>
      </c>
      <c r="X92" s="3">
        <v>0</v>
      </c>
    </row>
    <row r="93" spans="1:24" x14ac:dyDescent="0.4">
      <c r="H93" s="3"/>
      <c r="I93" s="3"/>
      <c r="L93" s="1"/>
      <c r="M93" s="3"/>
      <c r="P93" s="4"/>
      <c r="R93" s="8"/>
      <c r="S93" s="4"/>
      <c r="T93" s="3"/>
      <c r="U93" s="4"/>
      <c r="V93" s="3"/>
      <c r="W93" s="5"/>
      <c r="X93" s="3"/>
    </row>
    <row r="94" spans="1:24" x14ac:dyDescent="0.4">
      <c r="A94">
        <v>81</v>
      </c>
      <c r="B94" t="s">
        <v>89</v>
      </c>
      <c r="C94" s="3">
        <v>2270.6999999999998</v>
      </c>
      <c r="D94">
        <v>61786</v>
      </c>
      <c r="E94" s="1">
        <v>1.85246</v>
      </c>
      <c r="F94">
        <v>3.5006900000000001</v>
      </c>
      <c r="G94" s="3">
        <v>4.0999999999999996</v>
      </c>
      <c r="H94" s="3">
        <v>1.5</v>
      </c>
      <c r="I94" s="3">
        <v>3.5</v>
      </c>
      <c r="K94" s="6">
        <f t="shared" si="5"/>
        <v>61786</v>
      </c>
      <c r="L94" s="1">
        <f t="shared" si="6"/>
        <v>0.28565797028585793</v>
      </c>
      <c r="M94" s="3">
        <v>0</v>
      </c>
      <c r="N94">
        <v>0</v>
      </c>
      <c r="O94">
        <v>0</v>
      </c>
      <c r="P94" s="4">
        <f t="shared" si="7"/>
        <v>1.852095</v>
      </c>
      <c r="R94" s="8">
        <v>1</v>
      </c>
      <c r="S94" s="4">
        <f t="shared" si="8"/>
        <v>3.5006900000000001</v>
      </c>
      <c r="T94" s="3">
        <v>0</v>
      </c>
      <c r="U94" s="4">
        <f t="shared" si="9"/>
        <v>1864.4885910599289</v>
      </c>
      <c r="V94" s="3">
        <v>0</v>
      </c>
      <c r="W94" s="5">
        <v>0</v>
      </c>
      <c r="X94" s="3">
        <v>0</v>
      </c>
    </row>
    <row r="95" spans="1:24" x14ac:dyDescent="0.4">
      <c r="A95">
        <v>82</v>
      </c>
      <c r="B95" t="s">
        <v>90</v>
      </c>
      <c r="C95" s="3">
        <v>2311.8000000000002</v>
      </c>
      <c r="D95">
        <v>62904</v>
      </c>
      <c r="E95" s="1">
        <v>1.8525799999999999</v>
      </c>
      <c r="F95">
        <v>3.5009199999999998</v>
      </c>
      <c r="G95" s="3">
        <v>4.2</v>
      </c>
      <c r="H95" s="3">
        <v>1.5</v>
      </c>
      <c r="I95" s="3">
        <v>3.5</v>
      </c>
      <c r="K95" s="6">
        <f t="shared" si="5"/>
        <v>62904</v>
      </c>
      <c r="L95" s="1">
        <f t="shared" si="6"/>
        <v>0.28563920340938953</v>
      </c>
      <c r="M95" s="3">
        <v>0</v>
      </c>
      <c r="N95">
        <v>0</v>
      </c>
      <c r="O95">
        <v>0</v>
      </c>
      <c r="P95" s="4">
        <f t="shared" si="7"/>
        <v>1.852095</v>
      </c>
      <c r="R95" s="8">
        <v>1</v>
      </c>
      <c r="S95" s="4">
        <f t="shared" si="8"/>
        <v>3.5009199999999998</v>
      </c>
      <c r="T95" s="3">
        <v>0</v>
      </c>
      <c r="U95" s="4">
        <f t="shared" si="9"/>
        <v>1897.7894371245247</v>
      </c>
      <c r="V95" s="3">
        <v>0</v>
      </c>
      <c r="W95" s="5">
        <v>0</v>
      </c>
      <c r="X95" s="3">
        <v>0</v>
      </c>
    </row>
    <row r="96" spans="1:24" x14ac:dyDescent="0.4">
      <c r="A96">
        <v>83</v>
      </c>
      <c r="B96" t="s">
        <v>91</v>
      </c>
      <c r="C96" s="3">
        <v>2349.1999999999998</v>
      </c>
      <c r="D96">
        <v>63922</v>
      </c>
      <c r="E96" s="1">
        <v>1.85164</v>
      </c>
      <c r="F96">
        <v>3.4991400000000001</v>
      </c>
      <c r="G96" s="3">
        <v>4.2</v>
      </c>
      <c r="H96" s="3">
        <v>1.5</v>
      </c>
      <c r="I96" s="3">
        <v>3.5</v>
      </c>
      <c r="K96" s="6">
        <f t="shared" si="5"/>
        <v>63922</v>
      </c>
      <c r="L96" s="1">
        <f t="shared" si="6"/>
        <v>0.28578450705030378</v>
      </c>
      <c r="M96" s="3">
        <v>0</v>
      </c>
      <c r="N96">
        <v>0</v>
      </c>
      <c r="O96">
        <v>0</v>
      </c>
      <c r="P96" s="4">
        <f t="shared" si="7"/>
        <v>1.852095</v>
      </c>
      <c r="R96" s="8">
        <v>1</v>
      </c>
      <c r="S96" s="4">
        <f t="shared" si="8"/>
        <v>3.4991400000000001</v>
      </c>
      <c r="T96" s="3">
        <v>0</v>
      </c>
      <c r="U96" s="4">
        <f t="shared" si="9"/>
        <v>1931.9378954856863</v>
      </c>
      <c r="V96" s="3">
        <v>0</v>
      </c>
      <c r="W96" s="5">
        <v>0</v>
      </c>
      <c r="X96" s="3">
        <v>0</v>
      </c>
    </row>
    <row r="97" spans="1:24" x14ac:dyDescent="0.4">
      <c r="A97">
        <v>84</v>
      </c>
      <c r="B97" t="s">
        <v>92</v>
      </c>
      <c r="C97" s="3">
        <v>2395.9</v>
      </c>
      <c r="D97">
        <v>65192</v>
      </c>
      <c r="E97" s="1">
        <v>1.8522400000000001</v>
      </c>
      <c r="F97">
        <v>3.50027</v>
      </c>
      <c r="G97" s="3">
        <v>4.0999999999999996</v>
      </c>
      <c r="H97" s="3">
        <v>1.5</v>
      </c>
      <c r="I97" s="3">
        <v>3.5</v>
      </c>
      <c r="K97" s="6">
        <f t="shared" si="5"/>
        <v>65192</v>
      </c>
      <c r="L97" s="1">
        <f t="shared" si="6"/>
        <v>0.28569224659811959</v>
      </c>
      <c r="M97" s="3">
        <v>0</v>
      </c>
      <c r="N97">
        <v>0</v>
      </c>
      <c r="O97">
        <v>0</v>
      </c>
      <c r="P97" s="4">
        <f t="shared" si="7"/>
        <v>1.852095</v>
      </c>
      <c r="R97" s="8">
        <v>1</v>
      </c>
      <c r="S97" s="4">
        <f t="shared" si="8"/>
        <v>3.50027</v>
      </c>
      <c r="T97" s="3">
        <v>0</v>
      </c>
      <c r="U97" s="4">
        <f t="shared" si="9"/>
        <v>1968.0963623063958</v>
      </c>
      <c r="V97" s="3">
        <v>0</v>
      </c>
      <c r="W97" s="5">
        <v>0</v>
      </c>
      <c r="X97" s="3">
        <v>0</v>
      </c>
    </row>
    <row r="98" spans="1:24" x14ac:dyDescent="0.4">
      <c r="A98">
        <v>85</v>
      </c>
      <c r="B98" t="s">
        <v>93</v>
      </c>
      <c r="C98" s="3">
        <v>2434.6</v>
      </c>
      <c r="D98">
        <v>66246</v>
      </c>
      <c r="E98" s="1">
        <v>1.8517300000000001</v>
      </c>
      <c r="F98">
        <v>3.4993099999999999</v>
      </c>
      <c r="G98" s="3">
        <v>4.0999999999999996</v>
      </c>
      <c r="H98" s="3">
        <v>1.5</v>
      </c>
      <c r="I98" s="3">
        <v>3.5</v>
      </c>
      <c r="K98" s="6">
        <f t="shared" si="5"/>
        <v>66246</v>
      </c>
      <c r="L98" s="1">
        <f t="shared" si="6"/>
        <v>0.28577062335146075</v>
      </c>
      <c r="M98" s="3">
        <v>0</v>
      </c>
      <c r="N98">
        <v>0</v>
      </c>
      <c r="O98">
        <v>0</v>
      </c>
      <c r="P98" s="4">
        <f t="shared" si="7"/>
        <v>1.852095</v>
      </c>
      <c r="R98" s="8">
        <v>1</v>
      </c>
      <c r="S98" s="4">
        <f t="shared" si="8"/>
        <v>3.4993099999999999</v>
      </c>
      <c r="T98" s="3">
        <v>0</v>
      </c>
      <c r="U98" s="4">
        <f t="shared" si="9"/>
        <v>2001.836653057891</v>
      </c>
      <c r="V98" s="3">
        <v>0</v>
      </c>
      <c r="W98" s="5">
        <v>0</v>
      </c>
      <c r="X98" s="3">
        <v>0</v>
      </c>
    </row>
    <row r="99" spans="1:24" x14ac:dyDescent="0.4">
      <c r="A99">
        <v>86</v>
      </c>
      <c r="B99" t="s">
        <v>94</v>
      </c>
      <c r="C99" s="3">
        <v>2476.5</v>
      </c>
      <c r="D99">
        <v>67386</v>
      </c>
      <c r="E99" s="1">
        <v>1.8516300000000001</v>
      </c>
      <c r="F99">
        <v>3.49912</v>
      </c>
      <c r="G99" s="3">
        <v>4.2</v>
      </c>
      <c r="H99" s="3">
        <v>1.5</v>
      </c>
      <c r="I99" s="3">
        <v>3.5</v>
      </c>
      <c r="K99" s="6">
        <f t="shared" si="5"/>
        <v>67386</v>
      </c>
      <c r="L99" s="1">
        <f t="shared" si="6"/>
        <v>0.28578614051532958</v>
      </c>
      <c r="M99" s="3">
        <v>0</v>
      </c>
      <c r="N99">
        <v>0</v>
      </c>
      <c r="O99">
        <v>0</v>
      </c>
      <c r="P99" s="4">
        <f t="shared" si="7"/>
        <v>1.852095</v>
      </c>
      <c r="R99" s="8">
        <v>1</v>
      </c>
      <c r="S99" s="4">
        <f t="shared" si="8"/>
        <v>3.49912</v>
      </c>
      <c r="T99" s="3">
        <v>0</v>
      </c>
      <c r="U99" s="4">
        <f t="shared" si="9"/>
        <v>2036.6723626071816</v>
      </c>
      <c r="V99" s="3">
        <v>0</v>
      </c>
      <c r="W99" s="5">
        <v>0</v>
      </c>
      <c r="X99" s="3">
        <v>0</v>
      </c>
    </row>
    <row r="100" spans="1:24" x14ac:dyDescent="0.4">
      <c r="A100">
        <v>87</v>
      </c>
      <c r="B100" t="s">
        <v>95</v>
      </c>
      <c r="C100" s="3">
        <v>2517.4</v>
      </c>
      <c r="D100">
        <v>68499</v>
      </c>
      <c r="E100" s="1">
        <v>1.85137</v>
      </c>
      <c r="F100">
        <v>3.4986299999999999</v>
      </c>
      <c r="G100" s="3">
        <v>4.2</v>
      </c>
      <c r="H100" s="3">
        <v>1.5</v>
      </c>
      <c r="I100" s="3">
        <v>3.5</v>
      </c>
      <c r="K100" s="6">
        <f t="shared" si="5"/>
        <v>68499</v>
      </c>
      <c r="L100" s="1">
        <f t="shared" si="6"/>
        <v>0.2858261662422148</v>
      </c>
      <c r="M100" s="3">
        <v>0</v>
      </c>
      <c r="N100">
        <v>0</v>
      </c>
      <c r="O100">
        <v>0</v>
      </c>
      <c r="P100" s="4">
        <f t="shared" si="7"/>
        <v>1.852095</v>
      </c>
      <c r="R100" s="8">
        <v>1</v>
      </c>
      <c r="S100" s="4">
        <f t="shared" si="8"/>
        <v>3.4986299999999999</v>
      </c>
      <c r="T100" s="3">
        <v>0</v>
      </c>
      <c r="U100" s="4">
        <f t="shared" si="9"/>
        <v>2071.3263411839935</v>
      </c>
      <c r="V100" s="3">
        <v>0</v>
      </c>
      <c r="W100" s="5">
        <v>0</v>
      </c>
      <c r="X100" s="3">
        <v>0</v>
      </c>
    </row>
    <row r="101" spans="1:24" x14ac:dyDescent="0.4">
      <c r="A101">
        <v>88</v>
      </c>
      <c r="B101" t="s">
        <v>96</v>
      </c>
      <c r="C101" s="3">
        <v>2623</v>
      </c>
      <c r="D101">
        <v>71372</v>
      </c>
      <c r="E101" s="1">
        <v>1.86368</v>
      </c>
      <c r="F101">
        <v>3.52189</v>
      </c>
      <c r="G101" s="3">
        <v>5.7</v>
      </c>
      <c r="H101" s="3">
        <v>1.5</v>
      </c>
      <c r="I101" s="3">
        <v>4</v>
      </c>
      <c r="K101" s="6">
        <f t="shared" si="5"/>
        <v>71372</v>
      </c>
      <c r="L101" s="1">
        <f t="shared" si="6"/>
        <v>0.28393845350081914</v>
      </c>
      <c r="M101" s="3">
        <v>0</v>
      </c>
      <c r="N101">
        <v>0</v>
      </c>
      <c r="O101">
        <v>0</v>
      </c>
      <c r="P101" s="4">
        <f t="shared" si="7"/>
        <v>2.1166800000000001</v>
      </c>
      <c r="R101" s="8">
        <v>1</v>
      </c>
      <c r="S101" s="4">
        <f t="shared" si="8"/>
        <v>3.52189</v>
      </c>
      <c r="T101" s="3">
        <v>0</v>
      </c>
      <c r="U101" s="4">
        <f t="shared" si="9"/>
        <v>2108.5818986079967</v>
      </c>
      <c r="V101" s="3">
        <v>0</v>
      </c>
      <c r="W101" s="5">
        <v>0</v>
      </c>
      <c r="X101" s="3">
        <v>0</v>
      </c>
    </row>
    <row r="102" spans="1:24" x14ac:dyDescent="0.4">
      <c r="A102">
        <v>89</v>
      </c>
      <c r="B102" t="s">
        <v>97</v>
      </c>
      <c r="C102" s="3">
        <v>2665.6</v>
      </c>
      <c r="D102">
        <v>72531</v>
      </c>
      <c r="E102" s="1">
        <v>1.8635999999999999</v>
      </c>
      <c r="F102">
        <v>3.5217399999999999</v>
      </c>
      <c r="G102" s="3">
        <v>5.6</v>
      </c>
      <c r="H102" s="3">
        <v>1.5</v>
      </c>
      <c r="I102" s="3">
        <v>4</v>
      </c>
      <c r="K102" s="6">
        <f t="shared" si="5"/>
        <v>72531</v>
      </c>
      <c r="L102" s="1">
        <f t="shared" si="6"/>
        <v>0.2839505471727044</v>
      </c>
      <c r="M102" s="3">
        <v>0</v>
      </c>
      <c r="N102">
        <v>0</v>
      </c>
      <c r="O102">
        <v>0</v>
      </c>
      <c r="P102" s="4">
        <f t="shared" si="7"/>
        <v>2.1166800000000001</v>
      </c>
      <c r="R102" s="8">
        <v>1</v>
      </c>
      <c r="S102" s="4">
        <f t="shared" si="8"/>
        <v>3.5217399999999999</v>
      </c>
      <c r="T102" s="3">
        <v>0</v>
      </c>
      <c r="U102" s="4">
        <f t="shared" si="9"/>
        <v>2143.1443148801118</v>
      </c>
      <c r="V102" s="3">
        <v>0</v>
      </c>
      <c r="W102" s="5">
        <v>0</v>
      </c>
      <c r="X102" s="3">
        <v>0</v>
      </c>
    </row>
    <row r="103" spans="1:24" x14ac:dyDescent="0.4">
      <c r="A103">
        <v>90</v>
      </c>
      <c r="B103" t="s">
        <v>98</v>
      </c>
      <c r="C103" s="3">
        <v>2716.9</v>
      </c>
      <c r="D103">
        <v>73927</v>
      </c>
      <c r="E103" s="1">
        <v>1.8647</v>
      </c>
      <c r="F103">
        <v>3.5238200000000002</v>
      </c>
      <c r="G103" s="3">
        <v>5.3</v>
      </c>
      <c r="H103" s="3">
        <v>1.5</v>
      </c>
      <c r="I103" s="3">
        <v>4</v>
      </c>
      <c r="K103" s="6">
        <f t="shared" si="5"/>
        <v>73927</v>
      </c>
      <c r="L103" s="1">
        <f t="shared" si="6"/>
        <v>0.28378294010477267</v>
      </c>
      <c r="M103" s="3">
        <v>0</v>
      </c>
      <c r="N103">
        <v>0</v>
      </c>
      <c r="O103">
        <v>0</v>
      </c>
      <c r="P103" s="4">
        <f t="shared" si="7"/>
        <v>2.1166800000000001</v>
      </c>
      <c r="R103" s="8">
        <v>1</v>
      </c>
      <c r="S103" s="4">
        <f t="shared" si="8"/>
        <v>3.5238200000000002</v>
      </c>
      <c r="T103" s="3">
        <v>0</v>
      </c>
      <c r="U103" s="4">
        <f t="shared" si="9"/>
        <v>2179.854474638134</v>
      </c>
      <c r="V103" s="3">
        <v>0</v>
      </c>
      <c r="W103" s="5">
        <v>0</v>
      </c>
      <c r="X103" s="3">
        <v>0</v>
      </c>
    </row>
    <row r="104" spans="1:24" x14ac:dyDescent="0.4">
      <c r="H104" s="3"/>
      <c r="I104" s="3"/>
      <c r="L104" s="1"/>
      <c r="M104" s="3"/>
      <c r="P104" s="4"/>
      <c r="R104" s="8"/>
      <c r="S104" s="4"/>
      <c r="T104" s="3"/>
      <c r="U104" s="4"/>
      <c r="V104" s="3"/>
      <c r="W104" s="5"/>
      <c r="X104" s="3"/>
    </row>
    <row r="105" spans="1:24" x14ac:dyDescent="0.4">
      <c r="A105">
        <v>91</v>
      </c>
      <c r="B105" t="s">
        <v>99</v>
      </c>
      <c r="C105" s="3">
        <v>2761.1</v>
      </c>
      <c r="D105">
        <v>75130</v>
      </c>
      <c r="E105" s="1">
        <v>1.8648</v>
      </c>
      <c r="F105" s="1">
        <v>3.5240100000000001</v>
      </c>
      <c r="G105" s="3">
        <v>5.2</v>
      </c>
      <c r="H105" s="3">
        <v>1.5</v>
      </c>
      <c r="I105" s="3">
        <v>4</v>
      </c>
      <c r="K105" s="6">
        <f t="shared" si="5"/>
        <v>75130</v>
      </c>
      <c r="L105" s="1">
        <f t="shared" si="6"/>
        <v>0.28376763970590319</v>
      </c>
      <c r="M105" s="3">
        <v>0</v>
      </c>
      <c r="N105">
        <v>0</v>
      </c>
      <c r="O105">
        <v>0</v>
      </c>
      <c r="P105" s="4">
        <f t="shared" si="7"/>
        <v>2.1166800000000001</v>
      </c>
      <c r="R105" s="8">
        <v>1</v>
      </c>
      <c r="S105" s="4">
        <f t="shared" si="8"/>
        <v>3.5240100000000001</v>
      </c>
      <c r="T105" s="3">
        <v>0</v>
      </c>
      <c r="U105" s="4">
        <f t="shared" si="9"/>
        <v>2214.9059594843525</v>
      </c>
      <c r="V105" s="3">
        <v>0</v>
      </c>
      <c r="W105" s="5">
        <v>0</v>
      </c>
      <c r="X105" s="3">
        <v>0</v>
      </c>
    </row>
    <row r="106" spans="1:24" x14ac:dyDescent="0.4">
      <c r="A106">
        <v>92</v>
      </c>
      <c r="B106" t="s">
        <v>100</v>
      </c>
      <c r="C106" s="3">
        <v>2806.6</v>
      </c>
      <c r="D106">
        <v>76368</v>
      </c>
      <c r="E106" s="1">
        <v>1.8651899999999999</v>
      </c>
      <c r="F106" s="1">
        <v>3.52475</v>
      </c>
      <c r="G106" s="3">
        <v>5</v>
      </c>
      <c r="H106" s="3">
        <v>1.5</v>
      </c>
      <c r="I106" s="3">
        <v>4</v>
      </c>
      <c r="K106" s="6">
        <f t="shared" si="5"/>
        <v>76368</v>
      </c>
      <c r="L106" s="1">
        <f t="shared" si="6"/>
        <v>0.28370806440173063</v>
      </c>
      <c r="M106" s="3">
        <v>0</v>
      </c>
      <c r="N106">
        <v>0</v>
      </c>
      <c r="O106">
        <v>0</v>
      </c>
      <c r="P106" s="4">
        <f t="shared" si="7"/>
        <v>2.1166800000000001</v>
      </c>
      <c r="R106" s="8">
        <v>1</v>
      </c>
      <c r="S106" s="4">
        <f t="shared" si="8"/>
        <v>3.52475</v>
      </c>
      <c r="T106" s="3">
        <v>0</v>
      </c>
      <c r="U106" s="4">
        <f t="shared" si="9"/>
        <v>2249.7379893628722</v>
      </c>
      <c r="V106" s="3">
        <v>0</v>
      </c>
      <c r="W106" s="5">
        <v>0</v>
      </c>
      <c r="X106" s="3">
        <v>0</v>
      </c>
    </row>
    <row r="107" spans="1:24" x14ac:dyDescent="0.4">
      <c r="A107">
        <v>93</v>
      </c>
      <c r="B107" t="s">
        <v>101</v>
      </c>
      <c r="C107" s="3">
        <v>2850.8</v>
      </c>
      <c r="D107">
        <v>77570</v>
      </c>
      <c r="E107" s="1">
        <v>1.8651800000000001</v>
      </c>
      <c r="F107" s="1">
        <v>3.5247299999999999</v>
      </c>
      <c r="G107">
        <v>4.7</v>
      </c>
      <c r="H107" s="3">
        <v>1.5</v>
      </c>
      <c r="I107" s="3">
        <v>4</v>
      </c>
      <c r="K107" s="6">
        <f t="shared" si="5"/>
        <v>77570</v>
      </c>
      <c r="L107" s="1">
        <f t="shared" si="6"/>
        <v>0.2837096742161811</v>
      </c>
      <c r="M107" s="3">
        <v>0</v>
      </c>
      <c r="N107">
        <v>0</v>
      </c>
      <c r="O107">
        <v>0</v>
      </c>
      <c r="P107" s="4">
        <f t="shared" si="7"/>
        <v>2.1166800000000001</v>
      </c>
      <c r="R107" s="8">
        <v>1</v>
      </c>
      <c r="S107" s="4">
        <f t="shared" si="8"/>
        <v>3.5247299999999999</v>
      </c>
      <c r="T107" s="3">
        <v>0</v>
      </c>
      <c r="U107" s="4">
        <f t="shared" si="9"/>
        <v>2285.193616610326</v>
      </c>
      <c r="V107" s="3">
        <v>0</v>
      </c>
      <c r="W107" s="5">
        <v>0</v>
      </c>
      <c r="X107" s="3">
        <v>0</v>
      </c>
    </row>
    <row r="108" spans="1:24" x14ac:dyDescent="0.4">
      <c r="A108">
        <v>94</v>
      </c>
      <c r="B108" t="s">
        <v>102</v>
      </c>
      <c r="C108" s="3">
        <v>2895.1</v>
      </c>
      <c r="D108">
        <v>78776</v>
      </c>
      <c r="E108" s="1">
        <v>1.8653200000000001</v>
      </c>
      <c r="F108" s="1">
        <v>3.5249899999999998</v>
      </c>
      <c r="G108">
        <v>4.5</v>
      </c>
      <c r="H108" s="3">
        <v>1.5</v>
      </c>
      <c r="I108" s="3">
        <v>4</v>
      </c>
      <c r="K108" s="6">
        <f t="shared" si="5"/>
        <v>78776</v>
      </c>
      <c r="L108" s="1">
        <f t="shared" si="6"/>
        <v>0.283688748053186</v>
      </c>
      <c r="M108" s="3">
        <v>0</v>
      </c>
      <c r="N108">
        <v>0</v>
      </c>
      <c r="O108">
        <v>0</v>
      </c>
      <c r="P108" s="4">
        <f t="shared" si="7"/>
        <v>2.1166800000000001</v>
      </c>
      <c r="R108" s="8">
        <v>1</v>
      </c>
      <c r="S108" s="4">
        <f t="shared" si="8"/>
        <v>3.5249899999999998</v>
      </c>
      <c r="T108" s="3">
        <v>0</v>
      </c>
      <c r="U108" s="4">
        <f t="shared" si="9"/>
        <v>2320.1187783805744</v>
      </c>
      <c r="V108" s="3">
        <v>0</v>
      </c>
      <c r="W108" s="5">
        <v>0</v>
      </c>
      <c r="X108" s="3">
        <v>0</v>
      </c>
    </row>
    <row r="109" spans="1:24" x14ac:dyDescent="0.4">
      <c r="A109">
        <v>95</v>
      </c>
      <c r="B109" t="s">
        <v>103</v>
      </c>
      <c r="C109" s="3">
        <v>2940.2</v>
      </c>
      <c r="D109">
        <v>80003</v>
      </c>
      <c r="E109" s="1">
        <v>1.86544</v>
      </c>
      <c r="F109" s="1">
        <v>3.52522</v>
      </c>
      <c r="G109">
        <v>4.3</v>
      </c>
      <c r="H109" s="3">
        <v>1.5</v>
      </c>
      <c r="I109" s="3">
        <v>4</v>
      </c>
      <c r="K109" s="6">
        <f t="shared" si="5"/>
        <v>80003</v>
      </c>
      <c r="L109" s="1">
        <f t="shared" si="6"/>
        <v>0.28367023902054339</v>
      </c>
      <c r="M109" s="3">
        <v>0</v>
      </c>
      <c r="N109">
        <v>0</v>
      </c>
      <c r="O109">
        <v>0</v>
      </c>
      <c r="P109" s="4">
        <f t="shared" si="7"/>
        <v>2.1166800000000001</v>
      </c>
      <c r="R109" s="8">
        <v>1</v>
      </c>
      <c r="S109" s="4">
        <f t="shared" si="8"/>
        <v>3.52522</v>
      </c>
      <c r="T109" s="3">
        <v>0</v>
      </c>
      <c r="U109" s="4">
        <f t="shared" si="9"/>
        <v>2355.7146307194571</v>
      </c>
      <c r="V109" s="3">
        <v>0</v>
      </c>
      <c r="W109" s="5">
        <v>0</v>
      </c>
      <c r="X109" s="3">
        <v>0</v>
      </c>
    </row>
    <row r="110" spans="1:24" x14ac:dyDescent="0.4">
      <c r="A110">
        <v>96</v>
      </c>
      <c r="B110" t="s">
        <v>104</v>
      </c>
      <c r="C110" s="3">
        <v>2981.6</v>
      </c>
      <c r="D110">
        <v>81129</v>
      </c>
      <c r="E110" s="1">
        <v>1.86487</v>
      </c>
      <c r="F110" s="1">
        <v>3.5241400000000001</v>
      </c>
      <c r="G110">
        <v>4.2</v>
      </c>
      <c r="H110" s="3">
        <v>1.5</v>
      </c>
      <c r="I110" s="3">
        <v>4</v>
      </c>
      <c r="K110" s="6">
        <f t="shared" si="5"/>
        <v>81129</v>
      </c>
      <c r="L110" s="1">
        <f t="shared" si="6"/>
        <v>0.28375717196252137</v>
      </c>
      <c r="M110" s="3">
        <v>0</v>
      </c>
      <c r="N110">
        <v>0</v>
      </c>
      <c r="O110">
        <v>0</v>
      </c>
      <c r="P110" s="4">
        <f t="shared" si="7"/>
        <v>2.1166800000000001</v>
      </c>
      <c r="R110" s="8">
        <v>1</v>
      </c>
      <c r="S110" s="4">
        <f t="shared" si="8"/>
        <v>3.5241400000000001</v>
      </c>
      <c r="T110" s="3">
        <v>0</v>
      </c>
      <c r="U110" s="4">
        <f t="shared" si="9"/>
        <v>2391.451444185022</v>
      </c>
      <c r="V110" s="3">
        <v>0</v>
      </c>
      <c r="W110" s="5">
        <v>0</v>
      </c>
      <c r="X110" s="3">
        <v>0</v>
      </c>
    </row>
    <row r="111" spans="1:24" x14ac:dyDescent="0.4">
      <c r="A111">
        <v>97</v>
      </c>
      <c r="B111" t="s">
        <v>105</v>
      </c>
      <c r="C111" s="3">
        <v>3027.6</v>
      </c>
      <c r="D111">
        <v>82381</v>
      </c>
      <c r="E111" s="1">
        <v>1.86511</v>
      </c>
      <c r="F111" s="1">
        <v>3.5245899999999999</v>
      </c>
      <c r="G111">
        <v>4.2</v>
      </c>
      <c r="H111" s="3">
        <v>1.5</v>
      </c>
      <c r="I111" s="3">
        <v>4</v>
      </c>
      <c r="K111" s="6">
        <f t="shared" si="5"/>
        <v>82381</v>
      </c>
      <c r="L111" s="1">
        <f t="shared" si="6"/>
        <v>0.2837209434288811</v>
      </c>
      <c r="M111" s="3">
        <v>0</v>
      </c>
      <c r="N111">
        <v>0</v>
      </c>
      <c r="O111">
        <v>0</v>
      </c>
      <c r="P111" s="4">
        <f t="shared" si="7"/>
        <v>2.1166800000000001</v>
      </c>
      <c r="R111" s="8">
        <v>1</v>
      </c>
      <c r="S111" s="4">
        <f t="shared" si="8"/>
        <v>3.5245899999999999</v>
      </c>
      <c r="T111" s="3">
        <v>0</v>
      </c>
      <c r="U111" s="4">
        <f t="shared" si="9"/>
        <v>2427.2643172608173</v>
      </c>
      <c r="V111" s="3">
        <v>0</v>
      </c>
      <c r="W111" s="5">
        <v>0</v>
      </c>
      <c r="X111" s="3">
        <v>0</v>
      </c>
    </row>
    <row r="112" spans="1:24" x14ac:dyDescent="0.4">
      <c r="A112">
        <v>98</v>
      </c>
      <c r="B112" t="s">
        <v>106</v>
      </c>
      <c r="C112" s="3">
        <v>3072.8</v>
      </c>
      <c r="D112">
        <v>83611</v>
      </c>
      <c r="E112" s="1">
        <v>1.8650599999999999</v>
      </c>
      <c r="F112" s="1">
        <v>3.5245000000000002</v>
      </c>
      <c r="G112">
        <v>4.0999999999999996</v>
      </c>
      <c r="H112" s="3">
        <v>1.5</v>
      </c>
      <c r="I112" s="3">
        <v>4</v>
      </c>
      <c r="K112" s="6">
        <f t="shared" si="5"/>
        <v>83611</v>
      </c>
      <c r="L112" s="1">
        <f t="shared" si="6"/>
        <v>0.28372818839551706</v>
      </c>
      <c r="M112" s="3">
        <v>0</v>
      </c>
      <c r="N112">
        <v>0</v>
      </c>
      <c r="O112">
        <v>0</v>
      </c>
      <c r="P112" s="4">
        <f t="shared" si="7"/>
        <v>2.1166800000000001</v>
      </c>
      <c r="R112" s="8">
        <v>1</v>
      </c>
      <c r="S112" s="4">
        <f t="shared" si="8"/>
        <v>3.5245000000000002</v>
      </c>
      <c r="T112" s="3">
        <v>0</v>
      </c>
      <c r="U112" s="4">
        <f t="shared" si="9"/>
        <v>2463.7266213345897</v>
      </c>
      <c r="V112" s="3">
        <v>0</v>
      </c>
      <c r="W112" s="5">
        <v>0</v>
      </c>
      <c r="X112" s="3">
        <v>0</v>
      </c>
    </row>
    <row r="113" spans="1:24" x14ac:dyDescent="0.4">
      <c r="A113">
        <v>99</v>
      </c>
      <c r="B113" t="s">
        <v>107</v>
      </c>
      <c r="C113" s="3">
        <v>3115.2</v>
      </c>
      <c r="D113">
        <v>84765</v>
      </c>
      <c r="E113" s="1">
        <v>1.86456</v>
      </c>
      <c r="F113" s="1">
        <v>3.5235500000000002</v>
      </c>
      <c r="G113">
        <v>4.2</v>
      </c>
      <c r="H113" s="3">
        <v>1.5</v>
      </c>
      <c r="I113" s="3">
        <v>4</v>
      </c>
      <c r="K113" s="6">
        <f t="shared" si="5"/>
        <v>84765</v>
      </c>
      <c r="L113" s="1">
        <f t="shared" si="6"/>
        <v>0.28380468561535949</v>
      </c>
      <c r="M113" s="3">
        <v>0</v>
      </c>
      <c r="N113">
        <v>0</v>
      </c>
      <c r="O113">
        <v>0</v>
      </c>
      <c r="P113" s="4">
        <f t="shared" si="7"/>
        <v>2.1166800000000001</v>
      </c>
      <c r="R113" s="8">
        <v>1</v>
      </c>
      <c r="S113" s="4">
        <f t="shared" si="8"/>
        <v>3.5235500000000002</v>
      </c>
      <c r="T113" s="3">
        <v>0</v>
      </c>
      <c r="U113" s="4">
        <f t="shared" si="9"/>
        <v>2500.1049768933708</v>
      </c>
      <c r="V113" s="3">
        <v>0</v>
      </c>
      <c r="W113" s="5">
        <v>0</v>
      </c>
      <c r="X113" s="3">
        <v>0</v>
      </c>
    </row>
    <row r="114" spans="1:24" x14ac:dyDescent="0.4">
      <c r="A114">
        <v>100</v>
      </c>
      <c r="B114" t="s">
        <v>108</v>
      </c>
      <c r="C114" s="3">
        <v>3160</v>
      </c>
      <c r="D114">
        <v>85984</v>
      </c>
      <c r="E114" s="1">
        <v>1.8646100000000001</v>
      </c>
      <c r="F114" s="1">
        <v>3.5236499999999999</v>
      </c>
      <c r="G114">
        <v>4.2</v>
      </c>
      <c r="H114" s="3">
        <v>1.5</v>
      </c>
      <c r="I114" s="3">
        <v>4</v>
      </c>
      <c r="K114" s="6">
        <f t="shared" si="5"/>
        <v>85984</v>
      </c>
      <c r="L114" s="1">
        <f t="shared" si="6"/>
        <v>0.28379663133398608</v>
      </c>
      <c r="M114" s="3">
        <v>0</v>
      </c>
      <c r="N114">
        <v>0</v>
      </c>
      <c r="O114">
        <v>0</v>
      </c>
      <c r="P114" s="4">
        <f t="shared" si="7"/>
        <v>2.1166800000000001</v>
      </c>
      <c r="R114" s="8">
        <v>1</v>
      </c>
      <c r="S114" s="4">
        <f t="shared" si="8"/>
        <v>3.5236499999999999</v>
      </c>
      <c r="T114" s="3">
        <v>0</v>
      </c>
      <c r="U114" s="4">
        <f t="shared" si="9"/>
        <v>2535.8052321757286</v>
      </c>
      <c r="V114" s="3">
        <v>0</v>
      </c>
      <c r="W114" s="5">
        <v>0</v>
      </c>
      <c r="X114" s="3">
        <v>0</v>
      </c>
    </row>
    <row r="115" spans="1:24" x14ac:dyDescent="0.4">
      <c r="H115" s="3"/>
      <c r="I115" s="3"/>
      <c r="L115" s="1"/>
      <c r="M115" s="3"/>
      <c r="P115" s="4"/>
      <c r="R115" s="8"/>
      <c r="S115" s="4"/>
      <c r="T115" s="3"/>
      <c r="U115" s="4"/>
      <c r="V115" s="3"/>
      <c r="W115" s="5">
        <v>0</v>
      </c>
      <c r="X115" s="3"/>
    </row>
    <row r="116" spans="1:24" x14ac:dyDescent="0.4">
      <c r="A116">
        <v>101</v>
      </c>
      <c r="B116" t="s">
        <v>109</v>
      </c>
      <c r="C116">
        <v>3207.8</v>
      </c>
      <c r="D116">
        <v>87284</v>
      </c>
      <c r="E116">
        <v>1.8648499999999999</v>
      </c>
      <c r="F116" s="1">
        <v>3.5240999999999998</v>
      </c>
      <c r="G116">
        <v>4.2</v>
      </c>
      <c r="H116" s="3">
        <v>1.5</v>
      </c>
      <c r="I116" s="3">
        <v>4</v>
      </c>
      <c r="K116" s="6">
        <f t="shared" si="5"/>
        <v>87284</v>
      </c>
      <c r="L116" s="1">
        <f t="shared" si="6"/>
        <v>0.28376039272438353</v>
      </c>
      <c r="M116" s="3">
        <v>0</v>
      </c>
      <c r="N116">
        <v>0</v>
      </c>
      <c r="O116">
        <v>0</v>
      </c>
      <c r="P116" s="4">
        <f t="shared" si="7"/>
        <v>2.1166800000000001</v>
      </c>
      <c r="R116" s="8">
        <v>1</v>
      </c>
      <c r="S116" s="4">
        <f t="shared" si="8"/>
        <v>3.5240999999999998</v>
      </c>
      <c r="T116" s="3">
        <v>0</v>
      </c>
      <c r="U116" s="4">
        <f t="shared" si="9"/>
        <v>2572.9862002385125</v>
      </c>
      <c r="V116" s="3">
        <v>0</v>
      </c>
      <c r="W116" s="5">
        <v>0</v>
      </c>
      <c r="X116" s="3">
        <v>0</v>
      </c>
    </row>
    <row r="117" spans="1:24" x14ac:dyDescent="0.4">
      <c r="A117">
        <v>102</v>
      </c>
      <c r="B117" t="s">
        <v>110</v>
      </c>
      <c r="C117">
        <v>3253.6</v>
      </c>
      <c r="D117">
        <v>88531</v>
      </c>
      <c r="E117">
        <v>1.8649500000000001</v>
      </c>
      <c r="F117" s="1">
        <v>3.5242900000000001</v>
      </c>
      <c r="G117">
        <v>4.2</v>
      </c>
      <c r="H117" s="3">
        <v>1.5</v>
      </c>
      <c r="I117" s="3">
        <v>4</v>
      </c>
      <c r="K117" s="6">
        <f t="shared" si="5"/>
        <v>88531</v>
      </c>
      <c r="L117" s="1">
        <f t="shared" si="6"/>
        <v>0.28374509475667437</v>
      </c>
      <c r="M117" s="3">
        <v>0</v>
      </c>
      <c r="N117">
        <v>0</v>
      </c>
      <c r="O117">
        <v>0</v>
      </c>
      <c r="P117" s="4">
        <f t="shared" si="7"/>
        <v>2.1166800000000001</v>
      </c>
      <c r="R117" s="8">
        <v>1</v>
      </c>
      <c r="S117" s="4">
        <f t="shared" si="8"/>
        <v>3.5242900000000001</v>
      </c>
      <c r="T117" s="3">
        <v>0</v>
      </c>
      <c r="U117" s="4">
        <f t="shared" si="9"/>
        <v>2609.2498680949739</v>
      </c>
      <c r="V117" s="3">
        <v>0</v>
      </c>
      <c r="W117" s="5">
        <v>0</v>
      </c>
      <c r="X117" s="3">
        <v>0</v>
      </c>
    </row>
    <row r="118" spans="1:24" x14ac:dyDescent="0.4">
      <c r="A118">
        <v>103</v>
      </c>
      <c r="B118" t="s">
        <v>111</v>
      </c>
      <c r="C118">
        <v>3300.2</v>
      </c>
      <c r="D118">
        <v>89798</v>
      </c>
      <c r="E118">
        <v>1.86511</v>
      </c>
      <c r="F118" s="1">
        <v>3.5245899999999999</v>
      </c>
      <c r="G118">
        <v>4.2</v>
      </c>
      <c r="H118" s="3">
        <v>1.5</v>
      </c>
      <c r="I118" s="3">
        <v>4</v>
      </c>
      <c r="K118" s="6">
        <f t="shared" si="5"/>
        <v>89798</v>
      </c>
      <c r="L118" s="1">
        <f t="shared" si="6"/>
        <v>0.2837209434288811</v>
      </c>
      <c r="M118" s="3">
        <v>0</v>
      </c>
      <c r="N118">
        <v>0</v>
      </c>
      <c r="O118">
        <v>0</v>
      </c>
      <c r="P118" s="4">
        <f t="shared" si="7"/>
        <v>2.1166800000000001</v>
      </c>
      <c r="R118" s="8">
        <v>1</v>
      </c>
      <c r="S118" s="4">
        <f t="shared" si="8"/>
        <v>3.5245899999999999</v>
      </c>
      <c r="T118" s="3">
        <v>0</v>
      </c>
      <c r="U118" s="4">
        <f t="shared" si="9"/>
        <v>2645.7979529428735</v>
      </c>
      <c r="V118" s="3">
        <v>0</v>
      </c>
      <c r="W118" s="5">
        <v>0</v>
      </c>
      <c r="X118" s="3">
        <v>0</v>
      </c>
    </row>
    <row r="119" spans="1:24" x14ac:dyDescent="0.4">
      <c r="A119">
        <v>104</v>
      </c>
      <c r="C119">
        <v>3346.4</v>
      </c>
      <c r="D119">
        <v>91056</v>
      </c>
      <c r="E119">
        <v>1.8649899999999999</v>
      </c>
      <c r="F119" s="1">
        <v>3.5243699999999998</v>
      </c>
      <c r="G119">
        <v>4.3</v>
      </c>
      <c r="H119" s="3">
        <v>1.5</v>
      </c>
      <c r="I119" s="3">
        <v>4</v>
      </c>
      <c r="K119" s="6">
        <f t="shared" si="5"/>
        <v>91056</v>
      </c>
      <c r="L119" s="1">
        <f t="shared" si="6"/>
        <v>0.28373865400057319</v>
      </c>
      <c r="M119" s="3">
        <v>0</v>
      </c>
      <c r="N119">
        <v>0</v>
      </c>
      <c r="O119">
        <v>0</v>
      </c>
      <c r="P119" s="4">
        <f t="shared" si="7"/>
        <v>2.1166800000000001</v>
      </c>
      <c r="R119" s="8">
        <v>1</v>
      </c>
      <c r="S119" s="4">
        <f t="shared" si="8"/>
        <v>3.5243699999999998</v>
      </c>
      <c r="T119" s="3">
        <v>0</v>
      </c>
      <c r="U119" s="4">
        <f t="shared" si="9"/>
        <v>2683.453815285468</v>
      </c>
      <c r="V119" s="3">
        <v>0</v>
      </c>
      <c r="W119" s="5">
        <v>0</v>
      </c>
      <c r="X119" s="3">
        <v>0</v>
      </c>
    </row>
    <row r="120" spans="1:24" x14ac:dyDescent="0.4">
      <c r="A120">
        <v>105</v>
      </c>
      <c r="C120">
        <v>3393.9</v>
      </c>
      <c r="D120">
        <v>92348</v>
      </c>
      <c r="E120">
        <v>1.8652500000000001</v>
      </c>
      <c r="F120" s="1">
        <v>3.5248599999999999</v>
      </c>
      <c r="G120">
        <v>4.3</v>
      </c>
      <c r="H120" s="3">
        <v>1.5</v>
      </c>
      <c r="I120" s="3">
        <v>4</v>
      </c>
      <c r="K120" s="6">
        <f t="shared" si="5"/>
        <v>92348</v>
      </c>
      <c r="L120" s="1">
        <f t="shared" si="6"/>
        <v>0.28369921074879573</v>
      </c>
      <c r="M120" s="3">
        <v>0</v>
      </c>
      <c r="N120">
        <v>0</v>
      </c>
      <c r="O120">
        <v>0</v>
      </c>
      <c r="P120" s="4">
        <f t="shared" si="7"/>
        <v>2.1166800000000001</v>
      </c>
      <c r="R120" s="8">
        <v>1</v>
      </c>
      <c r="S120" s="4">
        <f t="shared" si="8"/>
        <v>3.5248599999999999</v>
      </c>
      <c r="T120" s="3">
        <v>0</v>
      </c>
      <c r="U120" s="4">
        <f t="shared" si="9"/>
        <v>2720.1963077487253</v>
      </c>
      <c r="V120" s="3">
        <v>0</v>
      </c>
      <c r="W120" s="5">
        <v>0</v>
      </c>
      <c r="X120" s="3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2024-11-14T01:13:55Z</dcterms:created>
  <dcterms:modified xsi:type="dcterms:W3CDTF">2024-11-14T02:28:55Z</dcterms:modified>
</cp:coreProperties>
</file>