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OneDrive\デスクトップ\data\"/>
    </mc:Choice>
  </mc:AlternateContent>
  <xr:revisionPtr revIDLastSave="0" documentId="13_ncr:1_{61A7F86C-6487-4C2E-8B35-B361ACD165B7}" xr6:coauthVersionLast="47" xr6:coauthVersionMax="47" xr10:uidLastSave="{00000000-0000-0000-0000-000000000000}"/>
  <bookViews>
    <workbookView xWindow="-4740" yWindow="1530" windowWidth="19830" windowHeight="12315" xr2:uid="{5195D5B0-59F5-4396-8B53-83D9975F0B13}"/>
  </bookViews>
  <sheets>
    <sheet name="element_data" sheetId="1" r:id="rId1"/>
  </sheets>
  <calcPr calcId="191029"/>
</workbook>
</file>

<file path=xl/calcChain.xml><?xml version="1.0" encoding="utf-8"?>
<calcChain xmlns="http://schemas.openxmlformats.org/spreadsheetml/2006/main">
  <c r="BN116" i="1" l="1"/>
  <c r="CF113" i="1"/>
  <c r="CF112" i="1"/>
  <c r="CF111" i="1"/>
  <c r="CE113" i="1"/>
  <c r="CE112" i="1"/>
  <c r="CE111" i="1"/>
  <c r="BW113" i="1"/>
  <c r="BW112" i="1"/>
  <c r="BW111" i="1"/>
  <c r="BV113" i="1"/>
  <c r="BV112" i="1"/>
  <c r="BV111" i="1"/>
  <c r="BS113" i="1"/>
  <c r="BS112" i="1"/>
  <c r="BS111" i="1"/>
  <c r="BL113" i="1"/>
  <c r="BL112" i="1"/>
  <c r="BL111" i="1"/>
  <c r="BK113" i="1"/>
  <c r="BK112" i="1"/>
  <c r="BK111" i="1"/>
  <c r="BE113" i="1"/>
  <c r="BE112" i="1"/>
  <c r="BE111" i="1"/>
  <c r="BA113" i="1"/>
  <c r="BA112" i="1"/>
  <c r="BA111" i="1"/>
  <c r="AD113" i="1"/>
  <c r="AD112" i="1"/>
  <c r="AD111" i="1"/>
  <c r="AC113" i="1"/>
  <c r="AC112" i="1"/>
  <c r="AC111" i="1"/>
  <c r="AA113" i="1"/>
  <c r="AA112" i="1"/>
  <c r="AA111" i="1"/>
  <c r="Y113" i="1"/>
  <c r="Y112" i="1"/>
  <c r="Y111" i="1"/>
  <c r="X113" i="1"/>
  <c r="X112" i="1"/>
  <c r="X111" i="1"/>
  <c r="W113" i="1"/>
  <c r="W112" i="1"/>
  <c r="W111" i="1"/>
  <c r="U113" i="1"/>
  <c r="U112" i="1"/>
  <c r="U111" i="1"/>
  <c r="T113" i="1"/>
  <c r="T112" i="1"/>
  <c r="T111" i="1"/>
  <c r="L111" i="1"/>
  <c r="L112" i="1"/>
  <c r="L113" i="1"/>
  <c r="N113" i="1"/>
  <c r="N112" i="1"/>
  <c r="N111" i="1"/>
  <c r="D113" i="1"/>
  <c r="D112" i="1"/>
  <c r="D111" i="1"/>
  <c r="BZ113" i="1"/>
  <c r="BZ112" i="1"/>
  <c r="BZ111" i="1"/>
  <c r="CA113" i="1"/>
  <c r="CA112" i="1"/>
  <c r="CA111" i="1"/>
  <c r="CM113" i="1"/>
  <c r="CM112" i="1"/>
  <c r="CM111" i="1"/>
  <c r="CO113" i="1"/>
  <c r="CO112" i="1"/>
  <c r="CO111" i="1"/>
  <c r="CB113" i="1"/>
  <c r="CB112" i="1"/>
  <c r="CB111" i="1"/>
  <c r="AY113" i="1"/>
  <c r="AY112" i="1"/>
  <c r="AY111" i="1"/>
  <c r="AV113" i="1"/>
  <c r="AV112" i="1"/>
  <c r="AV111" i="1"/>
  <c r="AU113" i="1"/>
  <c r="AU112" i="1"/>
  <c r="AU111" i="1"/>
  <c r="AT113" i="1"/>
  <c r="AT112" i="1"/>
  <c r="AT111" i="1"/>
  <c r="AQ113" i="1"/>
  <c r="AQ112" i="1"/>
  <c r="AQ111" i="1"/>
  <c r="AP113" i="1"/>
  <c r="AP112" i="1"/>
  <c r="AP111" i="1"/>
  <c r="AI113" i="1"/>
  <c r="AI112" i="1"/>
  <c r="AI111" i="1"/>
  <c r="N118" i="1"/>
  <c r="T118" i="1"/>
  <c r="U118" i="1"/>
  <c r="W118" i="1"/>
  <c r="X118" i="1"/>
  <c r="Y118" i="1"/>
  <c r="AA118" i="1"/>
  <c r="AB118" i="1"/>
  <c r="AC118" i="1"/>
  <c r="AD118" i="1"/>
  <c r="AE118" i="1"/>
  <c r="AP118" i="1"/>
  <c r="AQ118" i="1"/>
  <c r="AT118" i="1"/>
  <c r="AU118" i="1"/>
  <c r="AV118" i="1"/>
  <c r="AW118" i="1"/>
  <c r="BD118" i="1"/>
  <c r="BG118" i="1"/>
  <c r="BU118" i="1"/>
  <c r="BV118" i="1"/>
  <c r="BW118" i="1"/>
  <c r="BX118" i="1"/>
  <c r="BY118" i="1"/>
  <c r="BZ118" i="1"/>
  <c r="CA118" i="1"/>
  <c r="CB118" i="1"/>
  <c r="CD118" i="1"/>
  <c r="CE118" i="1"/>
  <c r="CM118" i="1"/>
  <c r="E118" i="1"/>
  <c r="L118" i="1"/>
  <c r="M118" i="1"/>
  <c r="D118" i="1"/>
  <c r="D116" i="1"/>
  <c r="C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K117" i="1"/>
  <c r="CL117" i="1"/>
  <c r="CM117" i="1"/>
  <c r="CN117" i="1"/>
  <c r="CO117" i="1"/>
  <c r="CP117" i="1"/>
  <c r="CQ117" i="1"/>
  <c r="B117" i="1"/>
  <c r="B116" i="1"/>
  <c r="AT137" i="1"/>
  <c r="AT139" i="1" s="1"/>
  <c r="AT108" i="1"/>
  <c r="CB137" i="1"/>
  <c r="CB108" i="1"/>
  <c r="AS139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L139" i="1"/>
  <c r="M139" i="1"/>
  <c r="N139" i="1"/>
  <c r="O139" i="1"/>
  <c r="R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L139" i="1"/>
  <c r="AN139" i="1"/>
  <c r="AP139" i="1"/>
  <c r="AQ139" i="1"/>
  <c r="AU139" i="1"/>
  <c r="AV139" i="1"/>
  <c r="AW139" i="1"/>
  <c r="AY139" i="1"/>
  <c r="AZ139" i="1"/>
  <c r="BA139" i="1"/>
  <c r="BB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Z139" i="1"/>
  <c r="CA139" i="1"/>
  <c r="CD139" i="1"/>
  <c r="CE139" i="1"/>
  <c r="CF139" i="1"/>
  <c r="CM139" i="1"/>
  <c r="CO139" i="1"/>
  <c r="E139" i="1"/>
  <c r="D13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D109" i="1"/>
  <c r="D110" i="1" l="1"/>
  <c r="AR110" i="1"/>
  <c r="CO110" i="1"/>
  <c r="BU110" i="1"/>
  <c r="BA110" i="1"/>
  <c r="AG110" i="1"/>
  <c r="M110" i="1"/>
  <c r="CF110" i="1"/>
  <c r="BL110" i="1"/>
  <c r="X110" i="1"/>
  <c r="CN110" i="1"/>
  <c r="BT110" i="1"/>
  <c r="AZ110" i="1"/>
  <c r="L110" i="1"/>
  <c r="CE110" i="1"/>
  <c r="BK110" i="1"/>
  <c r="AQ110" i="1"/>
  <c r="BJ110" i="1"/>
  <c r="CL110" i="1"/>
  <c r="AX110" i="1"/>
  <c r="AD110" i="1"/>
  <c r="J110" i="1"/>
  <c r="BI110" i="1"/>
  <c r="AF110" i="1"/>
  <c r="W110" i="1"/>
  <c r="BR110" i="1"/>
  <c r="BQ110" i="1"/>
  <c r="I110" i="1"/>
  <c r="BH110" i="1"/>
  <c r="CA110" i="1"/>
  <c r="BG110" i="1"/>
  <c r="AM110" i="1"/>
  <c r="S110" i="1"/>
  <c r="CK110" i="1"/>
  <c r="AW110" i="1"/>
  <c r="AC110" i="1"/>
  <c r="AN110" i="1"/>
  <c r="T110" i="1"/>
  <c r="BZ110" i="1"/>
  <c r="BF110" i="1"/>
  <c r="AL110" i="1"/>
  <c r="R110" i="1"/>
  <c r="BN110" i="1"/>
  <c r="AT110" i="1"/>
  <c r="F110" i="1"/>
  <c r="E110" i="1"/>
  <c r="CM110" i="1"/>
  <c r="BS110" i="1"/>
  <c r="AY110" i="1"/>
  <c r="AE110" i="1"/>
  <c r="K110" i="1"/>
  <c r="Z110" i="1"/>
  <c r="Y110" i="1"/>
  <c r="AS110" i="1"/>
  <c r="BY110" i="1"/>
  <c r="BE110" i="1"/>
  <c r="BX110" i="1"/>
  <c r="BD110" i="1"/>
  <c r="AJ110" i="1"/>
  <c r="CQ110" i="1"/>
  <c r="BW110" i="1"/>
  <c r="BC110" i="1"/>
  <c r="AI110" i="1"/>
  <c r="O110" i="1"/>
  <c r="U110" i="1"/>
  <c r="AK110" i="1"/>
  <c r="P110" i="1"/>
  <c r="AP110" i="1"/>
  <c r="CC110" i="1"/>
  <c r="AO110" i="1"/>
  <c r="CB110" i="1"/>
  <c r="CD110" i="1"/>
  <c r="V110" i="1"/>
  <c r="Q110" i="1"/>
  <c r="CH110" i="1"/>
  <c r="CP110" i="1"/>
  <c r="BV110" i="1"/>
  <c r="BB110" i="1"/>
  <c r="AH110" i="1"/>
  <c r="N110" i="1"/>
  <c r="CG110" i="1"/>
  <c r="BM110" i="1"/>
  <c r="BP110" i="1"/>
  <c r="H110" i="1"/>
  <c r="CI110" i="1"/>
  <c r="AU110" i="1"/>
  <c r="G110" i="1"/>
  <c r="CJ110" i="1"/>
  <c r="AV110" i="1"/>
  <c r="AB110" i="1"/>
  <c r="BO110" i="1"/>
  <c r="AA110" i="1"/>
</calcChain>
</file>

<file path=xl/sharedStrings.xml><?xml version="1.0" encoding="utf-8"?>
<sst xmlns="http://schemas.openxmlformats.org/spreadsheetml/2006/main" count="3790" uniqueCount="622">
  <si>
    <t>Overview</t>
  </si>
  <si>
    <t>Name</t>
  </si>
  <si>
    <t>Hydrogen</t>
  </si>
  <si>
    <t>Helium</t>
  </si>
  <si>
    <t>Lithium</t>
  </si>
  <si>
    <t>Beryllium</t>
  </si>
  <si>
    <t>Boron</t>
  </si>
  <si>
    <t>Carbon</t>
  </si>
  <si>
    <t>Nitrogen</t>
  </si>
  <si>
    <t>Oxygen</t>
  </si>
  <si>
    <t>Fluorine</t>
  </si>
  <si>
    <t>Neon</t>
  </si>
  <si>
    <t>Sodium</t>
  </si>
  <si>
    <t>Magnesium</t>
  </si>
  <si>
    <t>Aluminum</t>
  </si>
  <si>
    <t>Silicon</t>
  </si>
  <si>
    <t>Phosphorus</t>
  </si>
  <si>
    <t>Sulfur</t>
  </si>
  <si>
    <t>Chlorine</t>
  </si>
  <si>
    <t>Argon</t>
  </si>
  <si>
    <t>Potassium</t>
  </si>
  <si>
    <t>Calcium</t>
  </si>
  <si>
    <t>Scandium</t>
  </si>
  <si>
    <t>Titanium</t>
  </si>
  <si>
    <t>Vanadium</t>
  </si>
  <si>
    <t>Chromium</t>
  </si>
  <si>
    <t>Manganese</t>
  </si>
  <si>
    <t>Iron</t>
  </si>
  <si>
    <t>Cobalt</t>
  </si>
  <si>
    <t>Nickel</t>
  </si>
  <si>
    <t>Copper</t>
  </si>
  <si>
    <t>Zinc</t>
  </si>
  <si>
    <t>Gallium</t>
  </si>
  <si>
    <t>Germanium</t>
  </si>
  <si>
    <t>Arsenic</t>
  </si>
  <si>
    <t>Selenium</t>
  </si>
  <si>
    <t>Bromine</t>
  </si>
  <si>
    <t>Krypton</t>
  </si>
  <si>
    <t>Rubidium</t>
  </si>
  <si>
    <t>Strontium</t>
  </si>
  <si>
    <t>Yttrium</t>
  </si>
  <si>
    <t>Zirconium</t>
  </si>
  <si>
    <t>Niobium</t>
  </si>
  <si>
    <t>Molybdenum</t>
  </si>
  <si>
    <t>Technetium</t>
  </si>
  <si>
    <t>Ruthenium</t>
  </si>
  <si>
    <t>Rhodium</t>
  </si>
  <si>
    <t>Palladium</t>
  </si>
  <si>
    <t>Silver</t>
  </si>
  <si>
    <t>Cadmium</t>
  </si>
  <si>
    <t>Indium</t>
  </si>
  <si>
    <t>Tin</t>
  </si>
  <si>
    <t>Antimony</t>
  </si>
  <si>
    <t>Tellurium</t>
  </si>
  <si>
    <t>Iodine</t>
  </si>
  <si>
    <t>Xenon</t>
  </si>
  <si>
    <t>Cesium</t>
  </si>
  <si>
    <t>Barium</t>
  </si>
  <si>
    <t>Lanthanum</t>
  </si>
  <si>
    <t>Cerium</t>
  </si>
  <si>
    <t>Praseodymium</t>
  </si>
  <si>
    <t>Neodymium</t>
  </si>
  <si>
    <t>Promethium</t>
  </si>
  <si>
    <t>Samarium</t>
  </si>
  <si>
    <t>Europium</t>
  </si>
  <si>
    <t>Gadolinium</t>
  </si>
  <si>
    <t>Terbium</t>
  </si>
  <si>
    <t>Dysprosium</t>
  </si>
  <si>
    <t>Holmium</t>
  </si>
  <si>
    <t>Erbium</t>
  </si>
  <si>
    <t>Thulium</t>
  </si>
  <si>
    <t>Ytterbium</t>
  </si>
  <si>
    <t>Lutetium</t>
  </si>
  <si>
    <t>Hafnium</t>
  </si>
  <si>
    <t>Tantalum</t>
  </si>
  <si>
    <t>Tungsten</t>
  </si>
  <si>
    <t>Rhenium</t>
  </si>
  <si>
    <t>Osmium</t>
  </si>
  <si>
    <t>Iridium</t>
  </si>
  <si>
    <t>Platinum</t>
  </si>
  <si>
    <t>Gold</t>
  </si>
  <si>
    <t>Mercury</t>
  </si>
  <si>
    <t>Thallium</t>
  </si>
  <si>
    <t>Lead</t>
  </si>
  <si>
    <t>Bismuth</t>
  </si>
  <si>
    <t>Polonium</t>
  </si>
  <si>
    <t>Astatine</t>
  </si>
  <si>
    <t>Radon</t>
  </si>
  <si>
    <t>Francium</t>
  </si>
  <si>
    <t>Radium</t>
  </si>
  <si>
    <t>Actinium</t>
  </si>
  <si>
    <t>Thorium</t>
  </si>
  <si>
    <t>Protactinium</t>
  </si>
  <si>
    <t>Uranium</t>
  </si>
  <si>
    <t>Neptunium</t>
  </si>
  <si>
    <t>Plutonium</t>
  </si>
  <si>
    <t>Symbol</t>
  </si>
  <si>
    <t>H</t>
  </si>
  <si>
    <t>He</t>
  </si>
  <si>
    <t>Li</t>
  </si>
  <si>
    <t>Be</t>
  </si>
  <si>
    <t>B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</si>
  <si>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</si>
  <si>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</si>
  <si>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</si>
  <si>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</si>
  <si>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</si>
  <si>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</si>
  <si>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</si>
  <si>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</si>
  <si>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</si>
  <si>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</si>
  <si>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>S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</si>
  <si>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</si>
  <si>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</si>
  <si>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</si>
  <si>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</si>
  <si>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</si>
  <si>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</si>
  <si>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</si>
  <si>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</si>
  <si>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</si>
  <si>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</si>
  <si>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</si>
  <si>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</si>
  <si>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</si>
  <si>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</si>
  <si>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</si>
  <si>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</si>
  <si>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</si>
  <si>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</si>
  <si>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</si>
  <si>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</si>
  <si>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</si>
  <si>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</si>
  <si>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</si>
  <si>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</si>
  <si>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</si>
  <si>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</si>
  <si>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</si>
  <si>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</si>
  <si>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</si>
  <si>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</si>
  <si>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</si>
  <si>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</si>
  <si>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</si>
  <si>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</si>
  <si>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</si>
  <si>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</si>
  <si>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I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</si>
  <si>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</si>
  <si>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</si>
  <si>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</si>
  <si>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</si>
  <si>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</si>
  <si>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</si>
  <si>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</si>
  <si>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</si>
  <si>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</si>
  <si>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</si>
  <si>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</si>
  <si>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</si>
  <si>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</si>
  <si>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</si>
  <si>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</si>
  <si>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</si>
  <si>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</si>
  <si>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</si>
  <si>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</si>
  <si>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</si>
  <si>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</si>
  <si>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</si>
  <si>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</si>
  <si>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</si>
  <si>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</si>
  <si>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</si>
  <si>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</si>
  <si>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</si>
  <si>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</si>
  <si>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</si>
  <si>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</si>
  <si>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</si>
  <si>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</si>
  <si>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</si>
  <si>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</si>
  <si>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</si>
  <si>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</si>
  <si>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</si>
  <si>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</si>
  <si>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</si>
  <si>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Pu</t>
  </si>
  <si>
    <t>Atomic Number</t>
  </si>
  <si>
    <t>Atomic Weight</t>
  </si>
  <si>
    <t>Thermal properties</t>
  </si>
  <si>
    <t>Phase</t>
  </si>
  <si>
    <t>Gas</t>
  </si>
  <si>
    <t>Solid</t>
  </si>
  <si>
    <t>Liquid</t>
  </si>
  <si>
    <t>Melting Point [degree Celsius]</t>
  </si>
  <si>
    <t>nan</t>
  </si>
  <si>
    <t>Boiling Point [degree Celsius]</t>
  </si>
  <si>
    <t>Absolute Melting Point [K]</t>
  </si>
  <si>
    <t>Absolute Boiling Point [K]</t>
  </si>
  <si>
    <t>Critical Pressure [MPa]</t>
  </si>
  <si>
    <t>Critical Temperature [K]</t>
  </si>
  <si>
    <t>Heat of Fusion [kJ/mol]</t>
  </si>
  <si>
    <t>Heat of Vaporization [kJ/mol]</t>
  </si>
  <si>
    <t>Specific Heat [J/(kg K)]</t>
  </si>
  <si>
    <t>Adiabatic Index</t>
  </si>
  <si>
    <t>"7/5"</t>
  </si>
  <si>
    <t>"5/3"</t>
  </si>
  <si>
    <t>Neel Point [K]</t>
  </si>
  <si>
    <t>Thermal Conductivity [W/(m K)]</t>
  </si>
  <si>
    <t>Thermal Expansion [1/K]</t>
  </si>
  <si>
    <t>Debye Temperature [0 K]</t>
  </si>
  <si>
    <t>Debye Temperature [298 K]</t>
  </si>
  <si>
    <t>Bulk physical properties</t>
  </si>
  <si>
    <t>Density [g/l](gas), [g/cm3](solid)</t>
  </si>
  <si>
    <t>Density (Liquid) [g/cm3]</t>
  </si>
  <si>
    <t>Molar Volume</t>
  </si>
  <si>
    <t>Molar Volume [cm3/mol](solid, 298 K, 1 atm)</t>
  </si>
  <si>
    <t>Brinell Hardness [MPa]</t>
  </si>
  <si>
    <t>Mohs Hardness</t>
  </si>
  <si>
    <t>Vickers Hardness [GPa]</t>
  </si>
  <si>
    <t>Bulk Modulus [GPa]</t>
  </si>
  <si>
    <t>Shear Modulus [GPa]</t>
  </si>
  <si>
    <t>Young Modulus [GPa]</t>
  </si>
  <si>
    <t>Poisson Ratio</t>
  </si>
  <si>
    <t>Refractive Index</t>
  </si>
  <si>
    <t>Speed of Sound [m/s]</t>
  </si>
  <si>
    <t>Reactivity</t>
  </si>
  <si>
    <t>Valence</t>
  </si>
  <si>
    <t>Electronegativity</t>
  </si>
  <si>
    <t>ElectronAffinity [kJ/mol]</t>
  </si>
  <si>
    <t>Ionization Energies [kJ/mol]</t>
  </si>
  <si>
    <t>Classifications</t>
  </si>
  <si>
    <t>Block</t>
  </si>
  <si>
    <t>s</t>
  </si>
  <si>
    <t>p</t>
  </si>
  <si>
    <t>d</t>
  </si>
  <si>
    <t>f</t>
  </si>
  <si>
    <t>Group</t>
  </si>
  <si>
    <t>Period</t>
  </si>
  <si>
    <t>Series</t>
  </si>
  <si>
    <t>Nonmetal</t>
  </si>
  <si>
    <t>Noble</t>
  </si>
  <si>
    <t>Alkali</t>
  </si>
  <si>
    <t>Alkaline</t>
  </si>
  <si>
    <t>Metalloid</t>
  </si>
  <si>
    <t>Chalcogen</t>
  </si>
  <si>
    <t>Halogen</t>
  </si>
  <si>
    <t>Poor</t>
  </si>
  <si>
    <t>Transition</t>
  </si>
  <si>
    <t>Lanthanide</t>
  </si>
  <si>
    <t>Actinide</t>
  </si>
  <si>
    <t>Electron Configuration</t>
  </si>
  <si>
    <t>1s1</t>
  </si>
  <si>
    <t>1s2</t>
  </si>
  <si>
    <t>[He]2s1</t>
  </si>
  <si>
    <t>[He]2s2</t>
  </si>
  <si>
    <t>[He]2s22p1</t>
  </si>
  <si>
    <t>[He]2s22p2</t>
  </si>
  <si>
    <t>[He]2s22p3</t>
  </si>
  <si>
    <t>[He]2s22p4</t>
  </si>
  <si>
    <t>[He]2s22p5</t>
  </si>
  <si>
    <t>[He]2s22p6</t>
  </si>
  <si>
    <t>[Ne]3s1</t>
  </si>
  <si>
    <t>[Ne]3s2</t>
  </si>
  <si>
    <t>[Ne]3s23p1</t>
  </si>
  <si>
    <t>[Ne]3s23p2</t>
  </si>
  <si>
    <t>[Ne]3s23p3</t>
  </si>
  <si>
    <t>[Ne]3s23p4</t>
  </si>
  <si>
    <t>[Ne]3s23p5</t>
  </si>
  <si>
    <t>[Ne]3s23p6</t>
  </si>
  <si>
    <t>[Ar]4s1</t>
  </si>
  <si>
    <t>[Ar]4s2</t>
  </si>
  <si>
    <t>[Ar]4s23d1</t>
  </si>
  <si>
    <t>[Ar]4s23d2</t>
  </si>
  <si>
    <t>[Ar]4s23d3</t>
  </si>
  <si>
    <t>[Ar]4s13d5</t>
  </si>
  <si>
    <t>[Ar]4s23d5</t>
  </si>
  <si>
    <t>[Ar]4s23d6</t>
  </si>
  <si>
    <t>[Ar]4s23d7</t>
  </si>
  <si>
    <t>[Ar]4s23d8</t>
  </si>
  <si>
    <t>[Ar]4s13d10</t>
  </si>
  <si>
    <t>[Ar]4s23d10</t>
  </si>
  <si>
    <t>[Ar]4s23d104p1</t>
  </si>
  <si>
    <t>[Ar]4s23d104p2</t>
  </si>
  <si>
    <t>[Ar]4s23d104p3</t>
  </si>
  <si>
    <t>[Ar]4s23d104p4</t>
  </si>
  <si>
    <t>[Ar]4s23d104p5</t>
  </si>
  <si>
    <t>[Ar]4s23d104p6</t>
  </si>
  <si>
    <t>[Kr]5s1</t>
  </si>
  <si>
    <t>[Kr]5s2</t>
  </si>
  <si>
    <t>[Kr]5s24d1</t>
  </si>
  <si>
    <t>[Kr]5s24d2</t>
  </si>
  <si>
    <t>[Kr]5s14d4</t>
  </si>
  <si>
    <t>[Kr]5s14d5</t>
  </si>
  <si>
    <t>[Kr]5s24d5</t>
  </si>
  <si>
    <t>[Kr]5s14d7</t>
  </si>
  <si>
    <t>[Kr]5s14d8</t>
  </si>
  <si>
    <t>[Kr]4d10</t>
  </si>
  <si>
    <t>[Kr]5s14d10</t>
  </si>
  <si>
    <t>[Kr]5s24d10</t>
  </si>
  <si>
    <t>[Kr]5s24d105p1</t>
  </si>
  <si>
    <t>[Kr]5s24d105p2</t>
  </si>
  <si>
    <t>[Kr]5s24d105p3</t>
  </si>
  <si>
    <t>[Kr]5s24d105p4</t>
  </si>
  <si>
    <t>[Kr]5s24d105p5</t>
  </si>
  <si>
    <t>[Kr]5s24d105p6</t>
  </si>
  <si>
    <t>[Xe]6s1</t>
  </si>
  <si>
    <t>[Xe]6s2</t>
  </si>
  <si>
    <t>[Xe]6s25d1</t>
  </si>
  <si>
    <t>[Xe]6s24f15d1</t>
  </si>
  <si>
    <t>[Xe]6s24f3</t>
  </si>
  <si>
    <t>[Xe]6s24f4</t>
  </si>
  <si>
    <t>[Xe]6s24f5</t>
  </si>
  <si>
    <t>[Xe]6s24f6</t>
  </si>
  <si>
    <t>[Xe]6s24f7</t>
  </si>
  <si>
    <t>[Xe]6s24f75d1</t>
  </si>
  <si>
    <t>[Xe]6s24f9</t>
  </si>
  <si>
    <t>[Xe]6s24f10</t>
  </si>
  <si>
    <t>[Xe]6s24f11</t>
  </si>
  <si>
    <t>[Xe]6s24f12</t>
  </si>
  <si>
    <t>[Xe]6s24f13</t>
  </si>
  <si>
    <t>[Xe]6s24f14</t>
  </si>
  <si>
    <t>[Xe]6s24f145d1</t>
  </si>
  <si>
    <t>[Xe]6s24f145d2</t>
  </si>
  <si>
    <t>[Xe]6s24f145d3</t>
  </si>
  <si>
    <t>[Xe]6s24f145d4</t>
  </si>
  <si>
    <t>[Xe]6s24f145d5</t>
  </si>
  <si>
    <t>[Xe]6s24f145d6</t>
  </si>
  <si>
    <t>[Xe]6s24f145d7</t>
  </si>
  <si>
    <t>[Xe]6s14f145d9</t>
  </si>
  <si>
    <t>[Xe]6s14f145d10</t>
  </si>
  <si>
    <t>[Xe]6s24f145d10</t>
  </si>
  <si>
    <t>[Xe]6s24f145d106p1</t>
  </si>
  <si>
    <t>[Xe]6s24f145d106p2</t>
  </si>
  <si>
    <t>[Xe]6s24f145d106p3</t>
  </si>
  <si>
    <t>[Xe]6s24f145d106p4</t>
  </si>
  <si>
    <t>[Xe]6s24f145d106p5</t>
  </si>
  <si>
    <t>[Xe]6s24f145d106p6</t>
  </si>
  <si>
    <t>[Rn]7s1</t>
  </si>
  <si>
    <t>[Rn]7s2</t>
  </si>
  <si>
    <t>[Rn]7s26d1</t>
  </si>
  <si>
    <t>[Rn]7s26d2</t>
  </si>
  <si>
    <t>[Rn]7s25f26d1</t>
  </si>
  <si>
    <t>[Rn]7s25f36d1</t>
  </si>
  <si>
    <t>[Rn]7s25f46d1</t>
  </si>
  <si>
    <t>[Rn]7s25f6</t>
  </si>
  <si>
    <t>Color</t>
  </si>
  <si>
    <t>Colorless</t>
  </si>
  <si>
    <t>SlateGray</t>
  </si>
  <si>
    <t>Black</t>
  </si>
  <si>
    <t>Gray</t>
  </si>
  <si>
    <t>Yellow</t>
  </si>
  <si>
    <t>Red</t>
  </si>
  <si>
    <t>Electrical properties</t>
  </si>
  <si>
    <t>Electrical Type</t>
  </si>
  <si>
    <t>Conductor</t>
  </si>
  <si>
    <t>Insulator</t>
  </si>
  <si>
    <t>Semiconductor</t>
  </si>
  <si>
    <t>Electrical Conductivity [S/m]</t>
  </si>
  <si>
    <t>Resistivity [m Ohm]</t>
  </si>
  <si>
    <t>Superconducting Point</t>
  </si>
  <si>
    <t>Cohesive Energy [eV/atom]</t>
  </si>
  <si>
    <t>Sublimation Energy [eV/atom] (predict=Fusion+Vaporization)</t>
  </si>
  <si>
    <t>Sublimation Energy [eV/atom] (MEAM)</t>
  </si>
  <si>
    <t>Magnetic properties</t>
  </si>
  <si>
    <t>Magnetic Type</t>
  </si>
  <si>
    <t>Diamagnetic</t>
  </si>
  <si>
    <t>Paramagnetic</t>
  </si>
  <si>
    <t>Antiferromagnetic</t>
  </si>
  <si>
    <t>Ferromagnetic</t>
  </si>
  <si>
    <t>Curie Point [K]</t>
  </si>
  <si>
    <t>Mass Magnetic Susceptibility [m3/Kg]</t>
  </si>
  <si>
    <t>Molar Magnetic Susceptibility [m3/mol]</t>
  </si>
  <si>
    <t>Volume Magnetic Susceptibility</t>
  </si>
  <si>
    <t>Abundances</t>
  </si>
  <si>
    <t>% in Universe</t>
  </si>
  <si>
    <t>% in Sun</t>
  </si>
  <si>
    <t>% in Meteorites</t>
  </si>
  <si>
    <t>% in Earth's Crust</t>
  </si>
  <si>
    <t>% in Oceans</t>
  </si>
  <si>
    <t>% in Humans</t>
  </si>
  <si>
    <t>Atomic dimensions and structure</t>
  </si>
  <si>
    <t>Atomic Radius [pm]</t>
  </si>
  <si>
    <t>Covalent Radius [pm]</t>
  </si>
  <si>
    <t>Covalent Radius [pm] (single bond)</t>
  </si>
  <si>
    <t>Covalent Radius [pm] (double bond)</t>
  </si>
  <si>
    <t>Covalent Radius [pm] (triple bond)</t>
  </si>
  <si>
    <t>Van der Waals Radius [pm]</t>
  </si>
  <si>
    <t>Crystal Structure</t>
  </si>
  <si>
    <t>Simple Hexagonal</t>
  </si>
  <si>
    <t>Face-centered</t>
  </si>
  <si>
    <t>Body-centered</t>
  </si>
  <si>
    <t>Simple Trigonal</t>
  </si>
  <si>
    <t>Base-centered</t>
  </si>
  <si>
    <t>Tetrahedral Packing</t>
  </si>
  <si>
    <t>Simple Triclinic</t>
  </si>
  <si>
    <t>Base Orthorhombic</t>
  </si>
  <si>
    <t>Body-centered Cubic</t>
  </si>
  <si>
    <t>Simple Monoclinic</t>
  </si>
  <si>
    <t>Centered Tetragonal</t>
  </si>
  <si>
    <t>Simple Cubic</t>
  </si>
  <si>
    <t xml:space="preserve">	Base Orthorhombic</t>
  </si>
  <si>
    <t>Simple</t>
  </si>
  <si>
    <t>Crystal Structure (abbreviation)</t>
  </si>
  <si>
    <t>HCP</t>
  </si>
  <si>
    <t>FCC</t>
  </si>
  <si>
    <t>BCC</t>
  </si>
  <si>
    <t>DIA</t>
  </si>
  <si>
    <t>Lattice Angles (rad)</t>
  </si>
  <si>
    <t>PI()/2, PI()/2, 2*PI()/3</t>
  </si>
  <si>
    <t>PI()/2, PI()/2, PI()/2</t>
  </si>
  <si>
    <t>1.01334, 1.01334, 1.01334</t>
  </si>
  <si>
    <t>PI()/2, 2.313085, PI()/2</t>
  </si>
  <si>
    <t>1.25384, 1.57725, 1.24896</t>
  </si>
  <si>
    <t>PI()/2, 1.58493, PI()/2</t>
  </si>
  <si>
    <t>nan, nan, nan</t>
  </si>
  <si>
    <t>1.23081, 1.23081, 1.23081</t>
  </si>
  <si>
    <t>PI()/2, 1.925622, PI()/2</t>
  </si>
  <si>
    <t>PI()/2, 1.776571, PI()/2</t>
  </si>
  <si>
    <t>Lattice Angles, alpha (rad)</t>
  </si>
  <si>
    <t>PI()/2</t>
  </si>
  <si>
    <t>Lattice Angles, beta (rad)</t>
  </si>
  <si>
    <t>Lattice Angles, gamma (rad)</t>
  </si>
  <si>
    <t>2*PI()/3</t>
  </si>
  <si>
    <t>Lattice Constants [pm]</t>
  </si>
  <si>
    <t>470, 470, 340</t>
  </si>
  <si>
    <t>424.2, 424.2, 424.2</t>
  </si>
  <si>
    <t>351, 351, 351</t>
  </si>
  <si>
    <t>228.58, 228.58, 358.43</t>
  </si>
  <si>
    <t>506, 506, 506</t>
  </si>
  <si>
    <t>246.4, 246.4, 671.1</t>
  </si>
  <si>
    <t>386.1, 386.1, 626.5</t>
  </si>
  <si>
    <t>540.3, 342.9, 508.6</t>
  </si>
  <si>
    <t>550, 328, 728</t>
  </si>
  <si>
    <t>442.9, 442.9, 442.9</t>
  </si>
  <si>
    <t>429.06, 429.06, 429.06</t>
  </si>
  <si>
    <t>320.94, 320.94, 521.08</t>
  </si>
  <si>
    <t>404.95, 404.95, 404.95</t>
  </si>
  <si>
    <t>543.09, 543.09, 543.09</t>
  </si>
  <si>
    <t>1145, 550.3, 1126.1</t>
  </si>
  <si>
    <t>1043.7, 1284.5, 2436.9</t>
  </si>
  <si>
    <t>622.35, 445.61, 817.85</t>
  </si>
  <si>
    <t>525.6, 525.6, 525.6</t>
  </si>
  <si>
    <t>532.8, 532.8, 532.8</t>
  </si>
  <si>
    <t>558.84, 558.84, 558.84</t>
  </si>
  <si>
    <t>330.9, 330.9, 527.33</t>
  </si>
  <si>
    <t>295.08, 295.08, 468.55</t>
  </si>
  <si>
    <t>303, 303, 303</t>
  </si>
  <si>
    <t>291, 291, 291</t>
  </si>
  <si>
    <t>891.25, 891.25, 891.25</t>
  </si>
  <si>
    <t>286.65, 286.65, 286.65</t>
  </si>
  <si>
    <t>250.71, 250.71, 406.95</t>
  </si>
  <si>
    <t>352.4, 352.4, 352.4</t>
  </si>
  <si>
    <t>361.49, 361.49, 361.49</t>
  </si>
  <si>
    <t>266.49, 266.49, 494.68</t>
  </si>
  <si>
    <t>451.97, 766.33, 452.6</t>
  </si>
  <si>
    <t>565.75, 565.75, 565.75</t>
  </si>
  <si>
    <t>375.98, 375.98, 1054.75</t>
  </si>
  <si>
    <t>905.4, 908.3, 1160.1</t>
  </si>
  <si>
    <t>672.65, 464.51, 870.23</t>
  </si>
  <si>
    <t>570.6, 570.6, 570.6</t>
  </si>
  <si>
    <t>558.5, 558.5, 558.5</t>
  </si>
  <si>
    <t>608.49, 608.49, 608.49</t>
  </si>
  <si>
    <t>364.74, 364.74, 573.06</t>
  </si>
  <si>
    <t>323.2, 323.2, 514.7</t>
  </si>
  <si>
    <t>330.04, 330.04, 330.04</t>
  </si>
  <si>
    <t>314.7, 314.7, 314.7</t>
  </si>
  <si>
    <t>273.5, 273.5, 438.8</t>
  </si>
  <si>
    <t>270.59, 270.59, 428.15</t>
  </si>
  <si>
    <t>380.34, 380.34, 380.34</t>
  </si>
  <si>
    <t>389.07, 389.07, 389.07</t>
  </si>
  <si>
    <t>408.53, 408.53, 408.53</t>
  </si>
  <si>
    <t>297.94, 297.94, 561.86</t>
  </si>
  <si>
    <t>325.23, 325.23, 494.61</t>
  </si>
  <si>
    <t>583.18, 583.18, 318.19</t>
  </si>
  <si>
    <t>430.7, 430.7, 1127.3</t>
  </si>
  <si>
    <t>445.72, 445.72, 592.9</t>
  </si>
  <si>
    <t>718.02, 471.02, 981.03</t>
  </si>
  <si>
    <t>620.23, 620.23, 620.23</t>
  </si>
  <si>
    <t>614.1, 614.1, 614.1</t>
  </si>
  <si>
    <t>502.8, 502.8, 502.8</t>
  </si>
  <si>
    <t>377.2, 377.2, 1214.4</t>
  </si>
  <si>
    <t>362, 362, 599</t>
  </si>
  <si>
    <t>367.25, 367.25, 1183.54</t>
  </si>
  <si>
    <t>365.8, 365.8, 1179.9</t>
  </si>
  <si>
    <t>362.1, 362.1, 2625</t>
  </si>
  <si>
    <t>458.1, 458.1, 458.1</t>
  </si>
  <si>
    <t>363.6, 363.6, 578.26</t>
  </si>
  <si>
    <t>360.1, 360.1, 569.36</t>
  </si>
  <si>
    <t>359.3, 359.3, 565.37</t>
  </si>
  <si>
    <t>357.73, 357.73, 561.58</t>
  </si>
  <si>
    <t>355.88, 355.88, 558.74</t>
  </si>
  <si>
    <t>353.75, 353.75, 555.46</t>
  </si>
  <si>
    <t>548.47, 548.47, 548.47</t>
  </si>
  <si>
    <t>350.31, 350.31, 555.09</t>
  </si>
  <si>
    <t>319.64, 319.64, 505.11</t>
  </si>
  <si>
    <t>330.13, 330.13, 330.13</t>
  </si>
  <si>
    <t>316.52, 316.52, 316.52</t>
  </si>
  <si>
    <t>276.1, 276.1, 445.6</t>
  </si>
  <si>
    <t>273.44, 273.44, 431.73</t>
  </si>
  <si>
    <t>383.9, 383.9, 383.9</t>
  </si>
  <si>
    <t>392.42, 392.42, 392.42</t>
  </si>
  <si>
    <t>407.82, 407.82, 407.82</t>
  </si>
  <si>
    <t>300.5, 300.5, 300.5</t>
  </si>
  <si>
    <t>345.66, 345.66, 552.48</t>
  </si>
  <si>
    <t>495.08, 495.08, 495.08</t>
  </si>
  <si>
    <t>667.4, 611.7, 330.4</t>
  </si>
  <si>
    <t>335.9, 335.9, 335.9</t>
  </si>
  <si>
    <t>514.8, 514.8, 514.8</t>
  </si>
  <si>
    <t>567, 567, 567</t>
  </si>
  <si>
    <t>508.42, 508.42, 508.42</t>
  </si>
  <si>
    <t>392.5, 392.5, 323.8</t>
  </si>
  <si>
    <t>285.37, 586.95, 495.48</t>
  </si>
  <si>
    <t>666.3, 472.3, 488.7</t>
  </si>
  <si>
    <t>618.3, 482.2, 1096.3</t>
  </si>
  <si>
    <t>Lattice Constants, a [pm]</t>
  </si>
  <si>
    <t>Lattice Constants, b [pm]</t>
  </si>
  <si>
    <t>Lattice Constants, c [pm]</t>
  </si>
  <si>
    <t>Space Group Name</t>
  </si>
  <si>
    <t>P63/mmc</t>
  </si>
  <si>
    <t>Fm-3m</t>
  </si>
  <si>
    <t>Im-3m</t>
  </si>
  <si>
    <t>R-3m</t>
  </si>
  <si>
    <t>C12/m1</t>
  </si>
  <si>
    <t>C12/c1</t>
  </si>
  <si>
    <t>Fd-3m</t>
  </si>
  <si>
    <t>P-1</t>
  </si>
  <si>
    <t>Fddd</t>
  </si>
  <si>
    <t>Cmca</t>
  </si>
  <si>
    <t>I-43m</t>
  </si>
  <si>
    <t>P121/c1</t>
  </si>
  <si>
    <t>I4/mmm</t>
  </si>
  <si>
    <t>I41/amd</t>
  </si>
  <si>
    <t>P3121</t>
  </si>
  <si>
    <t>Pm-3m</t>
  </si>
  <si>
    <t>Cmcm</t>
  </si>
  <si>
    <t>Pnma</t>
  </si>
  <si>
    <t>P121/m1</t>
  </si>
  <si>
    <t>Space Group Number</t>
  </si>
  <si>
    <t>DFT</t>
  </si>
  <si>
    <t>DIM</t>
  </si>
  <si>
    <t>SC</t>
  </si>
  <si>
    <t>dE (MP) [eV/atom]</t>
  </si>
  <si>
    <t>Ec (QE) [eV/atom]</t>
  </si>
  <si>
    <t>dE ((Ec(exp)-dE(MP))-Ec(QE))</t>
  </si>
  <si>
    <t>Bulk modulus (QE) [GPa]</t>
  </si>
  <si>
    <t>dff</t>
  </si>
  <si>
    <t>Nuclear Properties</t>
  </si>
  <si>
    <t>Half-Life</t>
  </si>
  <si>
    <t>Stable</t>
  </si>
  <si>
    <t>Lifetime</t>
  </si>
  <si>
    <t>Decay Mode</t>
  </si>
  <si>
    <t>BetaDecay</t>
  </si>
  <si>
    <t>ElectronCapture</t>
  </si>
  <si>
    <t>AlphaEmission</t>
  </si>
  <si>
    <t>BetaPlusDecay</t>
  </si>
  <si>
    <t>Quantum Numbers</t>
  </si>
  <si>
    <t>2S1/2</t>
  </si>
  <si>
    <t>1S0</t>
  </si>
  <si>
    <t>2P1/2</t>
  </si>
  <si>
    <t>3P0</t>
  </si>
  <si>
    <t>4S3/2</t>
  </si>
  <si>
    <t>3P2</t>
  </si>
  <si>
    <t>2P3/2</t>
  </si>
  <si>
    <t>2D3/2</t>
  </si>
  <si>
    <t>3F2</t>
  </si>
  <si>
    <t>4F3/2</t>
  </si>
  <si>
    <t>7S3</t>
  </si>
  <si>
    <t>6S5/2</t>
  </si>
  <si>
    <t>5D4</t>
  </si>
  <si>
    <t>4F9/2</t>
  </si>
  <si>
    <t>3F4</t>
  </si>
  <si>
    <t>6D1/2</t>
  </si>
  <si>
    <t>5F5</t>
  </si>
  <si>
    <t>1G4</t>
  </si>
  <si>
    <t>4I9/2</t>
  </si>
  <si>
    <t>5I4</t>
  </si>
  <si>
    <t>6H5/2</t>
  </si>
  <si>
    <t>7F0</t>
  </si>
  <si>
    <t>8S7/2</t>
  </si>
  <si>
    <t>9D2</t>
  </si>
  <si>
    <t>6H15/2</t>
  </si>
  <si>
    <t>5I8</t>
  </si>
  <si>
    <t>4I15/2</t>
  </si>
  <si>
    <t>3H6</t>
  </si>
  <si>
    <t>2F7/2</t>
  </si>
  <si>
    <t>5D0</t>
  </si>
  <si>
    <t>3D3</t>
  </si>
  <si>
    <t>4K11/2</t>
  </si>
  <si>
    <t>5L6</t>
  </si>
  <si>
    <t>6L11/2</t>
  </si>
  <si>
    <t>Neutron Cross Section</t>
  </si>
  <si>
    <t>Neutron Mass Absorption</t>
  </si>
  <si>
    <t>Reference</t>
  </si>
  <si>
    <t>https://periodictable.com/Elements/001/data.html</t>
  </si>
  <si>
    <t>https://www.knowledgedoor.com/2/elements_handbook/debye_temperature.html</t>
  </si>
  <si>
    <t>B*(1+SIGN(dE)*(dE/Ec)^2)</t>
    <phoneticPr fontId="18"/>
  </si>
  <si>
    <t>exp</t>
    <phoneticPr fontId="18"/>
  </si>
  <si>
    <t>correct</t>
    <phoneticPr fontId="18"/>
  </si>
  <si>
    <t>Bulk modulus</t>
    <phoneticPr fontId="18"/>
  </si>
  <si>
    <t>DFT(QE,pslibrary)</t>
    <phoneticPr fontId="18"/>
  </si>
  <si>
    <t>^ v2</t>
    <phoneticPr fontId="18"/>
  </si>
  <si>
    <t>v1</t>
    <phoneticPr fontId="18"/>
  </si>
  <si>
    <t>v2</t>
    <phoneticPr fontId="18"/>
  </si>
  <si>
    <t>Au, Rh</t>
    <phoneticPr fontId="18"/>
  </si>
  <si>
    <t>V, Cr, Mn, Fe, Co</t>
    <phoneticPr fontId="18"/>
  </si>
  <si>
    <t>TM</t>
    <phoneticPr fontId="18"/>
  </si>
  <si>
    <t>C11</t>
    <phoneticPr fontId="18"/>
  </si>
  <si>
    <t>C12</t>
    <phoneticPr fontId="18"/>
  </si>
  <si>
    <t>C44</t>
    <phoneticPr fontId="18"/>
  </si>
  <si>
    <t>nan</t>
    <phoneticPr fontId="18"/>
  </si>
  <si>
    <t>H.J. Wollenberger, in: Physical metallurgy, edited by R.W. Cahn and P. Haasen/ ElsevierScience BV, Amsterdam, 1996, p. 1621.</t>
  </si>
  <si>
    <t>Vacancy energy [kJ/mol]</t>
    <phoneticPr fontId="18"/>
  </si>
  <si>
    <t>Evac [eV]</t>
    <phoneticPr fontId="18"/>
  </si>
  <si>
    <t>predic Ec [eV]</t>
    <phoneticPr fontId="18"/>
  </si>
  <si>
    <t>predic Evac [eV]</t>
    <phoneticPr fontId="18"/>
  </si>
  <si>
    <t>C13</t>
    <phoneticPr fontId="18"/>
  </si>
  <si>
    <t>C33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</si>
</sst>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0"/>
  </numFmts>
  <fonts count="2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1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0" borderId="10" xfId="0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177" fontId="0" fillId="0" borderId="11" xfId="0" applyNumberFormat="1" applyBorder="1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element_data!$A$137</c:f>
              <c:strCache>
                <c:ptCount val="1"/>
                <c:pt idx="0">
                  <c:v>correct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element_data!$B$138:$CQ$138</c:f>
              <c:numCache>
                <c:formatCode>General</c:formatCode>
                <c:ptCount val="94"/>
                <c:pt idx="2">
                  <c:v>11</c:v>
                </c:pt>
                <c:pt idx="3">
                  <c:v>130</c:v>
                </c:pt>
                <c:pt idx="4">
                  <c:v>320</c:v>
                </c:pt>
                <c:pt idx="5">
                  <c:v>33</c:v>
                </c:pt>
                <c:pt idx="10">
                  <c:v>6.3</c:v>
                </c:pt>
                <c:pt idx="11">
                  <c:v>45</c:v>
                </c:pt>
                <c:pt idx="12">
                  <c:v>76</c:v>
                </c:pt>
                <c:pt idx="13">
                  <c:v>100</c:v>
                </c:pt>
                <c:pt idx="14">
                  <c:v>11</c:v>
                </c:pt>
                <c:pt idx="15">
                  <c:v>7.7</c:v>
                </c:pt>
                <c:pt idx="16">
                  <c:v>1.1000000000000001</c:v>
                </c:pt>
                <c:pt idx="18">
                  <c:v>3.1</c:v>
                </c:pt>
                <c:pt idx="19">
                  <c:v>17</c:v>
                </c:pt>
                <c:pt idx="20">
                  <c:v>57</c:v>
                </c:pt>
                <c:pt idx="21">
                  <c:v>110</c:v>
                </c:pt>
                <c:pt idx="22">
                  <c:v>160</c:v>
                </c:pt>
                <c:pt idx="23">
                  <c:v>160</c:v>
                </c:pt>
                <c:pt idx="24">
                  <c:v>120</c:v>
                </c:pt>
                <c:pt idx="25">
                  <c:v>170</c:v>
                </c:pt>
                <c:pt idx="26">
                  <c:v>180</c:v>
                </c:pt>
                <c:pt idx="27">
                  <c:v>180</c:v>
                </c:pt>
                <c:pt idx="28">
                  <c:v>140</c:v>
                </c:pt>
                <c:pt idx="29">
                  <c:v>70</c:v>
                </c:pt>
                <c:pt idx="32">
                  <c:v>22</c:v>
                </c:pt>
                <c:pt idx="33">
                  <c:v>8.3000000000000007</c:v>
                </c:pt>
                <c:pt idx="34">
                  <c:v>1.9</c:v>
                </c:pt>
                <c:pt idx="36">
                  <c:v>2.5</c:v>
                </c:pt>
                <c:pt idx="38">
                  <c:v>41</c:v>
                </c:pt>
                <c:pt idx="40">
                  <c:v>170</c:v>
                </c:pt>
                <c:pt idx="41">
                  <c:v>230</c:v>
                </c:pt>
                <c:pt idx="43">
                  <c:v>220</c:v>
                </c:pt>
                <c:pt idx="44">
                  <c:v>380</c:v>
                </c:pt>
                <c:pt idx="45">
                  <c:v>180</c:v>
                </c:pt>
                <c:pt idx="46">
                  <c:v>100</c:v>
                </c:pt>
                <c:pt idx="47">
                  <c:v>42</c:v>
                </c:pt>
                <c:pt idx="49">
                  <c:v>58</c:v>
                </c:pt>
                <c:pt idx="50">
                  <c:v>42</c:v>
                </c:pt>
                <c:pt idx="51">
                  <c:v>64</c:v>
                </c:pt>
                <c:pt idx="52">
                  <c:v>7.7</c:v>
                </c:pt>
                <c:pt idx="54">
                  <c:v>1.6</c:v>
                </c:pt>
                <c:pt idx="55">
                  <c:v>9.4</c:v>
                </c:pt>
                <c:pt idx="56">
                  <c:v>28</c:v>
                </c:pt>
                <c:pt idx="57">
                  <c:v>22</c:v>
                </c:pt>
                <c:pt idx="58">
                  <c:v>29</c:v>
                </c:pt>
                <c:pt idx="59">
                  <c:v>32</c:v>
                </c:pt>
                <c:pt idx="60">
                  <c:v>33</c:v>
                </c:pt>
                <c:pt idx="61">
                  <c:v>38</c:v>
                </c:pt>
                <c:pt idx="62">
                  <c:v>8.3000000000000007</c:v>
                </c:pt>
                <c:pt idx="63">
                  <c:v>38</c:v>
                </c:pt>
                <c:pt idx="64">
                  <c:v>38.700000000000003</c:v>
                </c:pt>
                <c:pt idx="65">
                  <c:v>41</c:v>
                </c:pt>
                <c:pt idx="66">
                  <c:v>40</c:v>
                </c:pt>
                <c:pt idx="67">
                  <c:v>44</c:v>
                </c:pt>
                <c:pt idx="68">
                  <c:v>45</c:v>
                </c:pt>
                <c:pt idx="69">
                  <c:v>31</c:v>
                </c:pt>
                <c:pt idx="70">
                  <c:v>48</c:v>
                </c:pt>
                <c:pt idx="71">
                  <c:v>110</c:v>
                </c:pt>
                <c:pt idx="72">
                  <c:v>200</c:v>
                </c:pt>
                <c:pt idx="73">
                  <c:v>310</c:v>
                </c:pt>
                <c:pt idx="74">
                  <c:v>370</c:v>
                </c:pt>
                <c:pt idx="76">
                  <c:v>320</c:v>
                </c:pt>
                <c:pt idx="77">
                  <c:v>230</c:v>
                </c:pt>
                <c:pt idx="78">
                  <c:v>220</c:v>
                </c:pt>
                <c:pt idx="79">
                  <c:v>25</c:v>
                </c:pt>
                <c:pt idx="80">
                  <c:v>43</c:v>
                </c:pt>
                <c:pt idx="81">
                  <c:v>46</c:v>
                </c:pt>
                <c:pt idx="82">
                  <c:v>31</c:v>
                </c:pt>
                <c:pt idx="89">
                  <c:v>54</c:v>
                </c:pt>
                <c:pt idx="91">
                  <c:v>100</c:v>
                </c:pt>
              </c:numCache>
            </c:numRef>
          </c:xVal>
          <c:yVal>
            <c:numRef>
              <c:f>element_data!$B$137:$CQ$137</c:f>
              <c:numCache>
                <c:formatCode>General</c:formatCode>
                <c:ptCount val="94"/>
                <c:pt idx="2">
                  <c:v>15.782179801623647</c:v>
                </c:pt>
                <c:pt idx="3">
                  <c:v>122.507748144391</c:v>
                </c:pt>
                <c:pt idx="4">
                  <c:v>269.26313260908501</c:v>
                </c:pt>
                <c:pt idx="5">
                  <c:v>203.01753603820151</c:v>
                </c:pt>
                <c:pt idx="6">
                  <c:v>191.17778160779937</c:v>
                </c:pt>
                <c:pt idx="7">
                  <c:v>54.656597597546444</c:v>
                </c:pt>
                <c:pt idx="8">
                  <c:v>2.5896002755097638</c:v>
                </c:pt>
                <c:pt idx="9">
                  <c:v>1.498467150354637</c:v>
                </c:pt>
                <c:pt idx="10">
                  <c:v>7.5173232612730745</c:v>
                </c:pt>
                <c:pt idx="11">
                  <c:v>35.81774195301827</c:v>
                </c:pt>
                <c:pt idx="12">
                  <c:v>76.548429548991578</c:v>
                </c:pt>
                <c:pt idx="13">
                  <c:v>87.03782363452909</c:v>
                </c:pt>
                <c:pt idx="14">
                  <c:v>96.574590812715712</c:v>
                </c:pt>
                <c:pt idx="15">
                  <c:v>73.444656522296199</c:v>
                </c:pt>
                <c:pt idx="16">
                  <c:v>2.0369911274099861</c:v>
                </c:pt>
                <c:pt idx="17">
                  <c:v>84.718629751226288</c:v>
                </c:pt>
                <c:pt idx="18">
                  <c:v>3.4928025724367817</c:v>
                </c:pt>
                <c:pt idx="19">
                  <c:v>17.460583538450276</c:v>
                </c:pt>
                <c:pt idx="20">
                  <c:v>52.25698784964252</c:v>
                </c:pt>
                <c:pt idx="21">
                  <c:v>101.5659964544887</c:v>
                </c:pt>
                <c:pt idx="22">
                  <c:v>157.48755108845094</c:v>
                </c:pt>
                <c:pt idx="23">
                  <c:v>171.62453156495783</c:v>
                </c:pt>
                <c:pt idx="24">
                  <c:v>145.38352149078528</c:v>
                </c:pt>
                <c:pt idx="25">
                  <c:v>195.6861555932139</c:v>
                </c:pt>
                <c:pt idx="26">
                  <c:v>200.02702514922325</c:v>
                </c:pt>
                <c:pt idx="27">
                  <c:v>199.70126450107614</c:v>
                </c:pt>
                <c:pt idx="28">
                  <c:v>135.79962134749414</c:v>
                </c:pt>
                <c:pt idx="29">
                  <c:v>41.181878287241013</c:v>
                </c:pt>
                <c:pt idx="31">
                  <c:v>62.61087023899217</c:v>
                </c:pt>
                <c:pt idx="32">
                  <c:v>71.142710006233699</c:v>
                </c:pt>
                <c:pt idx="33">
                  <c:v>64.458307433976302</c:v>
                </c:pt>
                <c:pt idx="34">
                  <c:v>23.301476949902636</c:v>
                </c:pt>
                <c:pt idx="35">
                  <c:v>1.0414023779410855</c:v>
                </c:pt>
                <c:pt idx="36">
                  <c:v>2.6215494808488535</c:v>
                </c:pt>
                <c:pt idx="37">
                  <c:v>11.893604356964666</c:v>
                </c:pt>
                <c:pt idx="38">
                  <c:v>47.341483104560901</c:v>
                </c:pt>
                <c:pt idx="39">
                  <c:v>91.093091567183691</c:v>
                </c:pt>
                <c:pt idx="40">
                  <c:v>157.15911546355017</c:v>
                </c:pt>
                <c:pt idx="41">
                  <c:v>223.32404050322472</c:v>
                </c:pt>
                <c:pt idx="42">
                  <c:v>253.32635816714793</c:v>
                </c:pt>
                <c:pt idx="43">
                  <c:v>265.16057410687768</c:v>
                </c:pt>
                <c:pt idx="44">
                  <c:v>378.92460672575157</c:v>
                </c:pt>
                <c:pt idx="45">
                  <c:v>156.27644977703281</c:v>
                </c:pt>
                <c:pt idx="46">
                  <c:v>81.687939642879854</c:v>
                </c:pt>
                <c:pt idx="47">
                  <c:v>13.663339736710309</c:v>
                </c:pt>
                <c:pt idx="48">
                  <c:v>33.805204378025152</c:v>
                </c:pt>
                <c:pt idx="49">
                  <c:v>46.438994602413835</c:v>
                </c:pt>
                <c:pt idx="50">
                  <c:v>50.082220651149107</c:v>
                </c:pt>
                <c:pt idx="51">
                  <c:v>45.922613353055496</c:v>
                </c:pt>
                <c:pt idx="52">
                  <c:v>20.190071614728051</c:v>
                </c:pt>
                <c:pt idx="53">
                  <c:v>0.6230731049500946</c:v>
                </c:pt>
                <c:pt idx="54">
                  <c:v>199.72688166145636</c:v>
                </c:pt>
                <c:pt idx="55">
                  <c:v>8.7251043120312151</c:v>
                </c:pt>
                <c:pt idx="56">
                  <c:v>23.782954518953417</c:v>
                </c:pt>
                <c:pt idx="57">
                  <c:v>26.976969809473573</c:v>
                </c:pt>
                <c:pt idx="58">
                  <c:v>26.568158489084091</c:v>
                </c:pt>
                <c:pt idx="59">
                  <c:v>26.467829242501704</c:v>
                </c:pt>
                <c:pt idx="60">
                  <c:v>26.010166785346996</c:v>
                </c:pt>
                <c:pt idx="61">
                  <c:v>20.831404385175492</c:v>
                </c:pt>
                <c:pt idx="62">
                  <c:v>18.379482384588833</c:v>
                </c:pt>
                <c:pt idx="63">
                  <c:v>33.719277951921889</c:v>
                </c:pt>
                <c:pt idx="64">
                  <c:v>34.334810600493327</c:v>
                </c:pt>
                <c:pt idx="65">
                  <c:v>29.706146399387574</c:v>
                </c:pt>
                <c:pt idx="66">
                  <c:v>31.345438749674049</c:v>
                </c:pt>
                <c:pt idx="67">
                  <c:v>33.278268911663396</c:v>
                </c:pt>
                <c:pt idx="68">
                  <c:v>27.54020603030709</c:v>
                </c:pt>
                <c:pt idx="69">
                  <c:v>11.907452871113762</c:v>
                </c:pt>
                <c:pt idx="70">
                  <c:v>41.7751620772205</c:v>
                </c:pt>
                <c:pt idx="71">
                  <c:v>104.91125626459903</c:v>
                </c:pt>
                <c:pt idx="72">
                  <c:v>188.60464641349463</c:v>
                </c:pt>
                <c:pt idx="73">
                  <c:v>285.58950985808491</c:v>
                </c:pt>
                <c:pt idx="74">
                  <c:v>330.28321116530753</c:v>
                </c:pt>
                <c:pt idx="75">
                  <c:v>371.35276674371124</c:v>
                </c:pt>
                <c:pt idx="76">
                  <c:v>329.3856931944029</c:v>
                </c:pt>
                <c:pt idx="77">
                  <c:v>245.88569608326853</c:v>
                </c:pt>
                <c:pt idx="78">
                  <c:v>209.85174296303316</c:v>
                </c:pt>
                <c:pt idx="79">
                  <c:v>81.742250449802626</c:v>
                </c:pt>
                <c:pt idx="80">
                  <c:v>25.920828330277168</c:v>
                </c:pt>
                <c:pt idx="81">
                  <c:v>32.228641347142542</c:v>
                </c:pt>
                <c:pt idx="82">
                  <c:v>38.267595493214579</c:v>
                </c:pt>
                <c:pt idx="83">
                  <c:v>34.806855660329397</c:v>
                </c:pt>
                <c:pt idx="84">
                  <c:v>0.7981408054749819</c:v>
                </c:pt>
                <c:pt idx="85">
                  <c:v>0.59813137666741645</c:v>
                </c:pt>
                <c:pt idx="86">
                  <c:v>2.1160244107892248</c:v>
                </c:pt>
                <c:pt idx="87">
                  <c:v>8.2975254171376438</c:v>
                </c:pt>
                <c:pt idx="88">
                  <c:v>24.333528879128117</c:v>
                </c:pt>
                <c:pt idx="89">
                  <c:v>53.818559565817509</c:v>
                </c:pt>
                <c:pt idx="90">
                  <c:v>75.22683476059504</c:v>
                </c:pt>
                <c:pt idx="91">
                  <c:v>126.80660414481288</c:v>
                </c:pt>
                <c:pt idx="92">
                  <c:v>108.79485751227085</c:v>
                </c:pt>
                <c:pt idx="93">
                  <c:v>77.480527333460572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EE-48D6-8497-1DC800D50122}"/>
            </c:ext>
          </c:extLst>
        </c:ser>
        <c:ser>
          <c:idx val="1"/>
          <c:order val="1"/>
          <c:tx>
            <c:strRef>
              <c:f>element_data!$A$136</c:f>
              <c:strCache>
                <c:ptCount val="1"/>
                <c:pt idx="0">
                  <c:v>DFT(QE,pslibrary)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211-43C7-893B-C20AC9520D43}"/>
              </c:ext>
            </c:extLst>
          </c:dPt>
          <c:xVal>
            <c:numRef>
              <c:f>element_data!$B$138:$CQ$138</c:f>
              <c:numCache>
                <c:formatCode>General</c:formatCode>
                <c:ptCount val="94"/>
                <c:pt idx="2">
                  <c:v>11</c:v>
                </c:pt>
                <c:pt idx="3">
                  <c:v>130</c:v>
                </c:pt>
                <c:pt idx="4">
                  <c:v>320</c:v>
                </c:pt>
                <c:pt idx="5">
                  <c:v>33</c:v>
                </c:pt>
                <c:pt idx="10">
                  <c:v>6.3</c:v>
                </c:pt>
                <c:pt idx="11">
                  <c:v>45</c:v>
                </c:pt>
                <c:pt idx="12">
                  <c:v>76</c:v>
                </c:pt>
                <c:pt idx="13">
                  <c:v>100</c:v>
                </c:pt>
                <c:pt idx="14">
                  <c:v>11</c:v>
                </c:pt>
                <c:pt idx="15">
                  <c:v>7.7</c:v>
                </c:pt>
                <c:pt idx="16">
                  <c:v>1.1000000000000001</c:v>
                </c:pt>
                <c:pt idx="18">
                  <c:v>3.1</c:v>
                </c:pt>
                <c:pt idx="19">
                  <c:v>17</c:v>
                </c:pt>
                <c:pt idx="20">
                  <c:v>57</c:v>
                </c:pt>
                <c:pt idx="21">
                  <c:v>110</c:v>
                </c:pt>
                <c:pt idx="22">
                  <c:v>160</c:v>
                </c:pt>
                <c:pt idx="23">
                  <c:v>160</c:v>
                </c:pt>
                <c:pt idx="24">
                  <c:v>120</c:v>
                </c:pt>
                <c:pt idx="25">
                  <c:v>170</c:v>
                </c:pt>
                <c:pt idx="26">
                  <c:v>180</c:v>
                </c:pt>
                <c:pt idx="27">
                  <c:v>180</c:v>
                </c:pt>
                <c:pt idx="28">
                  <c:v>140</c:v>
                </c:pt>
                <c:pt idx="29">
                  <c:v>70</c:v>
                </c:pt>
                <c:pt idx="32">
                  <c:v>22</c:v>
                </c:pt>
                <c:pt idx="33">
                  <c:v>8.3000000000000007</c:v>
                </c:pt>
                <c:pt idx="34">
                  <c:v>1.9</c:v>
                </c:pt>
                <c:pt idx="36">
                  <c:v>2.5</c:v>
                </c:pt>
                <c:pt idx="38">
                  <c:v>41</c:v>
                </c:pt>
                <c:pt idx="40">
                  <c:v>170</c:v>
                </c:pt>
                <c:pt idx="41">
                  <c:v>230</c:v>
                </c:pt>
                <c:pt idx="43">
                  <c:v>220</c:v>
                </c:pt>
                <c:pt idx="44">
                  <c:v>380</c:v>
                </c:pt>
                <c:pt idx="45">
                  <c:v>180</c:v>
                </c:pt>
                <c:pt idx="46">
                  <c:v>100</c:v>
                </c:pt>
                <c:pt idx="47">
                  <c:v>42</c:v>
                </c:pt>
                <c:pt idx="49">
                  <c:v>58</c:v>
                </c:pt>
                <c:pt idx="50">
                  <c:v>42</c:v>
                </c:pt>
                <c:pt idx="51">
                  <c:v>64</c:v>
                </c:pt>
                <c:pt idx="52">
                  <c:v>7.7</c:v>
                </c:pt>
                <c:pt idx="54">
                  <c:v>1.6</c:v>
                </c:pt>
                <c:pt idx="55">
                  <c:v>9.4</c:v>
                </c:pt>
                <c:pt idx="56">
                  <c:v>28</c:v>
                </c:pt>
                <c:pt idx="57">
                  <c:v>22</c:v>
                </c:pt>
                <c:pt idx="58">
                  <c:v>29</c:v>
                </c:pt>
                <c:pt idx="59">
                  <c:v>32</c:v>
                </c:pt>
                <c:pt idx="60">
                  <c:v>33</c:v>
                </c:pt>
                <c:pt idx="61">
                  <c:v>38</c:v>
                </c:pt>
                <c:pt idx="62">
                  <c:v>8.3000000000000007</c:v>
                </c:pt>
                <c:pt idx="63">
                  <c:v>38</c:v>
                </c:pt>
                <c:pt idx="64">
                  <c:v>38.700000000000003</c:v>
                </c:pt>
                <c:pt idx="65">
                  <c:v>41</c:v>
                </c:pt>
                <c:pt idx="66">
                  <c:v>40</c:v>
                </c:pt>
                <c:pt idx="67">
                  <c:v>44</c:v>
                </c:pt>
                <c:pt idx="68">
                  <c:v>45</c:v>
                </c:pt>
                <c:pt idx="69">
                  <c:v>31</c:v>
                </c:pt>
                <c:pt idx="70">
                  <c:v>48</c:v>
                </c:pt>
                <c:pt idx="71">
                  <c:v>110</c:v>
                </c:pt>
                <c:pt idx="72">
                  <c:v>200</c:v>
                </c:pt>
                <c:pt idx="73">
                  <c:v>310</c:v>
                </c:pt>
                <c:pt idx="74">
                  <c:v>370</c:v>
                </c:pt>
                <c:pt idx="76">
                  <c:v>320</c:v>
                </c:pt>
                <c:pt idx="77">
                  <c:v>230</c:v>
                </c:pt>
                <c:pt idx="78">
                  <c:v>220</c:v>
                </c:pt>
                <c:pt idx="79">
                  <c:v>25</c:v>
                </c:pt>
                <c:pt idx="80">
                  <c:v>43</c:v>
                </c:pt>
                <c:pt idx="81">
                  <c:v>46</c:v>
                </c:pt>
                <c:pt idx="82">
                  <c:v>31</c:v>
                </c:pt>
                <c:pt idx="89">
                  <c:v>54</c:v>
                </c:pt>
                <c:pt idx="91">
                  <c:v>100</c:v>
                </c:pt>
              </c:numCache>
            </c:numRef>
          </c:xVal>
          <c:yVal>
            <c:numRef>
              <c:f>element_data!$B$136:$CQ$136</c:f>
              <c:numCache>
                <c:formatCode>General</c:formatCode>
                <c:ptCount val="94"/>
                <c:pt idx="0">
                  <c:v>107.226</c:v>
                </c:pt>
                <c:pt idx="1">
                  <c:v>0.92</c:v>
                </c:pt>
                <c:pt idx="2">
                  <c:v>13.807</c:v>
                </c:pt>
                <c:pt idx="3">
                  <c:v>124.042</c:v>
                </c:pt>
                <c:pt idx="4">
                  <c:v>269.024</c:v>
                </c:pt>
                <c:pt idx="5">
                  <c:v>154.15199999999999</c:v>
                </c:pt>
                <c:pt idx="6">
                  <c:v>178.738</c:v>
                </c:pt>
                <c:pt idx="7">
                  <c:v>118.044</c:v>
                </c:pt>
                <c:pt idx="8">
                  <c:v>3.5979999999999999</c:v>
                </c:pt>
                <c:pt idx="9">
                  <c:v>1.5089999999999999</c:v>
                </c:pt>
                <c:pt idx="10">
                  <c:v>7.6059999999999999</c:v>
                </c:pt>
                <c:pt idx="11">
                  <c:v>35.723999999999997</c:v>
                </c:pt>
                <c:pt idx="12">
                  <c:v>77.262</c:v>
                </c:pt>
                <c:pt idx="13">
                  <c:v>88.921999999999997</c:v>
                </c:pt>
                <c:pt idx="14">
                  <c:v>112.033</c:v>
                </c:pt>
                <c:pt idx="15">
                  <c:v>84.465000000000003</c:v>
                </c:pt>
                <c:pt idx="16">
                  <c:v>2.1150000000000002</c:v>
                </c:pt>
                <c:pt idx="17">
                  <c:v>0.81</c:v>
                </c:pt>
                <c:pt idx="18">
                  <c:v>3.5129999999999999</c:v>
                </c:pt>
                <c:pt idx="19">
                  <c:v>17.478000000000002</c:v>
                </c:pt>
                <c:pt idx="20">
                  <c:v>53.296999999999997</c:v>
                </c:pt>
                <c:pt idx="21">
                  <c:v>109.922</c:v>
                </c:pt>
                <c:pt idx="22">
                  <c:v>181.238</c:v>
                </c:pt>
                <c:pt idx="23">
                  <c:v>252.161</c:v>
                </c:pt>
                <c:pt idx="24">
                  <c:v>279.81299999999999</c:v>
                </c:pt>
                <c:pt idx="25">
                  <c:v>260.89299999999997</c:v>
                </c:pt>
                <c:pt idx="26">
                  <c:v>250.042</c:v>
                </c:pt>
                <c:pt idx="27">
                  <c:v>200.45599999999999</c:v>
                </c:pt>
                <c:pt idx="28">
                  <c:v>140.649</c:v>
                </c:pt>
                <c:pt idx="29">
                  <c:v>73.28</c:v>
                </c:pt>
                <c:pt idx="31">
                  <c:v>62.658999999999999</c:v>
                </c:pt>
                <c:pt idx="32">
                  <c:v>80.001000000000005</c:v>
                </c:pt>
                <c:pt idx="33">
                  <c:v>70.313000000000002</c:v>
                </c:pt>
                <c:pt idx="34">
                  <c:v>29.135999999999999</c:v>
                </c:pt>
                <c:pt idx="35">
                  <c:v>0.66600000000000004</c:v>
                </c:pt>
                <c:pt idx="36">
                  <c:v>2.6320000000000001</c:v>
                </c:pt>
                <c:pt idx="37">
                  <c:v>11.837999999999999</c:v>
                </c:pt>
                <c:pt idx="38">
                  <c:v>39.631</c:v>
                </c:pt>
                <c:pt idx="39">
                  <c:v>92.92</c:v>
                </c:pt>
                <c:pt idx="40">
                  <c:v>167.989</c:v>
                </c:pt>
                <c:pt idx="41">
                  <c:v>261.48399999999998</c:v>
                </c:pt>
                <c:pt idx="42">
                  <c:v>299.52600000000001</c:v>
                </c:pt>
                <c:pt idx="43">
                  <c:v>309.51799999999997</c:v>
                </c:pt>
                <c:pt idx="44">
                  <c:v>253.84200000000001</c:v>
                </c:pt>
                <c:pt idx="45">
                  <c:v>166.31399999999999</c:v>
                </c:pt>
                <c:pt idx="46">
                  <c:v>91.465000000000003</c:v>
                </c:pt>
                <c:pt idx="47">
                  <c:v>41.533000000000001</c:v>
                </c:pt>
                <c:pt idx="48">
                  <c:v>33.713000000000001</c:v>
                </c:pt>
                <c:pt idx="49">
                  <c:v>47.273000000000003</c:v>
                </c:pt>
                <c:pt idx="50">
                  <c:v>56.71</c:v>
                </c:pt>
                <c:pt idx="51">
                  <c:v>50.66</c:v>
                </c:pt>
                <c:pt idx="52">
                  <c:v>22.611999999999998</c:v>
                </c:pt>
                <c:pt idx="53">
                  <c:v>0.59599999999999997</c:v>
                </c:pt>
                <c:pt idx="54">
                  <c:v>1.9379999999999999</c:v>
                </c:pt>
                <c:pt idx="55">
                  <c:v>8.7249999999999996</c:v>
                </c:pt>
                <c:pt idx="56">
                  <c:v>25.427</c:v>
                </c:pt>
                <c:pt idx="57">
                  <c:v>29.097999999999999</c:v>
                </c:pt>
                <c:pt idx="58">
                  <c:v>31.024999999999999</c:v>
                </c:pt>
                <c:pt idx="59">
                  <c:v>32.511000000000003</c:v>
                </c:pt>
                <c:pt idx="60">
                  <c:v>33.901000000000003</c:v>
                </c:pt>
                <c:pt idx="61">
                  <c:v>35.637</c:v>
                </c:pt>
                <c:pt idx="62">
                  <c:v>34.546999999999997</c:v>
                </c:pt>
                <c:pt idx="63">
                  <c:v>37.311</c:v>
                </c:pt>
                <c:pt idx="64">
                  <c:v>38.423999999999999</c:v>
                </c:pt>
                <c:pt idx="65">
                  <c:v>39.366</c:v>
                </c:pt>
                <c:pt idx="66">
                  <c:v>40.728999999999999</c:v>
                </c:pt>
                <c:pt idx="67">
                  <c:v>42.067</c:v>
                </c:pt>
                <c:pt idx="68">
                  <c:v>43.238</c:v>
                </c:pt>
                <c:pt idx="69">
                  <c:v>14.717000000000001</c:v>
                </c:pt>
                <c:pt idx="70">
                  <c:v>45.322000000000003</c:v>
                </c:pt>
                <c:pt idx="71">
                  <c:v>106.39400000000001</c:v>
                </c:pt>
                <c:pt idx="72">
                  <c:v>193.35</c:v>
                </c:pt>
                <c:pt idx="73">
                  <c:v>300.11799999999999</c:v>
                </c:pt>
                <c:pt idx="74">
                  <c:v>363.358</c:v>
                </c:pt>
                <c:pt idx="75">
                  <c:v>396.38600000000002</c:v>
                </c:pt>
                <c:pt idx="76">
                  <c:v>349.49700000000001</c:v>
                </c:pt>
                <c:pt idx="77">
                  <c:v>246.29</c:v>
                </c:pt>
                <c:pt idx="78">
                  <c:v>139.679</c:v>
                </c:pt>
                <c:pt idx="79">
                  <c:v>7.343</c:v>
                </c:pt>
                <c:pt idx="80">
                  <c:v>26.195</c:v>
                </c:pt>
                <c:pt idx="81">
                  <c:v>38.542000000000002</c:v>
                </c:pt>
                <c:pt idx="82">
                  <c:v>46.378</c:v>
                </c:pt>
                <c:pt idx="83">
                  <c:v>45.048999999999999</c:v>
                </c:pt>
                <c:pt idx="84">
                  <c:v>1.08</c:v>
                </c:pt>
                <c:pt idx="85">
                  <c:v>0.59599999999999997</c:v>
                </c:pt>
                <c:pt idx="86">
                  <c:v>2.0249999999999999</c:v>
                </c:pt>
                <c:pt idx="87">
                  <c:v>7.5709999999999997</c:v>
                </c:pt>
                <c:pt idx="88">
                  <c:v>24.268999999999998</c:v>
                </c:pt>
                <c:pt idx="89">
                  <c:v>55.283000000000001</c:v>
                </c:pt>
                <c:pt idx="90">
                  <c:v>90.787000000000006</c:v>
                </c:pt>
                <c:pt idx="91">
                  <c:v>127.036</c:v>
                </c:pt>
                <c:pt idx="92">
                  <c:v>166.249</c:v>
                </c:pt>
                <c:pt idx="93">
                  <c:v>145.72200000000001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11-43C7-893B-C20AC9520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3053248"/>
        <c:axId val="1383036928"/>
      </c:scatterChart>
      <c:valAx>
        <c:axId val="1383053248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EXP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 alt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036928"/>
        <c:crosses val="autoZero"/>
        <c:crossBetween val="midCat"/>
      </c:valAx>
      <c:valAx>
        <c:axId val="13830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Predict</a:t>
                </a:r>
                <a:r>
                  <a:rPr lang="en-US" altLang="ja-JP" baseline="0"/>
                  <a:t> (DFT or correct)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830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367998142454071"/>
          <c:y val="7.2398692331436532E-2"/>
          <c:w val="0.18782340870787609"/>
          <c:h val="0.114650499309627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47627</xdr:colOff>
      <xdr:row>139</xdr:row>
      <xdr:rowOff>38100</xdr:rowOff>
    </xdr:from>
    <xdr:to>
      <xdr:col>8</xdr:col>
      <xdr:colOff>647701</xdr:colOff>
      <xdr:row>154</xdr:row>
      <xdr:rowOff>204787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2C55AA0-93BA-EDDA-7BC0-D80D203F5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40208-1FC5-4E23-8146-03F03DE3868A}">
  <dimension ref="A1:CQ143"/>
  <sheetViews>
    <sheetView tabSelected="1" topLeftCell="CA101" workbookViewId="0">
      <selection activeCell="CM113" sqref="CM113"/>
    </sheetView>
  </sheetViews>
  <sheetFormatPr defaultRowHeight="18.75" x14ac:dyDescent="0.4"/>
  <sheetData>
    <row r="1" spans="1:95" x14ac:dyDescent="0.4">
      <c r="A1" t="s">
        <v>0</v>
      </c>
    </row>
    <row r="2" spans="1:95" x14ac:dyDescent="0.4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t="s">
        <v>23</v>
      </c>
      <c r="X2" t="s">
        <v>24</v>
      </c>
      <c r="Y2" t="s">
        <v>25</v>
      </c>
      <c r="Z2" t="s">
        <v>26</v>
      </c>
      <c r="AA2" t="s">
        <v>27</v>
      </c>
      <c r="AB2" t="s">
        <v>28</v>
      </c>
      <c r="AC2" t="s">
        <v>29</v>
      </c>
      <c r="AD2" t="s">
        <v>30</v>
      </c>
      <c r="AE2" t="s">
        <v>31</v>
      </c>
      <c r="AF2" t="s">
        <v>32</v>
      </c>
      <c r="AG2" t="s">
        <v>33</v>
      </c>
      <c r="AH2" t="s">
        <v>34</v>
      </c>
      <c r="AI2" t="s">
        <v>35</v>
      </c>
      <c r="AJ2" t="s">
        <v>36</v>
      </c>
      <c r="AK2" t="s">
        <v>37</v>
      </c>
      <c r="AL2" t="s">
        <v>38</v>
      </c>
      <c r="AM2" t="s">
        <v>39</v>
      </c>
      <c r="AN2" t="s">
        <v>40</v>
      </c>
      <c r="AO2" t="s">
        <v>41</v>
      </c>
      <c r="AP2" t="s">
        <v>42</v>
      </c>
      <c r="AQ2" t="s">
        <v>43</v>
      </c>
      <c r="AR2" t="s">
        <v>44</v>
      </c>
      <c r="AS2" t="s">
        <v>45</v>
      </c>
      <c r="AT2" t="s">
        <v>46</v>
      </c>
      <c r="AU2" t="s">
        <v>47</v>
      </c>
      <c r="AV2" t="s">
        <v>48</v>
      </c>
      <c r="AW2" t="s">
        <v>49</v>
      </c>
      <c r="AX2" t="s">
        <v>50</v>
      </c>
      <c r="AY2" t="s">
        <v>51</v>
      </c>
      <c r="AZ2" t="s">
        <v>52</v>
      </c>
      <c r="BA2" t="s">
        <v>53</v>
      </c>
      <c r="BB2" t="s">
        <v>54</v>
      </c>
      <c r="BC2" t="s">
        <v>55</v>
      </c>
      <c r="BD2" t="s">
        <v>56</v>
      </c>
      <c r="BE2" t="s">
        <v>57</v>
      </c>
      <c r="BF2" t="s">
        <v>58</v>
      </c>
      <c r="BG2" t="s">
        <v>59</v>
      </c>
      <c r="BH2" t="s">
        <v>60</v>
      </c>
      <c r="BI2" t="s">
        <v>61</v>
      </c>
      <c r="BJ2" t="s">
        <v>62</v>
      </c>
      <c r="BK2" t="s">
        <v>63</v>
      </c>
      <c r="BL2" t="s">
        <v>64</v>
      </c>
      <c r="BM2" t="s">
        <v>65</v>
      </c>
      <c r="BN2" t="s">
        <v>66</v>
      </c>
      <c r="BO2" t="s">
        <v>67</v>
      </c>
      <c r="BP2" t="s">
        <v>68</v>
      </c>
      <c r="BQ2" t="s">
        <v>69</v>
      </c>
      <c r="BR2" t="s">
        <v>70</v>
      </c>
      <c r="BS2" t="s">
        <v>71</v>
      </c>
      <c r="BT2" t="s">
        <v>72</v>
      </c>
      <c r="BU2" t="s">
        <v>73</v>
      </c>
      <c r="BV2" t="s">
        <v>74</v>
      </c>
      <c r="BW2" t="s">
        <v>75</v>
      </c>
      <c r="BX2" t="s">
        <v>76</v>
      </c>
      <c r="BY2" t="s">
        <v>77</v>
      </c>
      <c r="BZ2" t="s">
        <v>78</v>
      </c>
      <c r="CA2" t="s">
        <v>79</v>
      </c>
      <c r="CB2" t="s">
        <v>80</v>
      </c>
      <c r="CC2" t="s">
        <v>81</v>
      </c>
      <c r="CD2" t="s">
        <v>82</v>
      </c>
      <c r="CE2" t="s">
        <v>83</v>
      </c>
      <c r="CF2" t="s">
        <v>84</v>
      </c>
      <c r="CG2" t="s">
        <v>85</v>
      </c>
      <c r="CH2" t="s">
        <v>86</v>
      </c>
      <c r="CI2" t="s">
        <v>87</v>
      </c>
      <c r="CJ2" t="s">
        <v>88</v>
      </c>
      <c r="CK2" t="s">
        <v>89</v>
      </c>
      <c r="CL2" t="s">
        <v>90</v>
      </c>
      <c r="CM2" t="s">
        <v>91</v>
      </c>
      <c r="CN2" t="s">
        <v>92</v>
      </c>
      <c r="CO2" t="s">
        <v>93</v>
      </c>
      <c r="CP2" t="s">
        <v>94</v>
      </c>
      <c r="CQ2" t="s">
        <v>95</v>
      </c>
    </row>
    <row r="3" spans="1:95" x14ac:dyDescent="0.4">
      <c r="A3" t="s">
        <v>96</v>
      </c>
      <c r="B3" t="s">
        <v>97</v>
      </c>
      <c r="C3" t="s">
        <v>98</v>
      </c>
      <c r="D3" t="s">
        <v>99</v>
      </c>
      <c r="E3" t="s">
        <v>100</v>
      </c>
      <c r="F3" t="s">
        <v>101</v>
      </c>
      <c r="G3" t="s">
        <v>102</v>
      </c>
      <c r="H3" t="s">
        <v>103</v>
      </c>
      <c r="I3" t="s">
        <v>104</v>
      </c>
      <c r="J3" t="s">
        <v>105</v>
      </c>
      <c r="K3" t="s">
        <v>106</v>
      </c>
      <c r="L3" t="s">
        <v>107</v>
      </c>
      <c r="M3" t="s">
        <v>108</v>
      </c>
      <c r="N3" t="s">
        <v>109</v>
      </c>
      <c r="O3" t="s">
        <v>110</v>
      </c>
      <c r="P3" t="s">
        <v>111</v>
      </c>
      <c r="Q3" t="s">
        <v>112</v>
      </c>
      <c r="R3" t="s">
        <v>113</v>
      </c>
      <c r="S3" t="s">
        <v>114</v>
      </c>
      <c r="T3" t="s">
        <v>115</v>
      </c>
      <c r="U3" t="s">
        <v>116</v>
      </c>
      <c r="V3" t="s">
        <v>117</v>
      </c>
      <c r="W3" t="s">
        <v>118</v>
      </c>
      <c r="X3" t="s">
        <v>119</v>
      </c>
      <c r="Y3" t="s">
        <v>120</v>
      </c>
      <c r="Z3" t="s">
        <v>121</v>
      </c>
      <c r="AA3" t="s">
        <v>122</v>
      </c>
      <c r="AB3" t="s">
        <v>123</v>
      </c>
      <c r="AC3" t="s">
        <v>124</v>
      </c>
      <c r="AD3" t="s">
        <v>125</v>
      </c>
      <c r="AE3" t="s">
        <v>126</v>
      </c>
      <c r="AF3" t="s">
        <v>127</v>
      </c>
      <c r="AG3" t="s">
        <v>128</v>
      </c>
      <c r="AH3" t="s">
        <v>129</v>
      </c>
      <c r="AI3" t="s">
        <v>130</v>
      </c>
      <c r="AJ3" t="s">
        <v>131</v>
      </c>
      <c r="AK3" t="s">
        <v>132</v>
      </c>
      <c r="AL3" t="s">
        <v>133</v>
      </c>
      <c r="AM3" t="s">
        <v>134</v>
      </c>
      <c r="AN3" t="s">
        <v>135</v>
      </c>
      <c r="AO3" t="s">
        <v>136</v>
      </c>
      <c r="AP3" t="s">
        <v>137</v>
      </c>
      <c r="AQ3" t="s">
        <v>138</v>
      </c>
      <c r="AR3" t="s">
        <v>139</v>
      </c>
      <c r="AS3" t="s">
        <v>140</v>
      </c>
      <c r="AT3" t="s">
        <v>141</v>
      </c>
      <c r="AU3" t="s">
        <v>142</v>
      </c>
      <c r="AV3" t="s">
        <v>143</v>
      </c>
      <c r="AW3" t="s">
        <v>144</v>
      </c>
      <c r="AX3" t="s">
        <v>145</v>
      </c>
      <c r="AY3" t="s">
        <v>146</v>
      </c>
      <c r="AZ3" t="s">
        <v>147</v>
      </c>
      <c r="BA3" t="s">
        <v>148</v>
      </c>
      <c r="BB3" t="s">
        <v>149</v>
      </c>
      <c r="BC3" t="s">
        <v>150</v>
      </c>
      <c r="BD3" t="s">
        <v>151</v>
      </c>
      <c r="BE3" t="s">
        <v>152</v>
      </c>
      <c r="BF3" t="s">
        <v>153</v>
      </c>
      <c r="BG3" t="s">
        <v>154</v>
      </c>
      <c r="BH3" t="s">
        <v>155</v>
      </c>
      <c r="BI3" t="s">
        <v>156</v>
      </c>
      <c r="BJ3" t="s">
        <v>157</v>
      </c>
      <c r="BK3" t="s">
        <v>158</v>
      </c>
      <c r="BL3" t="s">
        <v>159</v>
      </c>
      <c r="BM3" t="s">
        <v>160</v>
      </c>
      <c r="BN3" t="s">
        <v>161</v>
      </c>
      <c r="BO3" t="s">
        <v>162</v>
      </c>
      <c r="BP3" t="s">
        <v>163</v>
      </c>
      <c r="BQ3" t="s">
        <v>164</v>
      </c>
      <c r="BR3" t="s">
        <v>165</v>
      </c>
      <c r="BS3" t="s">
        <v>166</v>
      </c>
      <c r="BT3" t="s">
        <v>167</v>
      </c>
      <c r="BU3" t="s">
        <v>168</v>
      </c>
      <c r="BV3" t="s">
        <v>169</v>
      </c>
      <c r="BW3" t="s">
        <v>170</v>
      </c>
      <c r="BX3" t="s">
        <v>171</v>
      </c>
      <c r="BY3" t="s">
        <v>172</v>
      </c>
      <c r="BZ3" t="s">
        <v>173</v>
      </c>
      <c r="CA3" t="s">
        <v>174</v>
      </c>
      <c r="CB3" t="s">
        <v>175</v>
      </c>
      <c r="CC3" t="s">
        <v>176</v>
      </c>
      <c r="CD3" t="s">
        <v>177</v>
      </c>
      <c r="CE3" t="s">
        <v>178</v>
      </c>
      <c r="CF3" t="s">
        <v>179</v>
      </c>
      <c r="CG3" t="s">
        <v>180</v>
      </c>
      <c r="CH3" t="s">
        <v>181</v>
      </c>
      <c r="CI3" t="s">
        <v>182</v>
      </c>
      <c r="CJ3" t="s">
        <v>183</v>
      </c>
      <c r="CK3" t="s">
        <v>184</v>
      </c>
      <c r="CL3" t="s">
        <v>185</v>
      </c>
      <c r="CM3" t="s">
        <v>186</v>
      </c>
      <c r="CN3" t="s">
        <v>187</v>
      </c>
      <c r="CO3" t="s">
        <v>188</v>
      </c>
      <c r="CP3" t="s">
        <v>189</v>
      </c>
      <c r="CQ3" t="s">
        <v>190</v>
      </c>
    </row>
    <row r="4" spans="1:95" x14ac:dyDescent="0.4">
      <c r="A4" t="s">
        <v>191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21</v>
      </c>
      <c r="W4">
        <v>22</v>
      </c>
      <c r="X4">
        <v>23</v>
      </c>
      <c r="Y4">
        <v>24</v>
      </c>
      <c r="Z4">
        <v>25</v>
      </c>
      <c r="AA4">
        <v>26</v>
      </c>
      <c r="AB4">
        <v>27</v>
      </c>
      <c r="AC4">
        <v>28</v>
      </c>
      <c r="AD4">
        <v>29</v>
      </c>
      <c r="AE4">
        <v>30</v>
      </c>
      <c r="AF4">
        <v>31</v>
      </c>
      <c r="AG4">
        <v>32</v>
      </c>
      <c r="AH4">
        <v>33</v>
      </c>
      <c r="AI4">
        <v>34</v>
      </c>
      <c r="AJ4">
        <v>35</v>
      </c>
      <c r="AK4">
        <v>36</v>
      </c>
      <c r="AL4">
        <v>37</v>
      </c>
      <c r="AM4">
        <v>38</v>
      </c>
      <c r="AN4">
        <v>39</v>
      </c>
      <c r="AO4">
        <v>40</v>
      </c>
      <c r="AP4">
        <v>41</v>
      </c>
      <c r="AQ4">
        <v>42</v>
      </c>
      <c r="AR4">
        <v>43</v>
      </c>
      <c r="AS4">
        <v>44</v>
      </c>
      <c r="AT4">
        <v>45</v>
      </c>
      <c r="AU4">
        <v>46</v>
      </c>
      <c r="AV4">
        <v>47</v>
      </c>
      <c r="AW4">
        <v>48</v>
      </c>
      <c r="AX4">
        <v>49</v>
      </c>
      <c r="AY4">
        <v>50</v>
      </c>
      <c r="AZ4">
        <v>51</v>
      </c>
      <c r="BA4">
        <v>52</v>
      </c>
      <c r="BB4">
        <v>53</v>
      </c>
      <c r="BC4">
        <v>54</v>
      </c>
      <c r="BD4">
        <v>55</v>
      </c>
      <c r="BE4">
        <v>56</v>
      </c>
      <c r="BF4">
        <v>57</v>
      </c>
      <c r="BG4">
        <v>58</v>
      </c>
      <c r="BH4">
        <v>59</v>
      </c>
      <c r="BI4">
        <v>60</v>
      </c>
      <c r="BJ4">
        <v>61</v>
      </c>
      <c r="BK4">
        <v>62</v>
      </c>
      <c r="BL4">
        <v>63</v>
      </c>
      <c r="BM4">
        <v>64</v>
      </c>
      <c r="BN4">
        <v>65</v>
      </c>
      <c r="BO4">
        <v>66</v>
      </c>
      <c r="BP4">
        <v>67</v>
      </c>
      <c r="BQ4">
        <v>68</v>
      </c>
      <c r="BR4">
        <v>69</v>
      </c>
      <c r="BS4">
        <v>70</v>
      </c>
      <c r="BT4">
        <v>71</v>
      </c>
      <c r="BU4">
        <v>72</v>
      </c>
      <c r="BV4">
        <v>73</v>
      </c>
      <c r="BW4">
        <v>74</v>
      </c>
      <c r="BX4">
        <v>75</v>
      </c>
      <c r="BY4">
        <v>76</v>
      </c>
      <c r="BZ4">
        <v>77</v>
      </c>
      <c r="CA4">
        <v>78</v>
      </c>
      <c r="CB4">
        <v>79</v>
      </c>
      <c r="CC4">
        <v>80</v>
      </c>
      <c r="CD4">
        <v>81</v>
      </c>
      <c r="CE4">
        <v>82</v>
      </c>
      <c r="CF4">
        <v>83</v>
      </c>
      <c r="CG4">
        <v>84</v>
      </c>
      <c r="CH4">
        <v>85</v>
      </c>
      <c r="CI4">
        <v>86</v>
      </c>
      <c r="CJ4">
        <v>87</v>
      </c>
      <c r="CK4">
        <v>88</v>
      </c>
      <c r="CL4">
        <v>89</v>
      </c>
      <c r="CM4">
        <v>90</v>
      </c>
      <c r="CN4">
        <v>91</v>
      </c>
      <c r="CO4">
        <v>92</v>
      </c>
      <c r="CP4">
        <v>93</v>
      </c>
      <c r="CQ4">
        <v>94</v>
      </c>
    </row>
    <row r="5" spans="1:95" x14ac:dyDescent="0.4">
      <c r="A5" t="s">
        <v>192</v>
      </c>
      <c r="B5">
        <v>1.008</v>
      </c>
      <c r="C5">
        <v>4.0026020000000004</v>
      </c>
      <c r="D5">
        <v>6.94</v>
      </c>
      <c r="E5">
        <v>9.0121830999999997</v>
      </c>
      <c r="F5">
        <v>10.81</v>
      </c>
      <c r="G5">
        <v>12.010999999999999</v>
      </c>
      <c r="H5">
        <v>14.007</v>
      </c>
      <c r="I5">
        <v>15.999000000000001</v>
      </c>
      <c r="J5">
        <v>18.998403159999999</v>
      </c>
      <c r="K5">
        <v>20.1797</v>
      </c>
      <c r="L5">
        <v>22.989769280000001</v>
      </c>
      <c r="M5">
        <v>24.305</v>
      </c>
      <c r="N5">
        <v>26.981538499999999</v>
      </c>
      <c r="O5">
        <v>28.085000000000001</v>
      </c>
      <c r="P5">
        <v>30.973762000000001</v>
      </c>
      <c r="Q5">
        <v>32.06</v>
      </c>
      <c r="R5">
        <v>35.450000000000003</v>
      </c>
      <c r="S5">
        <v>39.948</v>
      </c>
      <c r="T5">
        <v>39.098300000000002</v>
      </c>
      <c r="U5">
        <v>40.078000000000003</v>
      </c>
      <c r="V5">
        <v>44.955908000000001</v>
      </c>
      <c r="W5">
        <v>47.866999999999997</v>
      </c>
      <c r="X5">
        <v>50.941499999999998</v>
      </c>
      <c r="Y5">
        <v>51.996099999999998</v>
      </c>
      <c r="Z5">
        <v>54.938043999999998</v>
      </c>
      <c r="AA5">
        <v>55.844999999999999</v>
      </c>
      <c r="AB5">
        <v>58.933194</v>
      </c>
      <c r="AC5">
        <v>58.693399999999997</v>
      </c>
      <c r="AD5">
        <v>63.545999999999999</v>
      </c>
      <c r="AE5">
        <v>65.38</v>
      </c>
      <c r="AF5">
        <v>69.722999999999999</v>
      </c>
      <c r="AG5">
        <v>72.63</v>
      </c>
      <c r="AH5">
        <v>74.921594999999996</v>
      </c>
      <c r="AI5">
        <v>78.971000000000004</v>
      </c>
      <c r="AJ5">
        <v>79.903999999999996</v>
      </c>
      <c r="AK5">
        <v>83.798000000000002</v>
      </c>
      <c r="AL5">
        <v>85.467799999999997</v>
      </c>
      <c r="AM5">
        <v>87.62</v>
      </c>
      <c r="AN5">
        <v>88.905839999999998</v>
      </c>
      <c r="AO5">
        <v>91.224000000000004</v>
      </c>
      <c r="AP5">
        <v>92.906369999999995</v>
      </c>
      <c r="AQ5">
        <v>95.95</v>
      </c>
      <c r="AR5">
        <v>97</v>
      </c>
      <c r="AS5">
        <v>101.07</v>
      </c>
      <c r="AT5">
        <v>102.9055</v>
      </c>
      <c r="AU5">
        <v>106.42</v>
      </c>
      <c r="AV5">
        <v>107.8682</v>
      </c>
      <c r="AW5">
        <v>112.414</v>
      </c>
      <c r="AX5">
        <v>114.818</v>
      </c>
      <c r="AY5">
        <v>118.71</v>
      </c>
      <c r="AZ5">
        <v>121.76</v>
      </c>
      <c r="BA5">
        <v>127.6</v>
      </c>
      <c r="BB5">
        <v>126.90447</v>
      </c>
      <c r="BC5">
        <v>131.29300000000001</v>
      </c>
      <c r="BD5">
        <v>132.905452</v>
      </c>
      <c r="BE5">
        <v>137.327</v>
      </c>
      <c r="BF5">
        <v>138.90547000000001</v>
      </c>
      <c r="BG5">
        <v>140.11600000000001</v>
      </c>
      <c r="BH5">
        <v>140.90765999999999</v>
      </c>
      <c r="BI5">
        <v>144.24199999999999</v>
      </c>
      <c r="BJ5">
        <v>145</v>
      </c>
      <c r="BK5">
        <v>150.36000000000001</v>
      </c>
      <c r="BL5">
        <v>151.964</v>
      </c>
      <c r="BM5">
        <v>157.25</v>
      </c>
      <c r="BN5">
        <v>158.92535000000001</v>
      </c>
      <c r="BO5">
        <v>162.5</v>
      </c>
      <c r="BP5">
        <v>164.93033</v>
      </c>
      <c r="BQ5">
        <v>167.25899999999999</v>
      </c>
      <c r="BR5">
        <v>168.93422000000001</v>
      </c>
      <c r="BS5">
        <v>173.04499999999999</v>
      </c>
      <c r="BT5">
        <v>174.96680000000001</v>
      </c>
      <c r="BU5">
        <v>178.49</v>
      </c>
      <c r="BV5">
        <v>180.94788</v>
      </c>
      <c r="BW5">
        <v>183.84</v>
      </c>
      <c r="BX5">
        <v>186.20699999999999</v>
      </c>
      <c r="BY5">
        <v>190.23</v>
      </c>
      <c r="BZ5">
        <v>192.21700000000001</v>
      </c>
      <c r="CA5">
        <v>195.084</v>
      </c>
      <c r="CB5">
        <v>196.96656899999999</v>
      </c>
      <c r="CC5">
        <v>200.59200000000001</v>
      </c>
      <c r="CD5">
        <v>204.38</v>
      </c>
      <c r="CE5">
        <v>207.2</v>
      </c>
      <c r="CF5">
        <v>208.9804</v>
      </c>
      <c r="CG5">
        <v>209</v>
      </c>
      <c r="CH5">
        <v>210</v>
      </c>
      <c r="CI5">
        <v>222</v>
      </c>
      <c r="CJ5">
        <v>223</v>
      </c>
      <c r="CK5">
        <v>226</v>
      </c>
      <c r="CL5">
        <v>227</v>
      </c>
      <c r="CM5">
        <v>232.0377</v>
      </c>
      <c r="CN5">
        <v>231.03587999999999</v>
      </c>
      <c r="CO5">
        <v>238.02891</v>
      </c>
      <c r="CP5">
        <v>237</v>
      </c>
      <c r="CQ5">
        <v>244</v>
      </c>
    </row>
    <row r="7" spans="1:95" x14ac:dyDescent="0.4">
      <c r="A7" t="s">
        <v>193</v>
      </c>
    </row>
    <row r="8" spans="1:95" x14ac:dyDescent="0.4">
      <c r="A8" t="s">
        <v>194</v>
      </c>
      <c r="B8" t="s">
        <v>195</v>
      </c>
      <c r="C8" t="s">
        <v>195</v>
      </c>
      <c r="D8" t="s">
        <v>196</v>
      </c>
      <c r="E8" t="s">
        <v>196</v>
      </c>
      <c r="F8" t="s">
        <v>196</v>
      </c>
      <c r="G8" t="s">
        <v>196</v>
      </c>
      <c r="H8" t="s">
        <v>195</v>
      </c>
      <c r="I8" t="s">
        <v>195</v>
      </c>
      <c r="J8" t="s">
        <v>195</v>
      </c>
      <c r="K8" t="s">
        <v>195</v>
      </c>
      <c r="L8" t="s">
        <v>196</v>
      </c>
      <c r="M8" t="s">
        <v>196</v>
      </c>
      <c r="N8" t="s">
        <v>196</v>
      </c>
      <c r="O8" t="s">
        <v>196</v>
      </c>
      <c r="P8" t="s">
        <v>196</v>
      </c>
      <c r="Q8" t="s">
        <v>196</v>
      </c>
      <c r="R8" t="s">
        <v>195</v>
      </c>
      <c r="S8" t="s">
        <v>195</v>
      </c>
      <c r="T8" t="s">
        <v>196</v>
      </c>
      <c r="U8" t="s">
        <v>196</v>
      </c>
      <c r="V8" t="s">
        <v>196</v>
      </c>
      <c r="W8" t="s">
        <v>196</v>
      </c>
      <c r="X8" t="s">
        <v>196</v>
      </c>
      <c r="Y8" t="s">
        <v>196</v>
      </c>
      <c r="Z8" t="s">
        <v>196</v>
      </c>
      <c r="AA8" t="s">
        <v>196</v>
      </c>
      <c r="AB8" t="s">
        <v>196</v>
      </c>
      <c r="AC8" t="s">
        <v>196</v>
      </c>
      <c r="AD8" t="s">
        <v>196</v>
      </c>
      <c r="AE8" t="s">
        <v>196</v>
      </c>
      <c r="AF8" t="s">
        <v>196</v>
      </c>
      <c r="AG8" t="s">
        <v>196</v>
      </c>
      <c r="AH8" t="s">
        <v>196</v>
      </c>
      <c r="AI8" t="s">
        <v>196</v>
      </c>
      <c r="AJ8" t="s">
        <v>197</v>
      </c>
      <c r="AK8" t="s">
        <v>195</v>
      </c>
      <c r="AL8" t="s">
        <v>196</v>
      </c>
      <c r="AM8" t="s">
        <v>196</v>
      </c>
      <c r="AN8" t="s">
        <v>196</v>
      </c>
      <c r="AO8" t="s">
        <v>196</v>
      </c>
      <c r="AP8" t="s">
        <v>196</v>
      </c>
      <c r="AQ8" t="s">
        <v>196</v>
      </c>
      <c r="AR8" t="s">
        <v>196</v>
      </c>
      <c r="AS8" t="s">
        <v>196</v>
      </c>
      <c r="AT8" t="s">
        <v>196</v>
      </c>
      <c r="AU8" t="s">
        <v>196</v>
      </c>
      <c r="AV8" t="s">
        <v>196</v>
      </c>
      <c r="AW8" t="s">
        <v>196</v>
      </c>
      <c r="AX8" t="s">
        <v>196</v>
      </c>
      <c r="AY8" t="s">
        <v>196</v>
      </c>
      <c r="AZ8" t="s">
        <v>196</v>
      </c>
      <c r="BA8" t="s">
        <v>196</v>
      </c>
      <c r="BB8" t="s">
        <v>196</v>
      </c>
      <c r="BC8" t="s">
        <v>195</v>
      </c>
      <c r="BD8" t="s">
        <v>196</v>
      </c>
      <c r="BE8" t="s">
        <v>196</v>
      </c>
      <c r="BF8" t="s">
        <v>196</v>
      </c>
      <c r="BG8" t="s">
        <v>196</v>
      </c>
      <c r="BH8" t="s">
        <v>196</v>
      </c>
      <c r="BI8" t="s">
        <v>196</v>
      </c>
      <c r="BJ8" t="s">
        <v>196</v>
      </c>
      <c r="BK8" t="s">
        <v>196</v>
      </c>
      <c r="BL8" t="s">
        <v>196</v>
      </c>
      <c r="BM8" t="s">
        <v>196</v>
      </c>
      <c r="BN8" t="s">
        <v>196</v>
      </c>
      <c r="BO8" t="s">
        <v>196</v>
      </c>
      <c r="BP8" t="s">
        <v>196</v>
      </c>
      <c r="BQ8" t="s">
        <v>196</v>
      </c>
      <c r="BR8" t="s">
        <v>196</v>
      </c>
      <c r="BS8" t="s">
        <v>196</v>
      </c>
      <c r="BT8" t="s">
        <v>196</v>
      </c>
      <c r="BU8" t="s">
        <v>196</v>
      </c>
      <c r="BV8" t="s">
        <v>196</v>
      </c>
      <c r="BW8" t="s">
        <v>196</v>
      </c>
      <c r="BX8" t="s">
        <v>196</v>
      </c>
      <c r="BY8" t="s">
        <v>196</v>
      </c>
      <c r="BZ8" t="s">
        <v>196</v>
      </c>
      <c r="CA8" t="s">
        <v>196</v>
      </c>
      <c r="CB8" t="s">
        <v>196</v>
      </c>
      <c r="CC8" t="s">
        <v>197</v>
      </c>
      <c r="CD8" t="s">
        <v>196</v>
      </c>
      <c r="CE8" t="s">
        <v>196</v>
      </c>
      <c r="CF8" t="s">
        <v>196</v>
      </c>
      <c r="CG8" t="s">
        <v>196</v>
      </c>
      <c r="CH8" t="s">
        <v>196</v>
      </c>
      <c r="CI8" t="s">
        <v>195</v>
      </c>
      <c r="CJ8" t="s">
        <v>196</v>
      </c>
      <c r="CK8" t="s">
        <v>196</v>
      </c>
      <c r="CL8" t="s">
        <v>196</v>
      </c>
      <c r="CM8" t="s">
        <v>196</v>
      </c>
      <c r="CN8" t="s">
        <v>196</v>
      </c>
      <c r="CO8" t="s">
        <v>196</v>
      </c>
      <c r="CP8" t="s">
        <v>196</v>
      </c>
      <c r="CQ8" t="s">
        <v>196</v>
      </c>
    </row>
    <row r="9" spans="1:95" x14ac:dyDescent="0.4">
      <c r="A9" t="s">
        <v>198</v>
      </c>
      <c r="B9">
        <v>-259.14</v>
      </c>
      <c r="C9" t="s">
        <v>199</v>
      </c>
      <c r="D9">
        <v>180.54</v>
      </c>
      <c r="E9">
        <v>1287</v>
      </c>
      <c r="F9">
        <v>2075</v>
      </c>
      <c r="G9">
        <v>3550</v>
      </c>
      <c r="H9">
        <v>-210.1</v>
      </c>
      <c r="I9">
        <v>-218.3</v>
      </c>
      <c r="J9">
        <v>-219.6</v>
      </c>
      <c r="K9">
        <v>-248.59</v>
      </c>
      <c r="L9">
        <v>97.72</v>
      </c>
      <c r="M9">
        <v>650</v>
      </c>
      <c r="N9">
        <v>660.32</v>
      </c>
      <c r="O9">
        <v>1414</v>
      </c>
      <c r="P9">
        <v>44.2</v>
      </c>
      <c r="Q9">
        <v>115.21</v>
      </c>
      <c r="R9">
        <v>-101.5</v>
      </c>
      <c r="S9">
        <v>-189.3</v>
      </c>
      <c r="T9">
        <v>63.38</v>
      </c>
      <c r="U9">
        <v>842</v>
      </c>
      <c r="V9">
        <v>1541</v>
      </c>
      <c r="W9">
        <v>1668</v>
      </c>
      <c r="X9">
        <v>1910</v>
      </c>
      <c r="Y9">
        <v>1907</v>
      </c>
      <c r="Z9">
        <v>1246</v>
      </c>
      <c r="AA9">
        <v>1538</v>
      </c>
      <c r="AB9">
        <v>1495</v>
      </c>
      <c r="AC9">
        <v>1455</v>
      </c>
      <c r="AD9">
        <v>1084.6199999999999</v>
      </c>
      <c r="AE9">
        <v>419.53</v>
      </c>
      <c r="AF9">
        <v>29.76</v>
      </c>
      <c r="AG9">
        <v>938.3</v>
      </c>
      <c r="AH9">
        <v>817</v>
      </c>
      <c r="AI9">
        <v>221</v>
      </c>
      <c r="AJ9">
        <v>-7.3</v>
      </c>
      <c r="AK9">
        <v>-157.36000000000001</v>
      </c>
      <c r="AL9">
        <v>39.31</v>
      </c>
      <c r="AM9">
        <v>777</v>
      </c>
      <c r="AN9">
        <v>1526</v>
      </c>
      <c r="AO9">
        <v>1855</v>
      </c>
      <c r="AP9">
        <v>2477</v>
      </c>
      <c r="AQ9">
        <v>2623</v>
      </c>
      <c r="AR9">
        <v>2157</v>
      </c>
      <c r="AS9">
        <v>2334</v>
      </c>
      <c r="AT9">
        <v>1964</v>
      </c>
      <c r="AU9">
        <v>1554.9</v>
      </c>
      <c r="AV9">
        <v>961.78</v>
      </c>
      <c r="AW9">
        <v>321.07</v>
      </c>
      <c r="AX9">
        <v>156.6</v>
      </c>
      <c r="AY9">
        <v>231.93</v>
      </c>
      <c r="AZ9">
        <v>630.63</v>
      </c>
      <c r="BA9">
        <v>449.51</v>
      </c>
      <c r="BB9">
        <v>113.7</v>
      </c>
      <c r="BC9">
        <v>-111.8</v>
      </c>
      <c r="BD9">
        <v>28.44</v>
      </c>
      <c r="BE9">
        <v>727</v>
      </c>
      <c r="BF9">
        <v>919</v>
      </c>
      <c r="BG9">
        <v>798</v>
      </c>
      <c r="BH9">
        <v>931</v>
      </c>
      <c r="BI9">
        <v>1021</v>
      </c>
      <c r="BJ9">
        <v>1100</v>
      </c>
      <c r="BK9">
        <v>1072</v>
      </c>
      <c r="BL9">
        <v>822</v>
      </c>
      <c r="BM9">
        <v>1313</v>
      </c>
      <c r="BN9">
        <v>1356</v>
      </c>
      <c r="BO9">
        <v>1412</v>
      </c>
      <c r="BP9">
        <v>1474</v>
      </c>
      <c r="BQ9">
        <v>1497</v>
      </c>
      <c r="BR9">
        <v>1545</v>
      </c>
      <c r="BS9">
        <v>819</v>
      </c>
      <c r="BT9">
        <v>1663</v>
      </c>
      <c r="BU9">
        <v>2233</v>
      </c>
      <c r="BV9">
        <v>3017</v>
      </c>
      <c r="BW9">
        <v>3422</v>
      </c>
      <c r="BX9">
        <v>3186</v>
      </c>
      <c r="BY9">
        <v>3033</v>
      </c>
      <c r="BZ9">
        <v>2466</v>
      </c>
      <c r="CA9">
        <v>1768.3</v>
      </c>
      <c r="CB9">
        <v>1064.18</v>
      </c>
      <c r="CC9">
        <v>-38.83</v>
      </c>
      <c r="CD9">
        <v>304</v>
      </c>
      <c r="CE9">
        <v>327.45999999999998</v>
      </c>
      <c r="CF9">
        <v>271.3</v>
      </c>
      <c r="CG9">
        <v>254</v>
      </c>
      <c r="CH9">
        <v>302</v>
      </c>
      <c r="CI9">
        <v>-71</v>
      </c>
      <c r="CJ9" t="s">
        <v>199</v>
      </c>
      <c r="CK9">
        <v>700</v>
      </c>
      <c r="CL9">
        <v>1050</v>
      </c>
      <c r="CM9">
        <v>1750</v>
      </c>
      <c r="CN9">
        <v>1572</v>
      </c>
      <c r="CO9">
        <v>1135</v>
      </c>
      <c r="CP9">
        <v>644</v>
      </c>
      <c r="CQ9">
        <v>640</v>
      </c>
    </row>
    <row r="10" spans="1:95" x14ac:dyDescent="0.4">
      <c r="A10" t="s">
        <v>200</v>
      </c>
      <c r="B10">
        <v>-252.87</v>
      </c>
      <c r="C10">
        <v>-268.93</v>
      </c>
      <c r="D10">
        <v>1342</v>
      </c>
      <c r="E10">
        <v>2470</v>
      </c>
      <c r="F10">
        <v>4000</v>
      </c>
      <c r="G10">
        <v>4027</v>
      </c>
      <c r="H10">
        <v>-195.79</v>
      </c>
      <c r="I10">
        <v>-182.9</v>
      </c>
      <c r="J10">
        <v>-188.12</v>
      </c>
      <c r="K10">
        <v>-246.08</v>
      </c>
      <c r="L10">
        <v>883</v>
      </c>
      <c r="M10">
        <v>1090</v>
      </c>
      <c r="N10">
        <v>2519</v>
      </c>
      <c r="O10">
        <v>2900</v>
      </c>
      <c r="P10">
        <v>280.5</v>
      </c>
      <c r="Q10">
        <v>444.72</v>
      </c>
      <c r="R10">
        <v>-34.04</v>
      </c>
      <c r="S10">
        <v>-185.8</v>
      </c>
      <c r="T10">
        <v>759</v>
      </c>
      <c r="U10">
        <v>1484</v>
      </c>
      <c r="V10">
        <v>2830</v>
      </c>
      <c r="W10">
        <v>3287</v>
      </c>
      <c r="X10">
        <v>3407</v>
      </c>
      <c r="Y10">
        <v>2671</v>
      </c>
      <c r="Z10">
        <v>2061</v>
      </c>
      <c r="AA10">
        <v>2861</v>
      </c>
      <c r="AB10">
        <v>2927</v>
      </c>
      <c r="AC10">
        <v>2913</v>
      </c>
      <c r="AD10">
        <v>2562</v>
      </c>
      <c r="AE10">
        <v>907</v>
      </c>
      <c r="AF10">
        <v>2204</v>
      </c>
      <c r="AG10">
        <v>2820</v>
      </c>
      <c r="AH10">
        <v>614</v>
      </c>
      <c r="AI10">
        <v>685</v>
      </c>
      <c r="AJ10">
        <v>59</v>
      </c>
      <c r="AK10">
        <v>-153.22</v>
      </c>
      <c r="AL10">
        <v>688</v>
      </c>
      <c r="AM10">
        <v>1382</v>
      </c>
      <c r="AN10">
        <v>3345</v>
      </c>
      <c r="AO10">
        <v>4409</v>
      </c>
      <c r="AP10">
        <v>4744</v>
      </c>
      <c r="AQ10">
        <v>4639</v>
      </c>
      <c r="AR10">
        <v>4265</v>
      </c>
      <c r="AS10">
        <v>4150</v>
      </c>
      <c r="AT10">
        <v>3695</v>
      </c>
      <c r="AU10">
        <v>2963</v>
      </c>
      <c r="AV10">
        <v>2162</v>
      </c>
      <c r="AW10">
        <v>767</v>
      </c>
      <c r="AX10">
        <v>2072</v>
      </c>
      <c r="AY10">
        <v>2602</v>
      </c>
      <c r="AZ10">
        <v>1587</v>
      </c>
      <c r="BA10">
        <v>988</v>
      </c>
      <c r="BB10">
        <v>184.3</v>
      </c>
      <c r="BC10">
        <v>-108</v>
      </c>
      <c r="BD10">
        <v>671</v>
      </c>
      <c r="BE10">
        <v>1870</v>
      </c>
      <c r="BF10">
        <v>3464</v>
      </c>
      <c r="BG10">
        <v>3360</v>
      </c>
      <c r="BH10">
        <v>3290</v>
      </c>
      <c r="BI10">
        <v>3100</v>
      </c>
      <c r="BJ10">
        <v>3000</v>
      </c>
      <c r="BK10">
        <v>1803</v>
      </c>
      <c r="BL10">
        <v>1527</v>
      </c>
      <c r="BM10">
        <v>3250</v>
      </c>
      <c r="BN10">
        <v>3230</v>
      </c>
      <c r="BO10">
        <v>2567</v>
      </c>
      <c r="BP10">
        <v>2700</v>
      </c>
      <c r="BQ10">
        <v>2868</v>
      </c>
      <c r="BR10">
        <v>1950</v>
      </c>
      <c r="BS10">
        <v>1196</v>
      </c>
      <c r="BT10">
        <v>3402</v>
      </c>
      <c r="BU10">
        <v>4603</v>
      </c>
      <c r="BV10">
        <v>5458</v>
      </c>
      <c r="BW10">
        <v>5555</v>
      </c>
      <c r="BX10">
        <v>5596</v>
      </c>
      <c r="BY10">
        <v>5012</v>
      </c>
      <c r="BZ10">
        <v>4428</v>
      </c>
      <c r="CA10">
        <v>3825</v>
      </c>
      <c r="CB10">
        <v>2856</v>
      </c>
      <c r="CC10">
        <v>356.73</v>
      </c>
      <c r="CD10">
        <v>1473</v>
      </c>
      <c r="CE10">
        <v>1749</v>
      </c>
      <c r="CF10">
        <v>1564</v>
      </c>
      <c r="CG10">
        <v>962</v>
      </c>
      <c r="CH10" t="s">
        <v>199</v>
      </c>
      <c r="CI10">
        <v>-61.7</v>
      </c>
      <c r="CJ10" t="s">
        <v>199</v>
      </c>
      <c r="CK10">
        <v>1737</v>
      </c>
      <c r="CL10">
        <v>3200</v>
      </c>
      <c r="CM10">
        <v>4820</v>
      </c>
      <c r="CN10">
        <v>4000</v>
      </c>
      <c r="CO10">
        <v>3927</v>
      </c>
      <c r="CP10">
        <v>4000</v>
      </c>
      <c r="CQ10">
        <v>3230</v>
      </c>
    </row>
    <row r="11" spans="1:95" x14ac:dyDescent="0.4">
      <c r="A11" t="s">
        <v>201</v>
      </c>
      <c r="B11">
        <v>14.01</v>
      </c>
      <c r="C11" t="s">
        <v>199</v>
      </c>
      <c r="D11">
        <v>453.69</v>
      </c>
      <c r="E11">
        <v>1560</v>
      </c>
      <c r="F11">
        <v>2348</v>
      </c>
      <c r="G11">
        <v>3823</v>
      </c>
      <c r="H11">
        <v>63.05</v>
      </c>
      <c r="I11">
        <v>54.8</v>
      </c>
      <c r="J11">
        <v>53.5</v>
      </c>
      <c r="K11">
        <v>24.56</v>
      </c>
      <c r="L11">
        <v>370.87</v>
      </c>
      <c r="M11">
        <v>923</v>
      </c>
      <c r="N11">
        <v>933.47</v>
      </c>
      <c r="O11">
        <v>1687</v>
      </c>
      <c r="P11">
        <v>317.3</v>
      </c>
      <c r="Q11">
        <v>388.36</v>
      </c>
      <c r="R11">
        <v>171.6</v>
      </c>
      <c r="S11">
        <v>83.8</v>
      </c>
      <c r="T11">
        <v>336.53</v>
      </c>
      <c r="U11">
        <v>1115</v>
      </c>
      <c r="V11">
        <v>1814</v>
      </c>
      <c r="W11">
        <v>1941</v>
      </c>
      <c r="X11">
        <v>2183</v>
      </c>
      <c r="Y11">
        <v>2180</v>
      </c>
      <c r="Z11">
        <v>1519</v>
      </c>
      <c r="AA11">
        <v>1811</v>
      </c>
      <c r="AB11">
        <v>1768</v>
      </c>
      <c r="AC11">
        <v>1728</v>
      </c>
      <c r="AD11">
        <v>1357.77</v>
      </c>
      <c r="AE11">
        <v>692.68</v>
      </c>
      <c r="AF11">
        <v>302.91000000000003</v>
      </c>
      <c r="AG11">
        <v>1211.4000000000001</v>
      </c>
      <c r="AH11">
        <v>1090</v>
      </c>
      <c r="AI11">
        <v>494</v>
      </c>
      <c r="AJ11">
        <v>265.8</v>
      </c>
      <c r="AK11">
        <v>115.79</v>
      </c>
      <c r="AL11">
        <v>312.45999999999998</v>
      </c>
      <c r="AM11">
        <v>1050</v>
      </c>
      <c r="AN11">
        <v>1799</v>
      </c>
      <c r="AO11">
        <v>2128</v>
      </c>
      <c r="AP11">
        <v>2750</v>
      </c>
      <c r="AQ11">
        <v>2896</v>
      </c>
      <c r="AR11">
        <v>2430</v>
      </c>
      <c r="AS11">
        <v>2607</v>
      </c>
      <c r="AT11">
        <v>2237</v>
      </c>
      <c r="AU11">
        <v>1828.05</v>
      </c>
      <c r="AV11">
        <v>1234.93</v>
      </c>
      <c r="AW11">
        <v>594.22</v>
      </c>
      <c r="AX11">
        <v>429.75</v>
      </c>
      <c r="AY11">
        <v>505.08</v>
      </c>
      <c r="AZ11">
        <v>903.78</v>
      </c>
      <c r="BA11">
        <v>722.66</v>
      </c>
      <c r="BB11">
        <v>386.85</v>
      </c>
      <c r="BC11">
        <v>161.30000000000001</v>
      </c>
      <c r="BD11">
        <v>301.58999999999997</v>
      </c>
      <c r="BE11">
        <v>1000</v>
      </c>
      <c r="BF11">
        <v>1193</v>
      </c>
      <c r="BG11">
        <v>1071</v>
      </c>
      <c r="BH11">
        <v>1204</v>
      </c>
      <c r="BI11">
        <v>1294</v>
      </c>
      <c r="BJ11">
        <v>1373</v>
      </c>
      <c r="BK11">
        <v>1345</v>
      </c>
      <c r="BL11">
        <v>1095</v>
      </c>
      <c r="BM11">
        <v>1586</v>
      </c>
      <c r="BN11">
        <v>1629</v>
      </c>
      <c r="BO11">
        <v>1685</v>
      </c>
      <c r="BP11">
        <v>1747</v>
      </c>
      <c r="BQ11">
        <v>1770</v>
      </c>
      <c r="BR11">
        <v>1818</v>
      </c>
      <c r="BS11">
        <v>1092</v>
      </c>
      <c r="BT11">
        <v>1936</v>
      </c>
      <c r="BU11">
        <v>2506</v>
      </c>
      <c r="BV11">
        <v>3290</v>
      </c>
      <c r="BW11">
        <v>3695</v>
      </c>
      <c r="BX11">
        <v>3459</v>
      </c>
      <c r="BY11">
        <v>3306</v>
      </c>
      <c r="BZ11">
        <v>2739</v>
      </c>
      <c r="CA11">
        <v>2041.4</v>
      </c>
      <c r="CB11">
        <v>1337.33</v>
      </c>
      <c r="CC11">
        <v>234.32</v>
      </c>
      <c r="CD11">
        <v>577</v>
      </c>
      <c r="CE11">
        <v>600.61</v>
      </c>
      <c r="CF11">
        <v>544.4</v>
      </c>
      <c r="CG11">
        <v>528</v>
      </c>
      <c r="CH11">
        <v>577</v>
      </c>
      <c r="CI11">
        <v>202</v>
      </c>
      <c r="CJ11" t="s">
        <v>199</v>
      </c>
      <c r="CK11">
        <v>973</v>
      </c>
      <c r="CL11">
        <v>1323</v>
      </c>
      <c r="CM11">
        <v>2023</v>
      </c>
      <c r="CN11">
        <v>1845</v>
      </c>
      <c r="CO11">
        <v>1408</v>
      </c>
      <c r="CP11">
        <v>917</v>
      </c>
      <c r="CQ11">
        <v>913</v>
      </c>
    </row>
    <row r="12" spans="1:95" x14ac:dyDescent="0.4">
      <c r="A12" t="s">
        <v>202</v>
      </c>
      <c r="B12">
        <v>20.28</v>
      </c>
      <c r="C12">
        <v>4.22</v>
      </c>
      <c r="D12">
        <v>1615</v>
      </c>
      <c r="E12">
        <v>2743</v>
      </c>
      <c r="F12">
        <v>4273</v>
      </c>
      <c r="G12">
        <v>4300</v>
      </c>
      <c r="H12">
        <v>77.36</v>
      </c>
      <c r="I12">
        <v>90.2</v>
      </c>
      <c r="J12">
        <v>85.03</v>
      </c>
      <c r="K12">
        <v>27.07</v>
      </c>
      <c r="L12">
        <v>1156</v>
      </c>
      <c r="M12">
        <v>1363</v>
      </c>
      <c r="N12">
        <v>2792</v>
      </c>
      <c r="O12">
        <v>3173</v>
      </c>
      <c r="P12">
        <v>553.6</v>
      </c>
      <c r="Q12">
        <v>717.87</v>
      </c>
      <c r="R12">
        <v>239.11</v>
      </c>
      <c r="S12">
        <v>87.3</v>
      </c>
      <c r="T12">
        <v>1032</v>
      </c>
      <c r="U12">
        <v>1757</v>
      </c>
      <c r="V12">
        <v>3103</v>
      </c>
      <c r="W12">
        <v>3560</v>
      </c>
      <c r="X12">
        <v>3680</v>
      </c>
      <c r="Y12">
        <v>2944</v>
      </c>
      <c r="Z12">
        <v>2334</v>
      </c>
      <c r="AA12">
        <v>3134</v>
      </c>
      <c r="AB12">
        <v>3200</v>
      </c>
      <c r="AC12">
        <v>3186</v>
      </c>
      <c r="AD12">
        <v>2835</v>
      </c>
      <c r="AE12">
        <v>1180</v>
      </c>
      <c r="AF12">
        <v>2477</v>
      </c>
      <c r="AG12">
        <v>3093</v>
      </c>
      <c r="AH12">
        <v>887</v>
      </c>
      <c r="AI12">
        <v>958</v>
      </c>
      <c r="AJ12">
        <v>332</v>
      </c>
      <c r="AK12">
        <v>119.93</v>
      </c>
      <c r="AL12">
        <v>961</v>
      </c>
      <c r="AM12">
        <v>1655</v>
      </c>
      <c r="AN12">
        <v>3618</v>
      </c>
      <c r="AO12">
        <v>4682</v>
      </c>
      <c r="AP12">
        <v>5017</v>
      </c>
      <c r="AQ12">
        <v>4912</v>
      </c>
      <c r="AR12">
        <v>4538</v>
      </c>
      <c r="AS12">
        <v>4423</v>
      </c>
      <c r="AT12">
        <v>3968</v>
      </c>
      <c r="AU12">
        <v>3236</v>
      </c>
      <c r="AV12">
        <v>2435</v>
      </c>
      <c r="AW12">
        <v>1040</v>
      </c>
      <c r="AX12">
        <v>2345</v>
      </c>
      <c r="AY12">
        <v>2875</v>
      </c>
      <c r="AZ12">
        <v>1860</v>
      </c>
      <c r="BA12">
        <v>1261</v>
      </c>
      <c r="BB12">
        <v>457.4</v>
      </c>
      <c r="BC12">
        <v>165.1</v>
      </c>
      <c r="BD12">
        <v>944</v>
      </c>
      <c r="BE12">
        <v>2143</v>
      </c>
      <c r="BF12">
        <v>3737</v>
      </c>
      <c r="BG12">
        <v>3633</v>
      </c>
      <c r="BH12">
        <v>3563</v>
      </c>
      <c r="BI12">
        <v>3373</v>
      </c>
      <c r="BJ12">
        <v>3273</v>
      </c>
      <c r="BK12">
        <v>2076</v>
      </c>
      <c r="BL12">
        <v>1800</v>
      </c>
      <c r="BM12">
        <v>3523</v>
      </c>
      <c r="BN12">
        <v>3503</v>
      </c>
      <c r="BO12">
        <v>2840</v>
      </c>
      <c r="BP12">
        <v>2973</v>
      </c>
      <c r="BQ12">
        <v>3141</v>
      </c>
      <c r="BR12">
        <v>2223</v>
      </c>
      <c r="BS12">
        <v>1469</v>
      </c>
      <c r="BT12">
        <v>3675</v>
      </c>
      <c r="BU12">
        <v>4876</v>
      </c>
      <c r="BV12">
        <v>5731</v>
      </c>
      <c r="BW12">
        <v>5828</v>
      </c>
      <c r="BX12">
        <v>5869</v>
      </c>
      <c r="BY12">
        <v>5285</v>
      </c>
      <c r="BZ12">
        <v>4701</v>
      </c>
      <c r="CA12">
        <v>4098</v>
      </c>
      <c r="CB12">
        <v>3129</v>
      </c>
      <c r="CC12">
        <v>629.88</v>
      </c>
      <c r="CD12">
        <v>1746</v>
      </c>
      <c r="CE12">
        <v>2022</v>
      </c>
      <c r="CF12">
        <v>1837</v>
      </c>
      <c r="CG12">
        <v>1235</v>
      </c>
      <c r="CH12" t="s">
        <v>199</v>
      </c>
      <c r="CI12">
        <v>211.3</v>
      </c>
      <c r="CJ12" t="s">
        <v>199</v>
      </c>
      <c r="CK12">
        <v>2010</v>
      </c>
      <c r="CL12">
        <v>3473</v>
      </c>
      <c r="CM12">
        <v>5093</v>
      </c>
      <c r="CN12">
        <v>4273</v>
      </c>
      <c r="CO12">
        <v>4200</v>
      </c>
      <c r="CP12">
        <v>4273</v>
      </c>
      <c r="CQ12">
        <v>3503</v>
      </c>
    </row>
    <row r="13" spans="1:95" x14ac:dyDescent="0.4">
      <c r="A13" t="s">
        <v>203</v>
      </c>
      <c r="B13">
        <v>1.2929999999999999</v>
      </c>
      <c r="C13">
        <v>0.22700000000000001</v>
      </c>
      <c r="D13">
        <v>67</v>
      </c>
      <c r="E13" t="s">
        <v>199</v>
      </c>
      <c r="F13" t="s">
        <v>199</v>
      </c>
      <c r="G13" t="s">
        <v>199</v>
      </c>
      <c r="H13">
        <v>3.39</v>
      </c>
      <c r="I13">
        <v>5.0430000000000001</v>
      </c>
      <c r="J13">
        <v>5.1719999999999997</v>
      </c>
      <c r="K13">
        <v>2.76</v>
      </c>
      <c r="L13">
        <v>35</v>
      </c>
      <c r="M13" t="s">
        <v>199</v>
      </c>
      <c r="N13" t="s">
        <v>199</v>
      </c>
      <c r="O13" t="s">
        <v>199</v>
      </c>
      <c r="P13" t="s">
        <v>199</v>
      </c>
      <c r="Q13">
        <v>20.7</v>
      </c>
      <c r="R13">
        <v>7.9909999999999997</v>
      </c>
      <c r="S13">
        <v>4.8979999999999997</v>
      </c>
      <c r="T13">
        <v>16</v>
      </c>
      <c r="U13" t="s">
        <v>199</v>
      </c>
      <c r="V13" t="s">
        <v>199</v>
      </c>
      <c r="W13" t="s">
        <v>199</v>
      </c>
      <c r="X13" t="s">
        <v>199</v>
      </c>
      <c r="Y13" t="s">
        <v>199</v>
      </c>
      <c r="Z13" t="s">
        <v>199</v>
      </c>
      <c r="AA13" t="s">
        <v>199</v>
      </c>
      <c r="AB13" t="s">
        <v>199</v>
      </c>
      <c r="AC13" t="s">
        <v>199</v>
      </c>
      <c r="AD13" t="s">
        <v>199</v>
      </c>
      <c r="AE13" t="s">
        <v>199</v>
      </c>
      <c r="AF13" t="s">
        <v>199</v>
      </c>
      <c r="AG13" t="s">
        <v>199</v>
      </c>
      <c r="AH13" t="s">
        <v>199</v>
      </c>
      <c r="AI13">
        <v>27.2</v>
      </c>
      <c r="AJ13">
        <v>10.34</v>
      </c>
      <c r="AK13">
        <v>5.5</v>
      </c>
      <c r="AL13">
        <v>16</v>
      </c>
      <c r="AM13" t="s">
        <v>199</v>
      </c>
      <c r="AN13" t="s">
        <v>199</v>
      </c>
      <c r="AO13" t="s">
        <v>199</v>
      </c>
      <c r="AP13" t="s">
        <v>199</v>
      </c>
      <c r="AQ13" t="s">
        <v>199</v>
      </c>
      <c r="AR13" t="s">
        <v>199</v>
      </c>
      <c r="AS13" t="s">
        <v>199</v>
      </c>
      <c r="AT13" t="s">
        <v>199</v>
      </c>
      <c r="AU13" t="s">
        <v>199</v>
      </c>
      <c r="AV13" t="s">
        <v>199</v>
      </c>
      <c r="AW13" t="s">
        <v>199</v>
      </c>
      <c r="AX13" t="s">
        <v>199</v>
      </c>
      <c r="AY13" t="s">
        <v>199</v>
      </c>
      <c r="AZ13" t="s">
        <v>199</v>
      </c>
      <c r="BA13" t="s">
        <v>199</v>
      </c>
      <c r="BB13">
        <v>11.7</v>
      </c>
      <c r="BC13">
        <v>5.8410000000000002</v>
      </c>
      <c r="BD13">
        <v>9.4</v>
      </c>
      <c r="BE13" t="s">
        <v>199</v>
      </c>
      <c r="BF13" t="s">
        <v>199</v>
      </c>
      <c r="BG13" t="s">
        <v>199</v>
      </c>
      <c r="BH13" t="s">
        <v>199</v>
      </c>
      <c r="BI13" t="s">
        <v>199</v>
      </c>
      <c r="BJ13" t="s">
        <v>199</v>
      </c>
      <c r="BK13" t="s">
        <v>199</v>
      </c>
      <c r="BL13" t="s">
        <v>199</v>
      </c>
      <c r="BM13" t="s">
        <v>199</v>
      </c>
      <c r="BN13" t="s">
        <v>199</v>
      </c>
      <c r="BO13" t="s">
        <v>199</v>
      </c>
      <c r="BP13" t="s">
        <v>199</v>
      </c>
      <c r="BQ13" t="s">
        <v>199</v>
      </c>
      <c r="BR13" t="s">
        <v>199</v>
      </c>
      <c r="BS13" t="s">
        <v>199</v>
      </c>
      <c r="BT13" t="s">
        <v>199</v>
      </c>
      <c r="BU13" t="s">
        <v>199</v>
      </c>
      <c r="BV13" t="s">
        <v>199</v>
      </c>
      <c r="BW13" t="s">
        <v>199</v>
      </c>
      <c r="BX13" t="s">
        <v>199</v>
      </c>
      <c r="BY13" t="s">
        <v>199</v>
      </c>
      <c r="BZ13" t="s">
        <v>199</v>
      </c>
      <c r="CA13" t="s">
        <v>199</v>
      </c>
      <c r="CB13" t="s">
        <v>199</v>
      </c>
      <c r="CC13">
        <v>172</v>
      </c>
      <c r="CD13" t="s">
        <v>199</v>
      </c>
      <c r="CE13" t="s">
        <v>199</v>
      </c>
      <c r="CF13" t="s">
        <v>199</v>
      </c>
      <c r="CG13" t="s">
        <v>199</v>
      </c>
      <c r="CH13" t="s">
        <v>199</v>
      </c>
      <c r="CI13">
        <v>6.28</v>
      </c>
      <c r="CJ13" t="s">
        <v>199</v>
      </c>
      <c r="CK13" t="s">
        <v>199</v>
      </c>
      <c r="CL13" t="s">
        <v>199</v>
      </c>
      <c r="CM13" t="s">
        <v>199</v>
      </c>
      <c r="CN13" t="s">
        <v>199</v>
      </c>
      <c r="CO13" t="s">
        <v>199</v>
      </c>
      <c r="CP13" t="s">
        <v>199</v>
      </c>
      <c r="CQ13" t="s">
        <v>199</v>
      </c>
    </row>
    <row r="14" spans="1:95" x14ac:dyDescent="0.4">
      <c r="A14" t="s">
        <v>204</v>
      </c>
      <c r="B14">
        <v>32.97</v>
      </c>
      <c r="C14">
        <v>5.19</v>
      </c>
      <c r="D14">
        <v>3223</v>
      </c>
      <c r="E14" t="s">
        <v>199</v>
      </c>
      <c r="F14" t="s">
        <v>199</v>
      </c>
      <c r="G14" t="s">
        <v>199</v>
      </c>
      <c r="H14">
        <v>126.21</v>
      </c>
      <c r="I14">
        <v>154.59</v>
      </c>
      <c r="J14">
        <v>144.13</v>
      </c>
      <c r="K14">
        <v>44.4</v>
      </c>
      <c r="L14">
        <v>2573</v>
      </c>
      <c r="M14" t="s">
        <v>199</v>
      </c>
      <c r="N14" t="s">
        <v>199</v>
      </c>
      <c r="O14" t="s">
        <v>199</v>
      </c>
      <c r="P14" t="s">
        <v>199</v>
      </c>
      <c r="Q14">
        <v>1314</v>
      </c>
      <c r="R14">
        <v>416.9</v>
      </c>
      <c r="S14">
        <v>150.87</v>
      </c>
      <c r="T14">
        <v>2223</v>
      </c>
      <c r="U14" t="s">
        <v>199</v>
      </c>
      <c r="V14" t="s">
        <v>199</v>
      </c>
      <c r="W14" t="s">
        <v>199</v>
      </c>
      <c r="X14" t="s">
        <v>199</v>
      </c>
      <c r="Y14" t="s">
        <v>199</v>
      </c>
      <c r="Z14" t="s">
        <v>199</v>
      </c>
      <c r="AA14" t="s">
        <v>199</v>
      </c>
      <c r="AB14" t="s">
        <v>199</v>
      </c>
      <c r="AC14" t="s">
        <v>199</v>
      </c>
      <c r="AD14" t="s">
        <v>199</v>
      </c>
      <c r="AE14" t="s">
        <v>199</v>
      </c>
      <c r="AF14" t="s">
        <v>199</v>
      </c>
      <c r="AG14" t="s">
        <v>199</v>
      </c>
      <c r="AH14" t="s">
        <v>199</v>
      </c>
      <c r="AI14">
        <v>1766</v>
      </c>
      <c r="AJ14">
        <v>588</v>
      </c>
      <c r="AK14">
        <v>209.41</v>
      </c>
      <c r="AL14">
        <v>2093</v>
      </c>
      <c r="AM14" t="s">
        <v>199</v>
      </c>
      <c r="AN14" t="s">
        <v>199</v>
      </c>
      <c r="AO14" t="s">
        <v>199</v>
      </c>
      <c r="AP14" t="s">
        <v>199</v>
      </c>
      <c r="AQ14" t="s">
        <v>199</v>
      </c>
      <c r="AR14" t="s">
        <v>199</v>
      </c>
      <c r="AS14" t="s">
        <v>199</v>
      </c>
      <c r="AT14" t="s">
        <v>199</v>
      </c>
      <c r="AU14" t="s">
        <v>199</v>
      </c>
      <c r="AV14" t="s">
        <v>199</v>
      </c>
      <c r="AW14" t="s">
        <v>199</v>
      </c>
      <c r="AX14" t="s">
        <v>199</v>
      </c>
      <c r="AY14" t="s">
        <v>199</v>
      </c>
      <c r="AZ14" t="s">
        <v>199</v>
      </c>
      <c r="BA14" t="s">
        <v>199</v>
      </c>
      <c r="BB14">
        <v>819</v>
      </c>
      <c r="BC14">
        <v>289.77</v>
      </c>
      <c r="BD14">
        <v>1938</v>
      </c>
      <c r="BE14" t="s">
        <v>199</v>
      </c>
      <c r="BF14" t="s">
        <v>199</v>
      </c>
      <c r="BG14" t="s">
        <v>199</v>
      </c>
      <c r="BH14" t="s">
        <v>199</v>
      </c>
      <c r="BI14" t="s">
        <v>199</v>
      </c>
      <c r="BJ14" t="s">
        <v>199</v>
      </c>
      <c r="BK14" t="s">
        <v>199</v>
      </c>
      <c r="BL14" t="s">
        <v>199</v>
      </c>
      <c r="BM14" t="s">
        <v>199</v>
      </c>
      <c r="BN14" t="s">
        <v>199</v>
      </c>
      <c r="BO14" t="s">
        <v>199</v>
      </c>
      <c r="BP14" t="s">
        <v>199</v>
      </c>
      <c r="BQ14" t="s">
        <v>199</v>
      </c>
      <c r="BR14" t="s">
        <v>199</v>
      </c>
      <c r="BS14" t="s">
        <v>199</v>
      </c>
      <c r="BT14" t="s">
        <v>199</v>
      </c>
      <c r="BU14" t="s">
        <v>199</v>
      </c>
      <c r="BV14" t="s">
        <v>199</v>
      </c>
      <c r="BW14" t="s">
        <v>199</v>
      </c>
      <c r="BX14" t="s">
        <v>199</v>
      </c>
      <c r="BY14" t="s">
        <v>199</v>
      </c>
      <c r="BZ14" t="s">
        <v>199</v>
      </c>
      <c r="CA14" t="s">
        <v>199</v>
      </c>
      <c r="CB14" t="s">
        <v>199</v>
      </c>
      <c r="CC14">
        <v>1750</v>
      </c>
      <c r="CD14" t="s">
        <v>199</v>
      </c>
      <c r="CE14" t="s">
        <v>199</v>
      </c>
      <c r="CF14" t="s">
        <v>199</v>
      </c>
      <c r="CG14" t="s">
        <v>199</v>
      </c>
      <c r="CH14" t="s">
        <v>199</v>
      </c>
      <c r="CI14">
        <v>377</v>
      </c>
      <c r="CJ14" t="s">
        <v>199</v>
      </c>
      <c r="CK14" t="s">
        <v>199</v>
      </c>
      <c r="CL14" t="s">
        <v>199</v>
      </c>
      <c r="CM14" t="s">
        <v>199</v>
      </c>
      <c r="CN14" t="s">
        <v>199</v>
      </c>
      <c r="CO14" t="s">
        <v>199</v>
      </c>
      <c r="CP14" t="s">
        <v>199</v>
      </c>
      <c r="CQ14" t="s">
        <v>199</v>
      </c>
    </row>
    <row r="15" spans="1:95" x14ac:dyDescent="0.4">
      <c r="A15" t="s">
        <v>205</v>
      </c>
      <c r="B15">
        <v>0.55800000000000005</v>
      </c>
      <c r="C15">
        <v>0.02</v>
      </c>
      <c r="D15">
        <v>3</v>
      </c>
      <c r="E15">
        <v>7.95</v>
      </c>
      <c r="F15">
        <v>50</v>
      </c>
      <c r="G15">
        <v>105</v>
      </c>
      <c r="H15">
        <v>0.36</v>
      </c>
      <c r="I15">
        <v>0.222</v>
      </c>
      <c r="J15">
        <v>0.26</v>
      </c>
      <c r="K15">
        <v>0.34</v>
      </c>
      <c r="L15">
        <v>2.6</v>
      </c>
      <c r="M15">
        <v>8.6999999999999993</v>
      </c>
      <c r="N15">
        <v>10.7</v>
      </c>
      <c r="O15">
        <v>50.2</v>
      </c>
      <c r="P15">
        <v>0.64</v>
      </c>
      <c r="Q15">
        <v>1.73</v>
      </c>
      <c r="R15">
        <v>3.2</v>
      </c>
      <c r="S15">
        <v>1.18</v>
      </c>
      <c r="T15">
        <v>2.33</v>
      </c>
      <c r="U15">
        <v>8.5399999999999991</v>
      </c>
      <c r="V15">
        <v>16</v>
      </c>
      <c r="W15">
        <v>18.7</v>
      </c>
      <c r="X15">
        <v>22.8</v>
      </c>
      <c r="Y15">
        <v>20.5</v>
      </c>
      <c r="Z15">
        <v>13.2</v>
      </c>
      <c r="AA15">
        <v>13.8</v>
      </c>
      <c r="AB15">
        <v>16.2</v>
      </c>
      <c r="AC15">
        <v>17.2</v>
      </c>
      <c r="AD15">
        <v>13.1</v>
      </c>
      <c r="AE15">
        <v>7.35</v>
      </c>
      <c r="AF15">
        <v>5.59</v>
      </c>
      <c r="AG15">
        <v>31.8</v>
      </c>
      <c r="AH15">
        <v>27.7</v>
      </c>
      <c r="AI15">
        <v>5.4</v>
      </c>
      <c r="AJ15">
        <v>5.8</v>
      </c>
      <c r="AK15">
        <v>1.64</v>
      </c>
      <c r="AL15">
        <v>2.19</v>
      </c>
      <c r="AM15">
        <v>8</v>
      </c>
      <c r="AN15">
        <v>11.4</v>
      </c>
      <c r="AO15">
        <v>21</v>
      </c>
      <c r="AP15">
        <v>26.8</v>
      </c>
      <c r="AQ15">
        <v>36</v>
      </c>
      <c r="AR15">
        <v>23</v>
      </c>
      <c r="AS15">
        <v>25.7</v>
      </c>
      <c r="AT15">
        <v>21.7</v>
      </c>
      <c r="AU15">
        <v>16.7</v>
      </c>
      <c r="AV15">
        <v>11.3</v>
      </c>
      <c r="AW15">
        <v>6.3</v>
      </c>
      <c r="AX15">
        <v>3.26</v>
      </c>
      <c r="AY15">
        <v>7</v>
      </c>
      <c r="AZ15">
        <v>19.7</v>
      </c>
      <c r="BA15">
        <v>17.5</v>
      </c>
      <c r="BB15">
        <v>7.76</v>
      </c>
      <c r="BC15">
        <v>2.2999999999999998</v>
      </c>
      <c r="BD15">
        <v>2.09</v>
      </c>
      <c r="BE15">
        <v>8</v>
      </c>
      <c r="BF15">
        <v>6.3</v>
      </c>
      <c r="BG15">
        <v>5.5</v>
      </c>
      <c r="BH15">
        <v>6.9</v>
      </c>
      <c r="BI15">
        <v>7.1</v>
      </c>
      <c r="BJ15">
        <v>7.7</v>
      </c>
      <c r="BK15">
        <v>8.5</v>
      </c>
      <c r="BL15">
        <v>9.3000000000000007</v>
      </c>
      <c r="BM15">
        <v>10</v>
      </c>
      <c r="BN15">
        <v>10.8</v>
      </c>
      <c r="BO15">
        <v>11.1</v>
      </c>
      <c r="BP15">
        <v>17</v>
      </c>
      <c r="BQ15">
        <v>19.899999999999999</v>
      </c>
      <c r="BR15">
        <v>16.8</v>
      </c>
      <c r="BS15">
        <v>7.7</v>
      </c>
      <c r="BT15">
        <v>22</v>
      </c>
      <c r="BU15">
        <v>25.5</v>
      </c>
      <c r="BV15">
        <v>36</v>
      </c>
      <c r="BW15">
        <v>35</v>
      </c>
      <c r="BX15">
        <v>33</v>
      </c>
      <c r="BY15">
        <v>31</v>
      </c>
      <c r="BZ15">
        <v>26</v>
      </c>
      <c r="CA15">
        <v>20</v>
      </c>
      <c r="CB15">
        <v>12.5</v>
      </c>
      <c r="CC15">
        <v>2.29</v>
      </c>
      <c r="CD15">
        <v>4.2</v>
      </c>
      <c r="CE15">
        <v>4.7699999999999996</v>
      </c>
      <c r="CF15">
        <v>10.9</v>
      </c>
      <c r="CG15">
        <v>13</v>
      </c>
      <c r="CH15">
        <v>6</v>
      </c>
      <c r="CI15">
        <v>3</v>
      </c>
      <c r="CJ15">
        <v>2</v>
      </c>
      <c r="CK15">
        <v>8</v>
      </c>
      <c r="CL15">
        <v>14</v>
      </c>
      <c r="CM15">
        <v>16</v>
      </c>
      <c r="CN15">
        <v>15</v>
      </c>
      <c r="CO15">
        <v>14</v>
      </c>
      <c r="CP15">
        <v>10</v>
      </c>
      <c r="CQ15" t="s">
        <v>199</v>
      </c>
    </row>
    <row r="16" spans="1:95" x14ac:dyDescent="0.4">
      <c r="A16" t="s">
        <v>206</v>
      </c>
      <c r="B16">
        <v>0.45200000000000001</v>
      </c>
      <c r="C16">
        <v>8.3000000000000004E-2</v>
      </c>
      <c r="D16">
        <v>147</v>
      </c>
      <c r="E16">
        <v>297</v>
      </c>
      <c r="F16">
        <v>507</v>
      </c>
      <c r="G16">
        <v>715</v>
      </c>
      <c r="H16">
        <v>2.79</v>
      </c>
      <c r="I16">
        <v>3.41</v>
      </c>
      <c r="J16">
        <v>3.27</v>
      </c>
      <c r="K16">
        <v>1.75</v>
      </c>
      <c r="L16">
        <v>97.7</v>
      </c>
      <c r="M16">
        <v>128</v>
      </c>
      <c r="N16">
        <v>293</v>
      </c>
      <c r="O16">
        <v>359</v>
      </c>
      <c r="P16">
        <v>12.4</v>
      </c>
      <c r="Q16">
        <v>9.8000000000000007</v>
      </c>
      <c r="R16">
        <v>10.199999999999999</v>
      </c>
      <c r="S16">
        <v>6.5</v>
      </c>
      <c r="T16">
        <v>76.900000000000006</v>
      </c>
      <c r="U16">
        <v>155</v>
      </c>
      <c r="V16">
        <v>318</v>
      </c>
      <c r="W16">
        <v>425</v>
      </c>
      <c r="X16">
        <v>453</v>
      </c>
      <c r="Y16">
        <v>339</v>
      </c>
      <c r="Z16">
        <v>220</v>
      </c>
      <c r="AA16">
        <v>347</v>
      </c>
      <c r="AB16">
        <v>375</v>
      </c>
      <c r="AC16">
        <v>378</v>
      </c>
      <c r="AD16">
        <v>300</v>
      </c>
      <c r="AE16">
        <v>119</v>
      </c>
      <c r="AF16">
        <v>256</v>
      </c>
      <c r="AG16">
        <v>334</v>
      </c>
      <c r="AH16">
        <v>32.4</v>
      </c>
      <c r="AI16">
        <v>26</v>
      </c>
      <c r="AJ16">
        <v>14.8</v>
      </c>
      <c r="AK16">
        <v>9.02</v>
      </c>
      <c r="AL16">
        <v>71</v>
      </c>
      <c r="AM16">
        <v>137</v>
      </c>
      <c r="AN16">
        <v>380</v>
      </c>
      <c r="AO16">
        <v>580</v>
      </c>
      <c r="AP16">
        <v>690</v>
      </c>
      <c r="AQ16">
        <v>600</v>
      </c>
      <c r="AR16">
        <v>550</v>
      </c>
      <c r="AS16">
        <v>580</v>
      </c>
      <c r="AT16">
        <v>495</v>
      </c>
      <c r="AU16">
        <v>380</v>
      </c>
      <c r="AV16">
        <v>255</v>
      </c>
      <c r="AW16">
        <v>100</v>
      </c>
      <c r="AX16">
        <v>230</v>
      </c>
      <c r="AY16">
        <v>290</v>
      </c>
      <c r="AZ16">
        <v>67</v>
      </c>
      <c r="BA16">
        <v>48</v>
      </c>
      <c r="BB16">
        <v>20.9</v>
      </c>
      <c r="BC16">
        <v>12.64</v>
      </c>
      <c r="BD16">
        <v>64</v>
      </c>
      <c r="BE16">
        <v>140</v>
      </c>
      <c r="BF16">
        <v>400</v>
      </c>
      <c r="BG16">
        <v>350</v>
      </c>
      <c r="BH16">
        <v>330</v>
      </c>
      <c r="BI16">
        <v>285</v>
      </c>
      <c r="BJ16">
        <v>290</v>
      </c>
      <c r="BK16">
        <v>175</v>
      </c>
      <c r="BL16">
        <v>175</v>
      </c>
      <c r="BM16">
        <v>305</v>
      </c>
      <c r="BN16">
        <v>295</v>
      </c>
      <c r="BO16">
        <v>280</v>
      </c>
      <c r="BP16">
        <v>265</v>
      </c>
      <c r="BQ16">
        <v>285</v>
      </c>
      <c r="BR16">
        <v>250</v>
      </c>
      <c r="BS16">
        <v>160</v>
      </c>
      <c r="BT16">
        <v>415</v>
      </c>
      <c r="BU16">
        <v>630</v>
      </c>
      <c r="BV16">
        <v>736</v>
      </c>
      <c r="BW16">
        <v>800</v>
      </c>
      <c r="BX16">
        <v>705</v>
      </c>
      <c r="BY16">
        <v>630</v>
      </c>
      <c r="BZ16">
        <v>560</v>
      </c>
      <c r="CA16">
        <v>490</v>
      </c>
      <c r="CB16">
        <v>330</v>
      </c>
      <c r="CC16">
        <v>59.2</v>
      </c>
      <c r="CD16">
        <v>165</v>
      </c>
      <c r="CE16">
        <v>178</v>
      </c>
      <c r="CF16">
        <v>160</v>
      </c>
      <c r="CG16">
        <v>100</v>
      </c>
      <c r="CH16">
        <v>40</v>
      </c>
      <c r="CI16">
        <v>17</v>
      </c>
      <c r="CJ16">
        <v>64</v>
      </c>
      <c r="CK16">
        <v>125</v>
      </c>
      <c r="CL16">
        <v>400</v>
      </c>
      <c r="CM16">
        <v>530</v>
      </c>
      <c r="CN16">
        <v>470</v>
      </c>
      <c r="CO16">
        <v>420</v>
      </c>
      <c r="CP16">
        <v>335</v>
      </c>
      <c r="CQ16">
        <v>325</v>
      </c>
    </row>
    <row r="17" spans="1:95" x14ac:dyDescent="0.4">
      <c r="A17" t="s">
        <v>207</v>
      </c>
      <c r="B17">
        <v>14300</v>
      </c>
      <c r="C17">
        <v>5193.1000000000004</v>
      </c>
      <c r="D17">
        <v>3570</v>
      </c>
      <c r="E17">
        <v>1820</v>
      </c>
      <c r="F17">
        <v>1030</v>
      </c>
      <c r="G17">
        <v>710</v>
      </c>
      <c r="H17">
        <v>1040</v>
      </c>
      <c r="I17">
        <v>919</v>
      </c>
      <c r="J17">
        <v>824</v>
      </c>
      <c r="K17">
        <v>1030</v>
      </c>
      <c r="L17">
        <v>1230</v>
      </c>
      <c r="M17">
        <v>1020</v>
      </c>
      <c r="N17">
        <v>904</v>
      </c>
      <c r="O17">
        <v>710</v>
      </c>
      <c r="P17">
        <v>769.7</v>
      </c>
      <c r="Q17">
        <v>705</v>
      </c>
      <c r="R17">
        <v>478.2</v>
      </c>
      <c r="S17">
        <v>520.33000000000004</v>
      </c>
      <c r="T17">
        <v>757</v>
      </c>
      <c r="U17">
        <v>631</v>
      </c>
      <c r="V17">
        <v>567</v>
      </c>
      <c r="W17">
        <v>520</v>
      </c>
      <c r="X17">
        <v>489</v>
      </c>
      <c r="Y17">
        <v>448</v>
      </c>
      <c r="Z17">
        <v>479</v>
      </c>
      <c r="AA17">
        <v>449</v>
      </c>
      <c r="AB17">
        <v>421</v>
      </c>
      <c r="AC17">
        <v>445</v>
      </c>
      <c r="AD17">
        <v>384.4</v>
      </c>
      <c r="AE17">
        <v>388</v>
      </c>
      <c r="AF17">
        <v>371</v>
      </c>
      <c r="AG17">
        <v>321.39999999999998</v>
      </c>
      <c r="AH17">
        <v>328</v>
      </c>
      <c r="AI17">
        <v>321.2</v>
      </c>
      <c r="AJ17">
        <v>947.3</v>
      </c>
      <c r="AK17">
        <v>248.05</v>
      </c>
      <c r="AL17">
        <v>364</v>
      </c>
      <c r="AM17">
        <v>300</v>
      </c>
      <c r="AN17">
        <v>298</v>
      </c>
      <c r="AO17">
        <v>278</v>
      </c>
      <c r="AP17">
        <v>265</v>
      </c>
      <c r="AQ17">
        <v>251</v>
      </c>
      <c r="AR17">
        <v>63</v>
      </c>
      <c r="AS17">
        <v>238</v>
      </c>
      <c r="AT17">
        <v>240</v>
      </c>
      <c r="AU17">
        <v>240</v>
      </c>
      <c r="AV17">
        <v>235</v>
      </c>
      <c r="AW17">
        <v>230</v>
      </c>
      <c r="AX17">
        <v>233</v>
      </c>
      <c r="AY17">
        <v>217</v>
      </c>
      <c r="AZ17">
        <v>207</v>
      </c>
      <c r="BA17">
        <v>201</v>
      </c>
      <c r="BB17">
        <v>429</v>
      </c>
      <c r="BC17">
        <v>158.32</v>
      </c>
      <c r="BD17">
        <v>242</v>
      </c>
      <c r="BE17">
        <v>205</v>
      </c>
      <c r="BF17">
        <v>195</v>
      </c>
      <c r="BG17">
        <v>192</v>
      </c>
      <c r="BH17">
        <v>193</v>
      </c>
      <c r="BI17">
        <v>190</v>
      </c>
      <c r="BJ17" t="s">
        <v>199</v>
      </c>
      <c r="BK17">
        <v>196</v>
      </c>
      <c r="BL17">
        <v>182</v>
      </c>
      <c r="BM17">
        <v>240</v>
      </c>
      <c r="BN17">
        <v>182</v>
      </c>
      <c r="BO17">
        <v>167</v>
      </c>
      <c r="BP17">
        <v>165</v>
      </c>
      <c r="BQ17">
        <v>168</v>
      </c>
      <c r="BR17">
        <v>160</v>
      </c>
      <c r="BS17">
        <v>154</v>
      </c>
      <c r="BT17">
        <v>154</v>
      </c>
      <c r="BU17">
        <v>144</v>
      </c>
      <c r="BV17">
        <v>140</v>
      </c>
      <c r="BW17">
        <v>132</v>
      </c>
      <c r="BX17">
        <v>137</v>
      </c>
      <c r="BY17">
        <v>130</v>
      </c>
      <c r="BZ17">
        <v>131</v>
      </c>
      <c r="CA17">
        <v>133</v>
      </c>
      <c r="CB17">
        <v>129.1</v>
      </c>
      <c r="CC17">
        <v>139.5</v>
      </c>
      <c r="CD17">
        <v>129</v>
      </c>
      <c r="CE17">
        <v>127</v>
      </c>
      <c r="CF17">
        <v>122</v>
      </c>
      <c r="CG17" t="s">
        <v>199</v>
      </c>
      <c r="CH17" t="s">
        <v>199</v>
      </c>
      <c r="CI17">
        <v>93.65</v>
      </c>
      <c r="CJ17" t="s">
        <v>199</v>
      </c>
      <c r="CK17">
        <v>92</v>
      </c>
      <c r="CL17">
        <v>120</v>
      </c>
      <c r="CM17">
        <v>118</v>
      </c>
      <c r="CN17">
        <v>99.1</v>
      </c>
      <c r="CO17">
        <v>116</v>
      </c>
      <c r="CP17" t="s">
        <v>199</v>
      </c>
      <c r="CQ17" t="s">
        <v>199</v>
      </c>
    </row>
    <row r="18" spans="1:95" x14ac:dyDescent="0.4">
      <c r="A18" t="s">
        <v>208</v>
      </c>
      <c r="B18" t="s">
        <v>209</v>
      </c>
      <c r="C18" t="s">
        <v>210</v>
      </c>
      <c r="D18" t="s">
        <v>199</v>
      </c>
      <c r="E18" t="s">
        <v>199</v>
      </c>
      <c r="F18" t="s">
        <v>199</v>
      </c>
      <c r="G18" t="s">
        <v>199</v>
      </c>
      <c r="H18" t="s">
        <v>209</v>
      </c>
      <c r="I18" t="s">
        <v>209</v>
      </c>
      <c r="J18" t="s">
        <v>209</v>
      </c>
      <c r="K18" t="s">
        <v>210</v>
      </c>
      <c r="L18" t="s">
        <v>199</v>
      </c>
      <c r="M18" t="s">
        <v>199</v>
      </c>
      <c r="N18" t="s">
        <v>199</v>
      </c>
      <c r="O18" t="s">
        <v>199</v>
      </c>
      <c r="P18" t="s">
        <v>199</v>
      </c>
      <c r="Q18" t="s">
        <v>199</v>
      </c>
      <c r="R18" t="s">
        <v>209</v>
      </c>
      <c r="S18" t="s">
        <v>210</v>
      </c>
      <c r="T18" t="s">
        <v>199</v>
      </c>
      <c r="U18" t="s">
        <v>199</v>
      </c>
      <c r="V18" t="s">
        <v>199</v>
      </c>
      <c r="W18" t="s">
        <v>199</v>
      </c>
      <c r="X18" t="s">
        <v>199</v>
      </c>
      <c r="Y18" t="s">
        <v>199</v>
      </c>
      <c r="Z18" t="s">
        <v>199</v>
      </c>
      <c r="AA18" t="s">
        <v>199</v>
      </c>
      <c r="AB18" t="s">
        <v>199</v>
      </c>
      <c r="AC18" t="s">
        <v>199</v>
      </c>
      <c r="AD18" t="s">
        <v>199</v>
      </c>
      <c r="AE18" t="s">
        <v>199</v>
      </c>
      <c r="AF18" t="s">
        <v>199</v>
      </c>
      <c r="AG18" t="s">
        <v>199</v>
      </c>
      <c r="AH18" t="s">
        <v>199</v>
      </c>
      <c r="AI18" t="s">
        <v>199</v>
      </c>
      <c r="AJ18" t="s">
        <v>199</v>
      </c>
      <c r="AK18" t="s">
        <v>210</v>
      </c>
      <c r="AL18" t="s">
        <v>199</v>
      </c>
      <c r="AM18" t="s">
        <v>199</v>
      </c>
      <c r="AN18" t="s">
        <v>199</v>
      </c>
      <c r="AO18" t="s">
        <v>199</v>
      </c>
      <c r="AP18" t="s">
        <v>199</v>
      </c>
      <c r="AQ18" t="s">
        <v>199</v>
      </c>
      <c r="AR18" t="s">
        <v>199</v>
      </c>
      <c r="AS18" t="s">
        <v>199</v>
      </c>
      <c r="AT18" t="s">
        <v>199</v>
      </c>
      <c r="AU18" t="s">
        <v>199</v>
      </c>
      <c r="AV18" t="s">
        <v>199</v>
      </c>
      <c r="AW18" t="s">
        <v>199</v>
      </c>
      <c r="AX18" t="s">
        <v>199</v>
      </c>
      <c r="AY18" t="s">
        <v>199</v>
      </c>
      <c r="AZ18" t="s">
        <v>199</v>
      </c>
      <c r="BA18" t="s">
        <v>199</v>
      </c>
      <c r="BB18" t="s">
        <v>199</v>
      </c>
      <c r="BC18" t="s">
        <v>210</v>
      </c>
      <c r="BD18" t="s">
        <v>199</v>
      </c>
      <c r="BE18" t="s">
        <v>199</v>
      </c>
      <c r="BF18" t="s">
        <v>199</v>
      </c>
      <c r="BG18" t="s">
        <v>199</v>
      </c>
      <c r="BH18" t="s">
        <v>199</v>
      </c>
      <c r="BI18" t="s">
        <v>199</v>
      </c>
      <c r="BJ18" t="s">
        <v>199</v>
      </c>
      <c r="BK18" t="s">
        <v>199</v>
      </c>
      <c r="BL18" t="s">
        <v>199</v>
      </c>
      <c r="BM18" t="s">
        <v>199</v>
      </c>
      <c r="BN18" t="s">
        <v>199</v>
      </c>
      <c r="BO18" t="s">
        <v>199</v>
      </c>
      <c r="BP18" t="s">
        <v>199</v>
      </c>
      <c r="BQ18" t="s">
        <v>199</v>
      </c>
      <c r="BR18" t="s">
        <v>199</v>
      </c>
      <c r="BS18" t="s">
        <v>199</v>
      </c>
      <c r="BT18" t="s">
        <v>199</v>
      </c>
      <c r="BU18" t="s">
        <v>199</v>
      </c>
      <c r="BV18" t="s">
        <v>199</v>
      </c>
      <c r="BW18" t="s">
        <v>199</v>
      </c>
      <c r="BX18" t="s">
        <v>199</v>
      </c>
      <c r="BY18" t="s">
        <v>199</v>
      </c>
      <c r="BZ18" t="s">
        <v>199</v>
      </c>
      <c r="CA18" t="s">
        <v>199</v>
      </c>
      <c r="CB18" t="s">
        <v>199</v>
      </c>
      <c r="CC18" t="s">
        <v>199</v>
      </c>
      <c r="CD18" t="s">
        <v>199</v>
      </c>
      <c r="CE18" t="s">
        <v>199</v>
      </c>
      <c r="CF18" t="s">
        <v>199</v>
      </c>
      <c r="CG18" t="s">
        <v>199</v>
      </c>
      <c r="CH18" t="s">
        <v>199</v>
      </c>
      <c r="CI18" t="s">
        <v>210</v>
      </c>
      <c r="CJ18" t="s">
        <v>199</v>
      </c>
      <c r="CK18" t="s">
        <v>199</v>
      </c>
      <c r="CL18" t="s">
        <v>199</v>
      </c>
      <c r="CM18" t="s">
        <v>199</v>
      </c>
      <c r="CN18" t="s">
        <v>199</v>
      </c>
      <c r="CO18" t="s">
        <v>199</v>
      </c>
      <c r="CP18" t="s">
        <v>199</v>
      </c>
      <c r="CQ18" t="s">
        <v>199</v>
      </c>
    </row>
    <row r="19" spans="1:95" x14ac:dyDescent="0.4">
      <c r="A19" t="s">
        <v>211</v>
      </c>
      <c r="B19" t="s">
        <v>199</v>
      </c>
      <c r="C19" t="s">
        <v>199</v>
      </c>
      <c r="D19" t="s">
        <v>199</v>
      </c>
      <c r="E19" t="s">
        <v>199</v>
      </c>
      <c r="F19" t="s">
        <v>199</v>
      </c>
      <c r="G19" t="s">
        <v>199</v>
      </c>
      <c r="H19" t="s">
        <v>199</v>
      </c>
      <c r="I19" t="s">
        <v>199</v>
      </c>
      <c r="J19" t="s">
        <v>199</v>
      </c>
      <c r="K19" t="s">
        <v>199</v>
      </c>
      <c r="L19" t="s">
        <v>199</v>
      </c>
      <c r="M19" t="s">
        <v>199</v>
      </c>
      <c r="N19" t="s">
        <v>199</v>
      </c>
      <c r="O19" t="s">
        <v>199</v>
      </c>
      <c r="P19" t="s">
        <v>199</v>
      </c>
      <c r="Q19" t="s">
        <v>199</v>
      </c>
      <c r="R19" t="s">
        <v>199</v>
      </c>
      <c r="S19" t="s">
        <v>199</v>
      </c>
      <c r="T19" t="s">
        <v>199</v>
      </c>
      <c r="U19" t="s">
        <v>199</v>
      </c>
      <c r="V19" t="s">
        <v>199</v>
      </c>
      <c r="W19" t="s">
        <v>199</v>
      </c>
      <c r="X19" t="s">
        <v>199</v>
      </c>
      <c r="Y19">
        <v>393</v>
      </c>
      <c r="Z19">
        <v>100</v>
      </c>
      <c r="AA19" t="s">
        <v>199</v>
      </c>
      <c r="AB19" t="s">
        <v>199</v>
      </c>
      <c r="AC19" t="s">
        <v>199</v>
      </c>
      <c r="AD19" t="s">
        <v>199</v>
      </c>
      <c r="AE19" t="s">
        <v>199</v>
      </c>
      <c r="AF19" t="s">
        <v>199</v>
      </c>
      <c r="AG19" t="s">
        <v>199</v>
      </c>
      <c r="AH19" t="s">
        <v>199</v>
      </c>
      <c r="AI19" t="s">
        <v>199</v>
      </c>
      <c r="AJ19" t="s">
        <v>199</v>
      </c>
      <c r="AK19" t="s">
        <v>199</v>
      </c>
      <c r="AL19" t="s">
        <v>199</v>
      </c>
      <c r="AM19" t="s">
        <v>199</v>
      </c>
      <c r="AN19" t="s">
        <v>199</v>
      </c>
      <c r="AO19" t="s">
        <v>199</v>
      </c>
      <c r="AP19" t="s">
        <v>199</v>
      </c>
      <c r="AQ19" t="s">
        <v>199</v>
      </c>
      <c r="AR19" t="s">
        <v>199</v>
      </c>
      <c r="AS19" t="s">
        <v>199</v>
      </c>
      <c r="AT19" t="s">
        <v>199</v>
      </c>
      <c r="AU19" t="s">
        <v>199</v>
      </c>
      <c r="AV19" t="s">
        <v>199</v>
      </c>
      <c r="AW19" t="s">
        <v>199</v>
      </c>
      <c r="AX19" t="s">
        <v>199</v>
      </c>
      <c r="AY19" t="s">
        <v>199</v>
      </c>
      <c r="AZ19" t="s">
        <v>199</v>
      </c>
      <c r="BA19" t="s">
        <v>199</v>
      </c>
      <c r="BB19" t="s">
        <v>199</v>
      </c>
      <c r="BC19" t="s">
        <v>199</v>
      </c>
      <c r="BD19" t="s">
        <v>199</v>
      </c>
      <c r="BE19" t="s">
        <v>199</v>
      </c>
      <c r="BF19" t="s">
        <v>199</v>
      </c>
      <c r="BG19">
        <v>12.5</v>
      </c>
      <c r="BH19" t="s">
        <v>199</v>
      </c>
      <c r="BI19">
        <v>19.2</v>
      </c>
      <c r="BJ19" t="s">
        <v>199</v>
      </c>
      <c r="BK19">
        <v>106</v>
      </c>
      <c r="BL19">
        <v>90.5</v>
      </c>
      <c r="BM19" t="s">
        <v>199</v>
      </c>
      <c r="BN19">
        <v>230</v>
      </c>
      <c r="BO19">
        <v>178</v>
      </c>
      <c r="BP19">
        <v>132</v>
      </c>
      <c r="BQ19">
        <v>82</v>
      </c>
      <c r="BR19">
        <v>56</v>
      </c>
      <c r="BS19" t="s">
        <v>199</v>
      </c>
      <c r="BT19" t="s">
        <v>199</v>
      </c>
      <c r="BU19" t="s">
        <v>199</v>
      </c>
      <c r="BV19" t="s">
        <v>199</v>
      </c>
      <c r="BW19" t="s">
        <v>199</v>
      </c>
      <c r="BX19" t="s">
        <v>199</v>
      </c>
      <c r="BY19" t="s">
        <v>199</v>
      </c>
      <c r="BZ19" t="s">
        <v>199</v>
      </c>
      <c r="CA19" t="s">
        <v>199</v>
      </c>
      <c r="CB19" t="s">
        <v>199</v>
      </c>
      <c r="CC19" t="s">
        <v>199</v>
      </c>
      <c r="CD19" t="s">
        <v>199</v>
      </c>
      <c r="CE19" t="s">
        <v>199</v>
      </c>
      <c r="CF19" t="s">
        <v>199</v>
      </c>
      <c r="CG19" t="s">
        <v>199</v>
      </c>
      <c r="CH19" t="s">
        <v>199</v>
      </c>
      <c r="CI19" t="s">
        <v>199</v>
      </c>
      <c r="CJ19" t="s">
        <v>199</v>
      </c>
      <c r="CK19" t="s">
        <v>199</v>
      </c>
      <c r="CL19" t="s">
        <v>199</v>
      </c>
      <c r="CM19" t="s">
        <v>199</v>
      </c>
      <c r="CN19" t="s">
        <v>199</v>
      </c>
      <c r="CO19" t="s">
        <v>199</v>
      </c>
      <c r="CP19" t="s">
        <v>199</v>
      </c>
      <c r="CQ19" t="s">
        <v>199</v>
      </c>
    </row>
    <row r="20" spans="1:95" x14ac:dyDescent="0.4">
      <c r="A20" t="s">
        <v>212</v>
      </c>
      <c r="B20">
        <v>0.18049999999999999</v>
      </c>
      <c r="C20">
        <v>0.15129999999999999</v>
      </c>
      <c r="D20">
        <v>85</v>
      </c>
      <c r="E20">
        <v>190</v>
      </c>
      <c r="F20">
        <v>27</v>
      </c>
      <c r="G20">
        <v>140</v>
      </c>
      <c r="H20">
        <v>2.5829999999999999E-2</v>
      </c>
      <c r="I20">
        <v>2.6579999999999999E-2</v>
      </c>
      <c r="J20">
        <v>2.7699999999999999E-2</v>
      </c>
      <c r="K20">
        <v>4.9099999999999998E-2</v>
      </c>
      <c r="L20">
        <v>140</v>
      </c>
      <c r="M20">
        <v>160</v>
      </c>
      <c r="N20">
        <v>235</v>
      </c>
      <c r="O20">
        <v>150</v>
      </c>
      <c r="P20">
        <v>0.23599999999999999</v>
      </c>
      <c r="Q20">
        <v>0.20499999999999999</v>
      </c>
      <c r="R20">
        <v>8.8999999999999999E-3</v>
      </c>
      <c r="S20">
        <v>1.772E-2</v>
      </c>
      <c r="T20">
        <v>100</v>
      </c>
      <c r="U20">
        <v>200</v>
      </c>
      <c r="V20">
        <v>16</v>
      </c>
      <c r="W20">
        <v>22</v>
      </c>
      <c r="X20">
        <v>31</v>
      </c>
      <c r="Y20">
        <v>94</v>
      </c>
      <c r="Z20">
        <v>7.7</v>
      </c>
      <c r="AA20">
        <v>79</v>
      </c>
      <c r="AB20">
        <v>100</v>
      </c>
      <c r="AC20">
        <v>91</v>
      </c>
      <c r="AD20">
        <v>400</v>
      </c>
      <c r="AE20">
        <v>120</v>
      </c>
      <c r="AF20">
        <v>29</v>
      </c>
      <c r="AG20">
        <v>60</v>
      </c>
      <c r="AH20">
        <v>50</v>
      </c>
      <c r="AI20">
        <v>0.52</v>
      </c>
      <c r="AJ20">
        <v>0.12</v>
      </c>
      <c r="AK20">
        <v>9.4299999999999991E-3</v>
      </c>
      <c r="AL20">
        <v>58</v>
      </c>
      <c r="AM20">
        <v>35</v>
      </c>
      <c r="AN20">
        <v>17</v>
      </c>
      <c r="AO20">
        <v>23</v>
      </c>
      <c r="AP20">
        <v>54</v>
      </c>
      <c r="AQ20">
        <v>139</v>
      </c>
      <c r="AR20">
        <v>51</v>
      </c>
      <c r="AS20">
        <v>120</v>
      </c>
      <c r="AT20">
        <v>150</v>
      </c>
      <c r="AU20">
        <v>71</v>
      </c>
      <c r="AV20">
        <v>430</v>
      </c>
      <c r="AW20">
        <v>96</v>
      </c>
      <c r="AX20">
        <v>82</v>
      </c>
      <c r="AY20">
        <v>67</v>
      </c>
      <c r="AZ20">
        <v>24</v>
      </c>
      <c r="BA20">
        <v>3</v>
      </c>
      <c r="BB20">
        <v>0.44900000000000001</v>
      </c>
      <c r="BC20">
        <v>5.6499999999999996E-3</v>
      </c>
      <c r="BD20">
        <v>36</v>
      </c>
      <c r="BE20">
        <v>18</v>
      </c>
      <c r="BF20">
        <v>13</v>
      </c>
      <c r="BG20">
        <v>11</v>
      </c>
      <c r="BH20">
        <v>13</v>
      </c>
      <c r="BI20">
        <v>17</v>
      </c>
      <c r="BJ20">
        <v>15</v>
      </c>
      <c r="BK20">
        <v>13</v>
      </c>
      <c r="BL20">
        <v>14</v>
      </c>
      <c r="BM20">
        <v>11</v>
      </c>
      <c r="BN20">
        <v>11</v>
      </c>
      <c r="BO20">
        <v>11</v>
      </c>
      <c r="BP20">
        <v>16</v>
      </c>
      <c r="BQ20">
        <v>15</v>
      </c>
      <c r="BR20">
        <v>17</v>
      </c>
      <c r="BS20">
        <v>39</v>
      </c>
      <c r="BT20">
        <v>16</v>
      </c>
      <c r="BU20">
        <v>23</v>
      </c>
      <c r="BV20">
        <v>57</v>
      </c>
      <c r="BW20">
        <v>170</v>
      </c>
      <c r="BX20">
        <v>48</v>
      </c>
      <c r="BY20">
        <v>87</v>
      </c>
      <c r="BZ20">
        <v>150</v>
      </c>
      <c r="CA20">
        <v>71</v>
      </c>
      <c r="CB20">
        <v>320</v>
      </c>
      <c r="CC20">
        <v>8.3000000000000007</v>
      </c>
      <c r="CD20">
        <v>46</v>
      </c>
      <c r="CE20">
        <v>35</v>
      </c>
      <c r="CF20">
        <v>8</v>
      </c>
      <c r="CG20" t="s">
        <v>199</v>
      </c>
      <c r="CH20">
        <v>2</v>
      </c>
      <c r="CI20">
        <v>3.6099999999999999E-3</v>
      </c>
      <c r="CJ20" t="s">
        <v>199</v>
      </c>
      <c r="CK20">
        <v>19</v>
      </c>
      <c r="CL20">
        <v>12</v>
      </c>
      <c r="CM20">
        <v>54</v>
      </c>
      <c r="CN20">
        <v>47</v>
      </c>
      <c r="CO20">
        <v>27</v>
      </c>
      <c r="CP20">
        <v>6</v>
      </c>
      <c r="CQ20">
        <v>6</v>
      </c>
    </row>
    <row r="21" spans="1:95" x14ac:dyDescent="0.4">
      <c r="A21" t="s">
        <v>213</v>
      </c>
      <c r="B21" t="s">
        <v>199</v>
      </c>
      <c r="C21" t="s">
        <v>199</v>
      </c>
      <c r="D21">
        <v>4.6E-5</v>
      </c>
      <c r="E21">
        <v>1.13E-5</v>
      </c>
      <c r="F21" s="1">
        <v>6.0000000000000002E-6</v>
      </c>
      <c r="G21" s="1">
        <v>7.0999999999999998E-6</v>
      </c>
      <c r="H21" t="s">
        <v>199</v>
      </c>
      <c r="I21" t="s">
        <v>199</v>
      </c>
      <c r="J21" t="s">
        <v>199</v>
      </c>
      <c r="K21" t="s">
        <v>199</v>
      </c>
      <c r="L21">
        <v>6.9999999999999994E-5</v>
      </c>
      <c r="M21">
        <v>2.48E-5</v>
      </c>
      <c r="N21">
        <v>2.3099999999999999E-5</v>
      </c>
      <c r="O21" s="1">
        <v>2.6000000000000001E-6</v>
      </c>
      <c r="P21" t="s">
        <v>199</v>
      </c>
      <c r="Q21" t="s">
        <v>199</v>
      </c>
      <c r="R21" t="s">
        <v>199</v>
      </c>
      <c r="S21" t="s">
        <v>199</v>
      </c>
      <c r="T21" t="s">
        <v>199</v>
      </c>
      <c r="U21">
        <v>2.23E-5</v>
      </c>
      <c r="V21">
        <v>1.0200000000000001E-5</v>
      </c>
      <c r="W21" s="1">
        <v>8.6000000000000007E-6</v>
      </c>
      <c r="X21" s="1">
        <v>8.3999999999999992E-6</v>
      </c>
      <c r="Y21" s="1">
        <v>4.8999999999999997E-6</v>
      </c>
      <c r="Z21">
        <v>2.1699999999999999E-5</v>
      </c>
      <c r="AA21">
        <v>1.1800000000000001E-5</v>
      </c>
      <c r="AB21">
        <v>1.2999999999999999E-5</v>
      </c>
      <c r="AC21">
        <v>1.34E-5</v>
      </c>
      <c r="AD21">
        <v>1.6500000000000001E-5</v>
      </c>
      <c r="AE21">
        <v>3.0199999999999999E-5</v>
      </c>
      <c r="AF21">
        <v>1.2E-4</v>
      </c>
      <c r="AG21" s="1">
        <v>6.0000000000000002E-6</v>
      </c>
      <c r="AH21" t="s">
        <v>199</v>
      </c>
      <c r="AI21" t="s">
        <v>199</v>
      </c>
      <c r="AJ21" t="s">
        <v>199</v>
      </c>
      <c r="AK21" t="s">
        <v>199</v>
      </c>
      <c r="AL21" t="s">
        <v>199</v>
      </c>
      <c r="AM21">
        <v>2.2500000000000001E-5</v>
      </c>
      <c r="AN21">
        <v>1.06E-5</v>
      </c>
      <c r="AO21" s="1">
        <v>5.6999999999999996E-6</v>
      </c>
      <c r="AP21" s="1">
        <v>7.3000000000000004E-6</v>
      </c>
      <c r="AQ21" s="1">
        <v>4.7999999999999998E-6</v>
      </c>
      <c r="AR21" t="s">
        <v>199</v>
      </c>
      <c r="AS21" s="1">
        <v>6.3999999999999997E-6</v>
      </c>
      <c r="AT21" s="1">
        <v>7.9999999999999996E-6</v>
      </c>
      <c r="AU21">
        <v>1.1800000000000001E-5</v>
      </c>
      <c r="AV21">
        <v>1.8899999999999999E-5</v>
      </c>
      <c r="AW21">
        <v>3.0800000000000003E-5</v>
      </c>
      <c r="AX21">
        <v>3.2100000000000001E-5</v>
      </c>
      <c r="AY21">
        <v>2.1999999999999999E-5</v>
      </c>
      <c r="AZ21">
        <v>1.1E-5</v>
      </c>
      <c r="BA21" t="s">
        <v>199</v>
      </c>
      <c r="BB21" t="s">
        <v>199</v>
      </c>
      <c r="BC21" t="s">
        <v>199</v>
      </c>
      <c r="BD21" t="s">
        <v>199</v>
      </c>
      <c r="BE21">
        <v>2.0599999999999999E-5</v>
      </c>
      <c r="BF21">
        <v>1.2099999999999999E-5</v>
      </c>
      <c r="BG21" s="1">
        <v>6.2999999999999998E-6</v>
      </c>
      <c r="BH21" s="1">
        <v>6.7000000000000002E-6</v>
      </c>
      <c r="BI21" s="1">
        <v>9.5999999999999996E-6</v>
      </c>
      <c r="BJ21">
        <v>1.1E-5</v>
      </c>
      <c r="BK21">
        <v>1.27E-5</v>
      </c>
      <c r="BL21">
        <v>3.4999999999999997E-5</v>
      </c>
      <c r="BM21" s="1">
        <v>9.3999999999999998E-6</v>
      </c>
      <c r="BN21">
        <v>1.03E-5</v>
      </c>
      <c r="BO21">
        <v>1.0000000000000001E-5</v>
      </c>
      <c r="BP21">
        <v>1.1199999999999999E-5</v>
      </c>
      <c r="BQ21">
        <v>1.22E-5</v>
      </c>
      <c r="BR21">
        <v>1.33E-5</v>
      </c>
      <c r="BS21">
        <v>2.6299999999999999E-5</v>
      </c>
      <c r="BT21">
        <v>1.0000000000000001E-5</v>
      </c>
      <c r="BU21" s="1">
        <v>5.9000000000000003E-6</v>
      </c>
      <c r="BV21" s="1">
        <v>6.2999999999999998E-6</v>
      </c>
      <c r="BW21" s="1">
        <v>4.5000000000000001E-6</v>
      </c>
      <c r="BX21" s="1">
        <v>6.1999999999999999E-6</v>
      </c>
      <c r="BY21" s="1">
        <v>5.1000000000000003E-6</v>
      </c>
      <c r="BZ21" s="1">
        <v>6.3999999999999997E-6</v>
      </c>
      <c r="CA21" s="1">
        <v>8.8999999999999995E-6</v>
      </c>
      <c r="CB21">
        <v>1.42E-5</v>
      </c>
      <c r="CC21">
        <v>1.8100000000000001E-4</v>
      </c>
      <c r="CD21">
        <v>2.9899999999999998E-5</v>
      </c>
      <c r="CE21">
        <v>2.8900000000000001E-5</v>
      </c>
      <c r="CF21">
        <v>1.34E-5</v>
      </c>
      <c r="CG21" t="s">
        <v>199</v>
      </c>
      <c r="CH21" t="s">
        <v>199</v>
      </c>
      <c r="CI21" t="s">
        <v>199</v>
      </c>
      <c r="CJ21" t="s">
        <v>199</v>
      </c>
      <c r="CK21" t="s">
        <v>199</v>
      </c>
      <c r="CL21" t="s">
        <v>199</v>
      </c>
      <c r="CM21">
        <v>1.1E-5</v>
      </c>
      <c r="CN21" t="s">
        <v>199</v>
      </c>
      <c r="CO21">
        <v>1.3900000000000001E-5</v>
      </c>
      <c r="CP21" t="s">
        <v>199</v>
      </c>
      <c r="CQ21" t="s">
        <v>199</v>
      </c>
    </row>
    <row r="22" spans="1:95" x14ac:dyDescent="0.4">
      <c r="A22" t="s">
        <v>214</v>
      </c>
      <c r="B22">
        <v>122</v>
      </c>
      <c r="C22" t="s">
        <v>199</v>
      </c>
      <c r="D22">
        <v>344</v>
      </c>
      <c r="E22">
        <v>1481</v>
      </c>
      <c r="F22">
        <v>1480</v>
      </c>
      <c r="G22" s="1">
        <v>413</v>
      </c>
      <c r="H22" t="s">
        <v>199</v>
      </c>
      <c r="I22" t="s">
        <v>199</v>
      </c>
      <c r="J22" t="s">
        <v>199</v>
      </c>
      <c r="K22">
        <v>74.599999999999994</v>
      </c>
      <c r="L22">
        <v>156.5</v>
      </c>
      <c r="M22">
        <v>403</v>
      </c>
      <c r="N22">
        <v>433</v>
      </c>
      <c r="O22">
        <v>645</v>
      </c>
      <c r="P22" t="s">
        <v>199</v>
      </c>
      <c r="Q22" t="s">
        <v>199</v>
      </c>
      <c r="R22" t="s">
        <v>199</v>
      </c>
      <c r="S22">
        <v>92</v>
      </c>
      <c r="T22" t="s">
        <v>199</v>
      </c>
      <c r="U22">
        <v>229</v>
      </c>
      <c r="V22">
        <v>346</v>
      </c>
      <c r="W22">
        <v>420</v>
      </c>
      <c r="X22">
        <v>399</v>
      </c>
      <c r="Y22">
        <v>606</v>
      </c>
      <c r="Z22">
        <v>409</v>
      </c>
      <c r="AA22">
        <v>477</v>
      </c>
      <c r="AB22">
        <v>460</v>
      </c>
      <c r="AC22">
        <v>477</v>
      </c>
      <c r="AD22">
        <v>347</v>
      </c>
      <c r="AE22">
        <v>329</v>
      </c>
      <c r="AF22">
        <v>325</v>
      </c>
      <c r="AG22">
        <v>373</v>
      </c>
      <c r="AH22">
        <v>282</v>
      </c>
      <c r="AI22">
        <v>152.5</v>
      </c>
      <c r="AJ22" t="s">
        <v>199</v>
      </c>
      <c r="AK22">
        <v>71.900000000000006</v>
      </c>
      <c r="AL22">
        <v>56.5</v>
      </c>
      <c r="AM22">
        <v>147</v>
      </c>
      <c r="AN22">
        <v>248</v>
      </c>
      <c r="AO22">
        <v>290</v>
      </c>
      <c r="AP22">
        <v>276</v>
      </c>
      <c r="AQ22">
        <v>423</v>
      </c>
      <c r="AR22">
        <v>454</v>
      </c>
      <c r="AS22">
        <v>555</v>
      </c>
      <c r="AT22">
        <v>512</v>
      </c>
      <c r="AU22">
        <v>271</v>
      </c>
      <c r="AV22">
        <v>227.3</v>
      </c>
      <c r="AW22">
        <v>210</v>
      </c>
      <c r="AX22">
        <v>112</v>
      </c>
      <c r="AY22">
        <v>200</v>
      </c>
      <c r="AZ22">
        <v>220</v>
      </c>
      <c r="BA22">
        <v>152</v>
      </c>
      <c r="BB22">
        <v>109</v>
      </c>
      <c r="BC22">
        <v>64</v>
      </c>
      <c r="BD22">
        <v>40.5</v>
      </c>
      <c r="BE22">
        <v>111</v>
      </c>
      <c r="BF22">
        <v>145</v>
      </c>
      <c r="BG22">
        <v>179</v>
      </c>
      <c r="BH22">
        <v>152</v>
      </c>
      <c r="BI22">
        <v>163</v>
      </c>
      <c r="BJ22" t="s">
        <v>199</v>
      </c>
      <c r="BK22">
        <v>169</v>
      </c>
      <c r="BL22">
        <v>118</v>
      </c>
      <c r="BM22">
        <v>182</v>
      </c>
      <c r="BN22">
        <v>176</v>
      </c>
      <c r="BO22">
        <v>183</v>
      </c>
      <c r="BP22">
        <v>190</v>
      </c>
      <c r="BQ22">
        <v>188</v>
      </c>
      <c r="BR22">
        <v>200</v>
      </c>
      <c r="BS22">
        <v>118</v>
      </c>
      <c r="BT22">
        <v>183</v>
      </c>
      <c r="BU22">
        <v>252</v>
      </c>
      <c r="BV22">
        <v>246</v>
      </c>
      <c r="BW22">
        <v>383</v>
      </c>
      <c r="BX22">
        <v>416</v>
      </c>
      <c r="BY22">
        <v>467</v>
      </c>
      <c r="BZ22">
        <v>420</v>
      </c>
      <c r="CA22">
        <v>237</v>
      </c>
      <c r="CB22">
        <v>162.30000000000001</v>
      </c>
      <c r="CC22">
        <v>72</v>
      </c>
      <c r="CD22">
        <v>78.5</v>
      </c>
      <c r="CE22">
        <v>105</v>
      </c>
      <c r="CF22">
        <v>120</v>
      </c>
      <c r="CG22" t="s">
        <v>199</v>
      </c>
      <c r="CH22" t="s">
        <v>199</v>
      </c>
      <c r="CI22" t="s">
        <v>199</v>
      </c>
      <c r="CJ22">
        <v>39</v>
      </c>
      <c r="CK22">
        <v>89</v>
      </c>
      <c r="CL22" t="s">
        <v>199</v>
      </c>
      <c r="CM22">
        <v>160</v>
      </c>
      <c r="CN22">
        <v>185</v>
      </c>
      <c r="CO22">
        <v>248</v>
      </c>
      <c r="CP22">
        <v>259</v>
      </c>
      <c r="CQ22">
        <v>206</v>
      </c>
    </row>
    <row r="23" spans="1:95" x14ac:dyDescent="0.4">
      <c r="A23" t="s">
        <v>215</v>
      </c>
      <c r="B23" t="s">
        <v>199</v>
      </c>
      <c r="C23" t="s">
        <v>199</v>
      </c>
      <c r="D23">
        <v>448</v>
      </c>
      <c r="E23">
        <v>1031</v>
      </c>
      <c r="F23">
        <v>1362</v>
      </c>
      <c r="G23" t="s">
        <v>199</v>
      </c>
      <c r="H23" t="s">
        <v>199</v>
      </c>
      <c r="I23" t="s">
        <v>199</v>
      </c>
      <c r="J23" t="s">
        <v>199</v>
      </c>
      <c r="K23" t="s">
        <v>199</v>
      </c>
      <c r="L23">
        <v>155</v>
      </c>
      <c r="M23">
        <v>330</v>
      </c>
      <c r="N23">
        <v>390</v>
      </c>
      <c r="O23">
        <v>692</v>
      </c>
      <c r="P23">
        <v>576</v>
      </c>
      <c r="Q23" t="s">
        <v>199</v>
      </c>
      <c r="R23" t="s">
        <v>199</v>
      </c>
      <c r="S23" t="s">
        <v>199</v>
      </c>
      <c r="T23" t="s">
        <v>199</v>
      </c>
      <c r="U23">
        <v>230</v>
      </c>
      <c r="V23">
        <v>476</v>
      </c>
      <c r="W23">
        <v>380</v>
      </c>
      <c r="X23">
        <v>390</v>
      </c>
      <c r="Y23">
        <v>424</v>
      </c>
      <c r="Z23">
        <v>363</v>
      </c>
      <c r="AA23">
        <v>373</v>
      </c>
      <c r="AB23">
        <v>386</v>
      </c>
      <c r="AC23">
        <v>345</v>
      </c>
      <c r="AD23">
        <v>310</v>
      </c>
      <c r="AE23">
        <v>237</v>
      </c>
      <c r="AF23">
        <v>240</v>
      </c>
      <c r="AG23">
        <v>403</v>
      </c>
      <c r="AH23" t="s">
        <v>199</v>
      </c>
      <c r="AI23" t="s">
        <v>199</v>
      </c>
      <c r="AJ23" t="s">
        <v>199</v>
      </c>
      <c r="AK23" t="s">
        <v>199</v>
      </c>
      <c r="AL23">
        <v>59</v>
      </c>
      <c r="AM23">
        <v>148</v>
      </c>
      <c r="AN23">
        <v>214</v>
      </c>
      <c r="AO23">
        <v>250</v>
      </c>
      <c r="AP23">
        <v>260</v>
      </c>
      <c r="AQ23">
        <v>377</v>
      </c>
      <c r="AR23">
        <v>422</v>
      </c>
      <c r="AS23">
        <v>415</v>
      </c>
      <c r="AT23">
        <v>350</v>
      </c>
      <c r="AU23">
        <v>275</v>
      </c>
      <c r="AV23">
        <v>221</v>
      </c>
      <c r="AW23">
        <v>221</v>
      </c>
      <c r="AX23">
        <v>129</v>
      </c>
      <c r="AY23">
        <v>254</v>
      </c>
      <c r="AZ23">
        <v>200</v>
      </c>
      <c r="BA23" t="s">
        <v>199</v>
      </c>
      <c r="BB23" t="s">
        <v>199</v>
      </c>
      <c r="BC23" t="s">
        <v>199</v>
      </c>
      <c r="BD23">
        <v>43</v>
      </c>
      <c r="BE23">
        <v>116</v>
      </c>
      <c r="BF23">
        <v>135</v>
      </c>
      <c r="BG23">
        <v>138</v>
      </c>
      <c r="BH23">
        <v>138</v>
      </c>
      <c r="BI23">
        <v>148</v>
      </c>
      <c r="BJ23" t="s">
        <v>199</v>
      </c>
      <c r="BK23">
        <v>184</v>
      </c>
      <c r="BL23" t="s">
        <v>199</v>
      </c>
      <c r="BM23">
        <v>155</v>
      </c>
      <c r="BN23">
        <v>158</v>
      </c>
      <c r="BO23">
        <v>158</v>
      </c>
      <c r="BP23">
        <v>161</v>
      </c>
      <c r="BQ23">
        <v>163</v>
      </c>
      <c r="BR23">
        <v>167</v>
      </c>
      <c r="BS23" t="s">
        <v>199</v>
      </c>
      <c r="BT23">
        <v>116</v>
      </c>
      <c r="BU23">
        <v>213</v>
      </c>
      <c r="BV23">
        <v>225</v>
      </c>
      <c r="BW23">
        <v>312</v>
      </c>
      <c r="BX23">
        <v>275</v>
      </c>
      <c r="BY23">
        <v>400</v>
      </c>
      <c r="BZ23">
        <v>228</v>
      </c>
      <c r="CA23">
        <v>225</v>
      </c>
      <c r="CB23">
        <v>178</v>
      </c>
      <c r="CC23">
        <v>92</v>
      </c>
      <c r="CD23">
        <v>96</v>
      </c>
      <c r="CE23">
        <v>87</v>
      </c>
      <c r="CF23">
        <v>116</v>
      </c>
      <c r="CG23" t="s">
        <v>199</v>
      </c>
      <c r="CH23" t="s">
        <v>199</v>
      </c>
      <c r="CI23" t="s">
        <v>199</v>
      </c>
      <c r="CJ23" t="s">
        <v>199</v>
      </c>
      <c r="CK23" t="s">
        <v>199</v>
      </c>
      <c r="CL23" t="s">
        <v>199</v>
      </c>
      <c r="CM23">
        <v>100</v>
      </c>
      <c r="CN23">
        <v>262</v>
      </c>
      <c r="CO23">
        <v>300</v>
      </c>
      <c r="CP23">
        <v>163</v>
      </c>
      <c r="CQ23">
        <v>176</v>
      </c>
    </row>
    <row r="24" spans="1:95" x14ac:dyDescent="0.4">
      <c r="A24" t="s">
        <v>616</v>
      </c>
      <c r="D24">
        <v>46.3</v>
      </c>
      <c r="E24">
        <v>107</v>
      </c>
      <c r="L24">
        <v>34.200000000000003</v>
      </c>
      <c r="M24">
        <v>75.3</v>
      </c>
      <c r="N24">
        <v>64.599999999999994</v>
      </c>
      <c r="T24">
        <v>32.799999999999997</v>
      </c>
      <c r="U24">
        <v>108</v>
      </c>
      <c r="W24">
        <v>145</v>
      </c>
      <c r="X24">
        <v>212</v>
      </c>
      <c r="Y24">
        <v>212</v>
      </c>
      <c r="AA24">
        <v>173</v>
      </c>
      <c r="AB24">
        <v>125</v>
      </c>
      <c r="AC24">
        <v>173</v>
      </c>
      <c r="AD24">
        <v>124</v>
      </c>
      <c r="AE24">
        <v>52.1</v>
      </c>
      <c r="AP24">
        <v>296</v>
      </c>
      <c r="AQ24">
        <v>289</v>
      </c>
      <c r="AT24">
        <v>193</v>
      </c>
      <c r="AU24">
        <v>178</v>
      </c>
      <c r="AV24">
        <v>107</v>
      </c>
      <c r="AW24">
        <v>44.4</v>
      </c>
      <c r="BD24">
        <v>27</v>
      </c>
      <c r="BG24">
        <v>69.5</v>
      </c>
      <c r="BU24">
        <v>174</v>
      </c>
      <c r="BV24">
        <v>299</v>
      </c>
      <c r="BW24">
        <v>347</v>
      </c>
      <c r="BX24">
        <v>222</v>
      </c>
      <c r="BY24">
        <v>174</v>
      </c>
      <c r="BZ24">
        <v>173</v>
      </c>
      <c r="CA24">
        <v>130</v>
      </c>
      <c r="CB24">
        <v>89.7</v>
      </c>
      <c r="CD24">
        <v>44.4</v>
      </c>
      <c r="CE24">
        <v>56</v>
      </c>
      <c r="CM24">
        <v>124</v>
      </c>
    </row>
    <row r="26" spans="1:95" x14ac:dyDescent="0.4">
      <c r="A26" t="s">
        <v>216</v>
      </c>
    </row>
    <row r="27" spans="1:95" x14ac:dyDescent="0.4">
      <c r="A27" t="s">
        <v>217</v>
      </c>
      <c r="B27">
        <v>8.9899999999999994E-2</v>
      </c>
      <c r="C27">
        <v>0.17849999999999999</v>
      </c>
      <c r="D27">
        <v>0.53500000000000003</v>
      </c>
      <c r="E27">
        <v>1.8480000000000001</v>
      </c>
      <c r="F27">
        <v>2.46</v>
      </c>
      <c r="G27">
        <v>2.2599999999999998</v>
      </c>
      <c r="H27">
        <v>1.2509999999999999</v>
      </c>
      <c r="I27">
        <v>1.429</v>
      </c>
      <c r="J27">
        <v>1.696</v>
      </c>
      <c r="K27">
        <v>0.9</v>
      </c>
      <c r="L27">
        <v>0.96799999999999997</v>
      </c>
      <c r="M27">
        <v>1.738</v>
      </c>
      <c r="N27">
        <v>2.7</v>
      </c>
      <c r="O27">
        <v>2.33</v>
      </c>
      <c r="P27">
        <v>1.823</v>
      </c>
      <c r="Q27">
        <v>1.96</v>
      </c>
      <c r="R27">
        <v>3.214</v>
      </c>
      <c r="S27">
        <v>1.784</v>
      </c>
      <c r="T27">
        <v>0.85599999999999998</v>
      </c>
      <c r="U27">
        <v>1.55</v>
      </c>
      <c r="V27">
        <v>2.9849999999999999</v>
      </c>
      <c r="W27">
        <v>4.5069999999999997</v>
      </c>
      <c r="X27">
        <v>6.11</v>
      </c>
      <c r="Y27">
        <v>7.19</v>
      </c>
      <c r="Z27">
        <v>7.47</v>
      </c>
      <c r="AA27">
        <v>7.8739999999999997</v>
      </c>
      <c r="AB27">
        <v>8.9</v>
      </c>
      <c r="AC27">
        <v>8.9079999999999995</v>
      </c>
      <c r="AD27">
        <v>8.9600000000000009</v>
      </c>
      <c r="AE27">
        <v>7.14</v>
      </c>
      <c r="AF27">
        <v>5.9039999999999999</v>
      </c>
      <c r="AG27">
        <v>5.3230000000000004</v>
      </c>
      <c r="AH27">
        <v>5.7270000000000003</v>
      </c>
      <c r="AI27">
        <v>4.819</v>
      </c>
      <c r="AJ27">
        <v>3.12</v>
      </c>
      <c r="AK27">
        <v>3.75</v>
      </c>
      <c r="AL27">
        <v>1.532</v>
      </c>
      <c r="AM27">
        <v>2.63</v>
      </c>
      <c r="AN27">
        <v>4.4720000000000004</v>
      </c>
      <c r="AO27">
        <v>6.5110000000000001</v>
      </c>
      <c r="AP27">
        <v>8.57</v>
      </c>
      <c r="AQ27">
        <v>10.28</v>
      </c>
      <c r="AR27">
        <v>11.5</v>
      </c>
      <c r="AS27">
        <v>12.37</v>
      </c>
      <c r="AT27">
        <v>12.45</v>
      </c>
      <c r="AU27">
        <v>12.023</v>
      </c>
      <c r="AV27">
        <v>10.49</v>
      </c>
      <c r="AW27">
        <v>8.65</v>
      </c>
      <c r="AX27">
        <v>7.31</v>
      </c>
      <c r="AY27">
        <v>7.31</v>
      </c>
      <c r="AZ27">
        <v>6.6970000000000001</v>
      </c>
      <c r="BA27">
        <v>6.24</v>
      </c>
      <c r="BB27">
        <v>4.9400000000000004</v>
      </c>
      <c r="BC27">
        <v>5.9</v>
      </c>
      <c r="BD27">
        <v>1.879</v>
      </c>
      <c r="BE27">
        <v>3.51</v>
      </c>
      <c r="BF27">
        <v>6.1459999999999999</v>
      </c>
      <c r="BG27">
        <v>6.6890000000000001</v>
      </c>
      <c r="BH27">
        <v>6.64</v>
      </c>
      <c r="BI27">
        <v>7.01</v>
      </c>
      <c r="BJ27">
        <v>7.2640000000000002</v>
      </c>
      <c r="BK27">
        <v>7.3529999999999998</v>
      </c>
      <c r="BL27">
        <v>5.2439999999999998</v>
      </c>
      <c r="BM27">
        <v>7.9009999999999998</v>
      </c>
      <c r="BN27">
        <v>8.2189999999999994</v>
      </c>
      <c r="BO27">
        <v>8.5510000000000002</v>
      </c>
      <c r="BP27">
        <v>8.7949999999999999</v>
      </c>
      <c r="BQ27">
        <v>9.0660000000000007</v>
      </c>
      <c r="BR27">
        <v>9.32</v>
      </c>
      <c r="BS27">
        <v>6.57</v>
      </c>
      <c r="BT27">
        <v>9.8409999999999993</v>
      </c>
      <c r="BU27">
        <v>13.31</v>
      </c>
      <c r="BV27">
        <v>16.649999999999999</v>
      </c>
      <c r="BW27">
        <v>19.25</v>
      </c>
      <c r="BX27">
        <v>21.02</v>
      </c>
      <c r="BY27">
        <v>22.59</v>
      </c>
      <c r="BZ27">
        <v>22.56</v>
      </c>
      <c r="CA27">
        <v>21.45</v>
      </c>
      <c r="CB27">
        <v>19.3</v>
      </c>
      <c r="CC27">
        <v>13.534000000000001</v>
      </c>
      <c r="CD27">
        <v>11.85</v>
      </c>
      <c r="CE27">
        <v>11.34</v>
      </c>
      <c r="CF27">
        <v>9.7799999999999994</v>
      </c>
      <c r="CG27">
        <v>9.1959999999999997</v>
      </c>
      <c r="CH27" t="s">
        <v>199</v>
      </c>
      <c r="CI27">
        <v>9.73</v>
      </c>
      <c r="CJ27" t="s">
        <v>199</v>
      </c>
      <c r="CK27">
        <v>5</v>
      </c>
      <c r="CL27">
        <v>10.07</v>
      </c>
      <c r="CM27">
        <v>11.724</v>
      </c>
      <c r="CN27">
        <v>15.37</v>
      </c>
      <c r="CO27">
        <v>19.05</v>
      </c>
      <c r="CP27">
        <v>20.45</v>
      </c>
      <c r="CQ27">
        <v>19.815999999999999</v>
      </c>
    </row>
    <row r="28" spans="1:95" x14ac:dyDescent="0.4">
      <c r="A28" t="s">
        <v>218</v>
      </c>
      <c r="B28" t="s">
        <v>199</v>
      </c>
      <c r="C28" t="s">
        <v>199</v>
      </c>
      <c r="D28">
        <v>0.51200000000000001</v>
      </c>
      <c r="E28">
        <v>1.69</v>
      </c>
      <c r="F28">
        <v>2.08</v>
      </c>
      <c r="G28" t="s">
        <v>199</v>
      </c>
      <c r="H28" t="s">
        <v>199</v>
      </c>
      <c r="I28" t="s">
        <v>199</v>
      </c>
      <c r="J28" t="s">
        <v>199</v>
      </c>
      <c r="K28" t="s">
        <v>199</v>
      </c>
      <c r="L28">
        <v>0.92700000000000005</v>
      </c>
      <c r="M28">
        <v>1.5840000000000001</v>
      </c>
      <c r="N28">
        <v>2.375</v>
      </c>
      <c r="O28">
        <v>2.57</v>
      </c>
      <c r="P28" t="s">
        <v>199</v>
      </c>
      <c r="Q28">
        <v>1.819</v>
      </c>
      <c r="R28" t="s">
        <v>199</v>
      </c>
      <c r="S28" t="s">
        <v>199</v>
      </c>
      <c r="T28">
        <v>0.82799999999999996</v>
      </c>
      <c r="U28">
        <v>1.3779999999999999</v>
      </c>
      <c r="V28">
        <v>2.8</v>
      </c>
      <c r="W28">
        <v>4.1100000000000003</v>
      </c>
      <c r="X28">
        <v>5.5</v>
      </c>
      <c r="Y28">
        <v>6.3</v>
      </c>
      <c r="Z28">
        <v>5.95</v>
      </c>
      <c r="AA28">
        <v>6.98</v>
      </c>
      <c r="AB28">
        <v>7.75</v>
      </c>
      <c r="AC28">
        <v>7.81</v>
      </c>
      <c r="AD28">
        <v>8.02</v>
      </c>
      <c r="AE28">
        <v>6.57</v>
      </c>
      <c r="AF28">
        <v>6.0949999999999998</v>
      </c>
      <c r="AG28">
        <v>5.6</v>
      </c>
      <c r="AH28">
        <v>5.22</v>
      </c>
      <c r="AI28">
        <v>3.99</v>
      </c>
      <c r="AJ28">
        <v>3.12</v>
      </c>
      <c r="AK28" t="s">
        <v>199</v>
      </c>
      <c r="AL28">
        <v>1.46</v>
      </c>
      <c r="AM28">
        <v>2.375</v>
      </c>
      <c r="AN28">
        <v>4.24</v>
      </c>
      <c r="AO28">
        <v>5.8</v>
      </c>
      <c r="AP28" t="s">
        <v>199</v>
      </c>
      <c r="AQ28">
        <v>9.33</v>
      </c>
      <c r="AR28" t="s">
        <v>199</v>
      </c>
      <c r="AS28">
        <v>10.65</v>
      </c>
      <c r="AT28">
        <v>10.7</v>
      </c>
      <c r="AU28">
        <v>10.38</v>
      </c>
      <c r="AV28">
        <v>9.32</v>
      </c>
      <c r="AW28">
        <v>7.9960000000000004</v>
      </c>
      <c r="AX28">
        <v>7.02</v>
      </c>
      <c r="AY28">
        <v>6.99</v>
      </c>
      <c r="AZ28">
        <v>6.53</v>
      </c>
      <c r="BA28">
        <v>5.7</v>
      </c>
      <c r="BB28" t="s">
        <v>199</v>
      </c>
      <c r="BC28" t="s">
        <v>199</v>
      </c>
      <c r="BD28">
        <v>1.843</v>
      </c>
      <c r="BE28">
        <v>3.3380000000000001</v>
      </c>
      <c r="BF28">
        <v>5.94</v>
      </c>
      <c r="BG28">
        <v>6.55</v>
      </c>
      <c r="BH28">
        <v>6.5</v>
      </c>
      <c r="BI28">
        <v>6.89</v>
      </c>
      <c r="BJ28" t="s">
        <v>199</v>
      </c>
      <c r="BK28">
        <v>7.16</v>
      </c>
      <c r="BL28">
        <v>5.13</v>
      </c>
      <c r="BM28">
        <v>7.4</v>
      </c>
      <c r="BN28">
        <v>7.65</v>
      </c>
      <c r="BO28">
        <v>8.3699999999999992</v>
      </c>
      <c r="BP28">
        <v>8.34</v>
      </c>
      <c r="BQ28">
        <v>8.86</v>
      </c>
      <c r="BR28">
        <v>8.56</v>
      </c>
      <c r="BS28">
        <v>6.21</v>
      </c>
      <c r="BT28">
        <v>9.3000000000000007</v>
      </c>
      <c r="BU28">
        <v>12</v>
      </c>
      <c r="BV28">
        <v>15</v>
      </c>
      <c r="BW28">
        <v>17.600000000000001</v>
      </c>
      <c r="BX28">
        <v>18.899999999999999</v>
      </c>
      <c r="BY28">
        <v>20</v>
      </c>
      <c r="BZ28">
        <v>19</v>
      </c>
      <c r="CA28">
        <v>19.77</v>
      </c>
      <c r="CB28">
        <v>17.309999999999999</v>
      </c>
      <c r="CC28">
        <v>13.534000000000001</v>
      </c>
      <c r="CD28">
        <v>11.22</v>
      </c>
      <c r="CE28">
        <v>10.66</v>
      </c>
      <c r="CF28">
        <v>10.050000000000001</v>
      </c>
      <c r="CG28" t="s">
        <v>199</v>
      </c>
      <c r="CH28" t="s">
        <v>199</v>
      </c>
      <c r="CI28" t="s">
        <v>199</v>
      </c>
      <c r="CJ28" t="s">
        <v>199</v>
      </c>
      <c r="CK28" t="s">
        <v>199</v>
      </c>
      <c r="CL28" t="s">
        <v>199</v>
      </c>
      <c r="CM28" t="s">
        <v>199</v>
      </c>
      <c r="CN28" t="s">
        <v>199</v>
      </c>
      <c r="CO28">
        <v>17.3</v>
      </c>
      <c r="CP28" t="s">
        <v>199</v>
      </c>
      <c r="CQ28">
        <v>16.63</v>
      </c>
    </row>
    <row r="29" spans="1:95" x14ac:dyDescent="0.4">
      <c r="A29" t="s">
        <v>219</v>
      </c>
      <c r="B29">
        <v>1.1209999999999999E-2</v>
      </c>
      <c r="C29">
        <v>2.2423999999999999E-2</v>
      </c>
      <c r="D29">
        <v>1.2969999999999999E-5</v>
      </c>
      <c r="E29" s="1">
        <v>4.8799999999999999E-6</v>
      </c>
      <c r="F29" s="1">
        <v>4.3900000000000003E-6</v>
      </c>
      <c r="G29" s="1">
        <v>5.31E-6</v>
      </c>
      <c r="H29">
        <v>1.1197E-2</v>
      </c>
      <c r="I29">
        <v>1.1195999999999999E-2</v>
      </c>
      <c r="J29">
        <v>1.1202E-2</v>
      </c>
      <c r="K29">
        <v>2.2419999999999999E-2</v>
      </c>
      <c r="L29">
        <v>2.3750000000000001E-5</v>
      </c>
      <c r="M29">
        <v>1.3984E-5</v>
      </c>
      <c r="N29" s="1">
        <v>9.9899999999999992E-6</v>
      </c>
      <c r="O29">
        <v>1.2054E-5</v>
      </c>
      <c r="P29">
        <v>1.6991E-5</v>
      </c>
      <c r="Q29">
        <v>1.6356999999999999E-5</v>
      </c>
      <c r="R29">
        <v>1.103E-2</v>
      </c>
      <c r="S29">
        <v>2.2391999999999999E-2</v>
      </c>
      <c r="T29">
        <v>4.5680000000000003E-5</v>
      </c>
      <c r="U29">
        <v>2.5857E-5</v>
      </c>
      <c r="V29">
        <v>1.5061E-5</v>
      </c>
      <c r="W29">
        <v>1.0621E-5</v>
      </c>
      <c r="X29" s="1">
        <v>8.3399999999999998E-6</v>
      </c>
      <c r="Y29" s="1">
        <v>7.2300000000000002E-6</v>
      </c>
      <c r="Z29" s="1">
        <v>7.3499999999999999E-6</v>
      </c>
      <c r="AA29" s="1">
        <v>7.0899999999999999E-6</v>
      </c>
      <c r="AB29" s="1">
        <v>6.6200000000000001E-6</v>
      </c>
      <c r="AC29" s="1">
        <v>6.5899999999999996E-6</v>
      </c>
      <c r="AD29" s="1">
        <v>7.0899999999999999E-6</v>
      </c>
      <c r="AE29" s="1">
        <v>9.1600000000000004E-6</v>
      </c>
      <c r="AF29">
        <v>1.1809E-5</v>
      </c>
      <c r="AG29">
        <v>1.3645000000000001E-5</v>
      </c>
      <c r="AH29">
        <v>1.3081999999999999E-5</v>
      </c>
      <c r="AI29">
        <v>1.6387000000000001E-5</v>
      </c>
      <c r="AJ29">
        <v>2.561E-5</v>
      </c>
      <c r="AK29">
        <v>2.2349999999999998E-2</v>
      </c>
      <c r="AL29">
        <v>5.5788000000000002E-5</v>
      </c>
      <c r="AM29">
        <v>3.3315999999999997E-5</v>
      </c>
      <c r="AN29">
        <v>1.9881000000000002E-5</v>
      </c>
      <c r="AO29">
        <v>1.4011E-5</v>
      </c>
      <c r="AP29">
        <v>1.0841E-5</v>
      </c>
      <c r="AQ29" s="1">
        <v>9.3300000000000005E-6</v>
      </c>
      <c r="AR29" s="1">
        <v>8.4300000000000006E-6</v>
      </c>
      <c r="AS29" s="1">
        <v>8.1699999999999997E-6</v>
      </c>
      <c r="AT29" s="1">
        <v>8.2700000000000004E-6</v>
      </c>
      <c r="AU29" s="1">
        <v>8.85E-6</v>
      </c>
      <c r="AV29">
        <v>1.0283E-5</v>
      </c>
      <c r="AW29">
        <v>1.2996000000000001E-5</v>
      </c>
      <c r="AX29">
        <v>1.5707000000000001E-5</v>
      </c>
      <c r="AY29">
        <v>1.6239000000000002E-5</v>
      </c>
      <c r="AZ29">
        <v>1.8181000000000001E-5</v>
      </c>
      <c r="BA29">
        <v>2.0449E-5</v>
      </c>
      <c r="BB29">
        <v>2.5689000000000001E-5</v>
      </c>
      <c r="BC29">
        <v>2.23E-2</v>
      </c>
      <c r="BD29">
        <v>7.0732E-5</v>
      </c>
      <c r="BE29">
        <v>3.9125000000000002E-5</v>
      </c>
      <c r="BF29">
        <v>2.2600999999999999E-5</v>
      </c>
      <c r="BG29">
        <v>2.0947000000000001E-5</v>
      </c>
      <c r="BH29">
        <v>2.1220999999999999E-5</v>
      </c>
      <c r="BI29">
        <v>2.0577E-5</v>
      </c>
      <c r="BJ29" s="1">
        <v>2.0000000000000002E-5</v>
      </c>
      <c r="BK29">
        <v>2.0449E-5</v>
      </c>
      <c r="BL29">
        <v>2.8979000000000002E-5</v>
      </c>
      <c r="BM29">
        <v>1.9902999999999999E-5</v>
      </c>
      <c r="BN29">
        <v>1.9335999999999999E-5</v>
      </c>
      <c r="BO29">
        <v>1.9004E-5</v>
      </c>
      <c r="BP29">
        <v>1.8753000000000002E-5</v>
      </c>
      <c r="BQ29">
        <v>1.8448999999999999E-5</v>
      </c>
      <c r="BR29">
        <v>1.8125999999999999E-5</v>
      </c>
      <c r="BS29">
        <v>2.6339E-5</v>
      </c>
      <c r="BT29">
        <v>1.7779E-5</v>
      </c>
      <c r="BU29" s="1">
        <v>1.34E-5</v>
      </c>
      <c r="BV29" s="1">
        <v>1.0900000000000001E-5</v>
      </c>
      <c r="BW29" s="1">
        <v>9.55E-6</v>
      </c>
      <c r="BX29" s="1">
        <v>8.8599999999999999E-6</v>
      </c>
      <c r="BY29" s="1">
        <v>8.4200000000000007E-6</v>
      </c>
      <c r="BZ29" s="1">
        <v>8.5199999999999997E-6</v>
      </c>
      <c r="CA29" s="1">
        <v>9.0899999999999994E-6</v>
      </c>
      <c r="CB29">
        <v>1.0210000000000001E-5</v>
      </c>
      <c r="CC29" s="1">
        <v>1.4800000000000001E-5</v>
      </c>
      <c r="CD29" s="1">
        <v>1.7200000000000001E-5</v>
      </c>
      <c r="CE29">
        <v>1.8272000000000001E-5</v>
      </c>
      <c r="CF29">
        <v>2.1367999999999999E-5</v>
      </c>
      <c r="CG29" s="1">
        <v>2.27E-5</v>
      </c>
      <c r="CH29" t="s">
        <v>199</v>
      </c>
      <c r="CI29">
        <v>2.2816032999999999E-2</v>
      </c>
      <c r="CJ29" t="s">
        <v>199</v>
      </c>
      <c r="CK29">
        <v>4.5200000000000001E-5</v>
      </c>
      <c r="CL29" s="1">
        <v>2.2500000000000001E-5</v>
      </c>
      <c r="CM29" s="1">
        <v>1.98E-5</v>
      </c>
      <c r="CN29" s="1">
        <v>1.5E-5</v>
      </c>
      <c r="CO29">
        <v>1.2495E-5</v>
      </c>
      <c r="CP29" s="1">
        <v>1.1600000000000001E-5</v>
      </c>
      <c r="CQ29" s="1">
        <v>1.2300000000000001E-5</v>
      </c>
    </row>
    <row r="30" spans="1:95" x14ac:dyDescent="0.4">
      <c r="A30" t="s">
        <v>220</v>
      </c>
      <c r="B30">
        <v>23.207000000000001</v>
      </c>
      <c r="C30" t="s">
        <v>199</v>
      </c>
      <c r="D30">
        <v>13.02</v>
      </c>
      <c r="E30" s="1">
        <v>4.8499999999999996</v>
      </c>
      <c r="F30" s="1">
        <v>4.3899999999999997</v>
      </c>
      <c r="G30" s="1">
        <v>5.29</v>
      </c>
      <c r="H30" s="1">
        <v>21</v>
      </c>
      <c r="I30" t="s">
        <v>199</v>
      </c>
      <c r="J30" s="1">
        <v>11.2</v>
      </c>
      <c r="K30" s="1">
        <v>13.4</v>
      </c>
      <c r="L30" s="1">
        <v>23.8</v>
      </c>
      <c r="M30" s="1">
        <v>14</v>
      </c>
      <c r="N30" s="1">
        <v>2.7</v>
      </c>
      <c r="O30" s="1">
        <v>2.33</v>
      </c>
      <c r="P30" s="1">
        <v>17</v>
      </c>
      <c r="Q30" s="1">
        <v>15.5</v>
      </c>
      <c r="R30" t="s">
        <v>199</v>
      </c>
      <c r="S30" s="1">
        <v>22.6</v>
      </c>
      <c r="T30" s="1">
        <v>45.9</v>
      </c>
      <c r="U30" s="1">
        <v>26.2</v>
      </c>
      <c r="V30" s="1">
        <v>15</v>
      </c>
      <c r="W30" s="1">
        <v>10.6</v>
      </c>
      <c r="X30" s="1">
        <v>8.32</v>
      </c>
      <c r="Y30" s="1">
        <v>7.15</v>
      </c>
      <c r="Z30" s="1">
        <v>7.35</v>
      </c>
      <c r="AA30" s="1">
        <v>7.09</v>
      </c>
      <c r="AB30" s="1">
        <v>6.67</v>
      </c>
      <c r="AC30" s="1">
        <v>6.59</v>
      </c>
      <c r="AD30" s="1">
        <v>8.9600000000000009</v>
      </c>
      <c r="AE30" s="1">
        <v>9.16</v>
      </c>
      <c r="AF30" s="1">
        <v>11.8</v>
      </c>
      <c r="AG30" s="1">
        <v>13.6</v>
      </c>
      <c r="AH30" s="1">
        <v>13</v>
      </c>
      <c r="AI30" s="1">
        <v>16.399999999999999</v>
      </c>
      <c r="AJ30" s="1">
        <v>19.8</v>
      </c>
      <c r="AK30" s="1">
        <v>27.1</v>
      </c>
      <c r="AL30" s="1">
        <v>1.53</v>
      </c>
      <c r="AM30" s="1">
        <v>33.9</v>
      </c>
      <c r="AN30" s="1">
        <v>19.899999999999999</v>
      </c>
      <c r="AO30" s="1">
        <v>14</v>
      </c>
      <c r="AP30" s="1">
        <v>10.8</v>
      </c>
      <c r="AQ30" s="1">
        <v>9.3800000000000008</v>
      </c>
      <c r="AR30" s="1">
        <v>8.6300000000000008</v>
      </c>
      <c r="AS30" s="1">
        <v>8.17</v>
      </c>
      <c r="AT30" s="1">
        <v>8.2799999999999994</v>
      </c>
      <c r="AU30" s="1">
        <v>8.56</v>
      </c>
      <c r="AV30" s="1">
        <v>10.3</v>
      </c>
      <c r="AW30" s="1">
        <v>13</v>
      </c>
      <c r="AX30" s="1">
        <v>15.8</v>
      </c>
      <c r="AY30" s="1">
        <v>16.3</v>
      </c>
      <c r="AZ30" s="1">
        <v>18.2</v>
      </c>
      <c r="BA30" s="1">
        <v>20.5</v>
      </c>
      <c r="BB30" s="1">
        <v>25.7</v>
      </c>
      <c r="BC30" s="1">
        <v>34.700000000000003</v>
      </c>
      <c r="BD30" s="1">
        <v>70.900000000000006</v>
      </c>
      <c r="BE30" s="1">
        <v>38.200000000000003</v>
      </c>
      <c r="BF30" s="1">
        <v>22.4</v>
      </c>
      <c r="BG30" s="1">
        <v>20.7</v>
      </c>
      <c r="BH30" s="1">
        <v>20.8</v>
      </c>
      <c r="BI30" s="1">
        <v>20.6</v>
      </c>
      <c r="BJ30" s="1">
        <v>20.2</v>
      </c>
      <c r="BK30" s="1">
        <v>20</v>
      </c>
      <c r="BL30" s="1">
        <v>29</v>
      </c>
      <c r="BM30" s="1">
        <v>19.899999999999999</v>
      </c>
      <c r="BN30" s="1">
        <v>19.3</v>
      </c>
      <c r="BO30" s="1">
        <v>19</v>
      </c>
      <c r="BP30" s="1">
        <v>18.7</v>
      </c>
      <c r="BQ30" s="1">
        <v>18.5</v>
      </c>
      <c r="BR30" s="1">
        <v>19.100000000000001</v>
      </c>
      <c r="BS30" s="1">
        <v>24.8</v>
      </c>
      <c r="BT30" s="1">
        <v>17.8</v>
      </c>
      <c r="BU30" s="1">
        <v>13.4</v>
      </c>
      <c r="BV30" s="1">
        <v>10.9</v>
      </c>
      <c r="BW30" s="1">
        <v>9.4700000000000006</v>
      </c>
      <c r="BX30" s="1">
        <v>8.86</v>
      </c>
      <c r="BY30" s="1">
        <v>8.42</v>
      </c>
      <c r="BZ30" s="1">
        <v>8.52</v>
      </c>
      <c r="CA30" s="1">
        <v>9.09</v>
      </c>
      <c r="CB30" s="1">
        <v>10.199999999999999</v>
      </c>
      <c r="CC30" s="1">
        <v>14.1</v>
      </c>
      <c r="CD30" s="1">
        <v>17.2</v>
      </c>
      <c r="CE30" s="1">
        <v>18.3</v>
      </c>
      <c r="CF30" s="1">
        <v>21.3</v>
      </c>
      <c r="CG30" s="1">
        <v>23</v>
      </c>
      <c r="CH30" t="s">
        <v>199</v>
      </c>
      <c r="CI30" s="1">
        <v>50.5</v>
      </c>
      <c r="CJ30" t="s">
        <v>199</v>
      </c>
      <c r="CK30" s="1">
        <v>41.1</v>
      </c>
      <c r="CL30" s="1">
        <v>22.6</v>
      </c>
      <c r="CM30" s="1">
        <v>19.8</v>
      </c>
      <c r="CN30" s="1">
        <v>15.2</v>
      </c>
      <c r="CO30" s="1">
        <v>12.5</v>
      </c>
      <c r="CP30" s="1">
        <v>11.6</v>
      </c>
      <c r="CQ30" s="1">
        <v>12.3</v>
      </c>
    </row>
    <row r="31" spans="1:95" x14ac:dyDescent="0.4">
      <c r="A31" t="s">
        <v>221</v>
      </c>
      <c r="B31" t="s">
        <v>199</v>
      </c>
      <c r="C31" t="s">
        <v>199</v>
      </c>
      <c r="D31" t="s">
        <v>199</v>
      </c>
      <c r="E31">
        <v>600</v>
      </c>
      <c r="F31" t="s">
        <v>199</v>
      </c>
      <c r="G31" t="s">
        <v>199</v>
      </c>
      <c r="H31" t="s">
        <v>199</v>
      </c>
      <c r="I31" t="s">
        <v>199</v>
      </c>
      <c r="J31" t="s">
        <v>199</v>
      </c>
      <c r="K31" t="s">
        <v>199</v>
      </c>
      <c r="L31">
        <v>0.69</v>
      </c>
      <c r="M31">
        <v>260</v>
      </c>
      <c r="N31">
        <v>245</v>
      </c>
      <c r="O31" t="s">
        <v>199</v>
      </c>
      <c r="P31" t="s">
        <v>199</v>
      </c>
      <c r="Q31" t="s">
        <v>199</v>
      </c>
      <c r="R31" t="s">
        <v>199</v>
      </c>
      <c r="S31" t="s">
        <v>199</v>
      </c>
      <c r="T31">
        <v>0.36299999999999999</v>
      </c>
      <c r="U31">
        <v>167</v>
      </c>
      <c r="V31">
        <v>750</v>
      </c>
      <c r="W31">
        <v>715</v>
      </c>
      <c r="X31">
        <v>628</v>
      </c>
      <c r="Y31">
        <v>1120</v>
      </c>
      <c r="Z31">
        <v>196</v>
      </c>
      <c r="AA31">
        <v>490</v>
      </c>
      <c r="AB31">
        <v>700</v>
      </c>
      <c r="AC31">
        <v>700</v>
      </c>
      <c r="AD31">
        <v>874</v>
      </c>
      <c r="AE31">
        <v>412</v>
      </c>
      <c r="AF31">
        <v>60</v>
      </c>
      <c r="AG31">
        <v>7273.4024989999998</v>
      </c>
      <c r="AH31">
        <v>1440</v>
      </c>
      <c r="AI31">
        <v>736</v>
      </c>
      <c r="AJ31" t="s">
        <v>199</v>
      </c>
      <c r="AK31" t="s">
        <v>199</v>
      </c>
      <c r="AL31">
        <v>0.216</v>
      </c>
      <c r="AM31" t="s">
        <v>199</v>
      </c>
      <c r="AN31">
        <v>588</v>
      </c>
      <c r="AO31">
        <v>650</v>
      </c>
      <c r="AP31">
        <v>736</v>
      </c>
      <c r="AQ31">
        <v>1500</v>
      </c>
      <c r="AR31" t="s">
        <v>199</v>
      </c>
      <c r="AS31">
        <v>2160</v>
      </c>
      <c r="AT31">
        <v>1100</v>
      </c>
      <c r="AU31">
        <v>37.200000000000003</v>
      </c>
      <c r="AV31">
        <v>24.5</v>
      </c>
      <c r="AW31">
        <v>203</v>
      </c>
      <c r="AX31">
        <v>8.83</v>
      </c>
      <c r="AY31">
        <v>51</v>
      </c>
      <c r="AZ31">
        <v>294</v>
      </c>
      <c r="BA31">
        <v>180</v>
      </c>
      <c r="BB31" t="s">
        <v>199</v>
      </c>
      <c r="BC31" t="s">
        <v>199</v>
      </c>
      <c r="BD31">
        <v>0.14000000000000001</v>
      </c>
      <c r="BE31" t="s">
        <v>199</v>
      </c>
      <c r="BF31">
        <v>363</v>
      </c>
      <c r="BG31">
        <v>412</v>
      </c>
      <c r="BH31">
        <v>481</v>
      </c>
      <c r="BI31">
        <v>265</v>
      </c>
      <c r="BJ31" t="s">
        <v>199</v>
      </c>
      <c r="BK31">
        <v>441</v>
      </c>
      <c r="BL31" t="s">
        <v>199</v>
      </c>
      <c r="BM31" t="s">
        <v>199</v>
      </c>
      <c r="BN31">
        <v>677</v>
      </c>
      <c r="BO31">
        <v>500</v>
      </c>
      <c r="BP31">
        <v>746</v>
      </c>
      <c r="BQ31">
        <v>814</v>
      </c>
      <c r="BR31">
        <v>471</v>
      </c>
      <c r="BS31">
        <v>343</v>
      </c>
      <c r="BT31">
        <v>893</v>
      </c>
      <c r="BU31">
        <v>1700</v>
      </c>
      <c r="BV31">
        <v>800</v>
      </c>
      <c r="BW31">
        <v>2570</v>
      </c>
      <c r="BX31">
        <v>1320</v>
      </c>
      <c r="BY31">
        <v>3920</v>
      </c>
      <c r="BZ31">
        <v>1670</v>
      </c>
      <c r="CA31">
        <v>392</v>
      </c>
      <c r="CB31">
        <v>2450</v>
      </c>
      <c r="CC31" t="s">
        <v>199</v>
      </c>
      <c r="CD31">
        <v>26.4</v>
      </c>
      <c r="CE31">
        <v>38.299999999999997</v>
      </c>
      <c r="CF31">
        <v>94.2</v>
      </c>
      <c r="CG31" t="s">
        <v>199</v>
      </c>
      <c r="CH31" t="s">
        <v>199</v>
      </c>
      <c r="CI31" t="s">
        <v>199</v>
      </c>
      <c r="CJ31" t="s">
        <v>199</v>
      </c>
      <c r="CK31" t="s">
        <v>199</v>
      </c>
      <c r="CL31" t="s">
        <v>199</v>
      </c>
      <c r="CM31">
        <v>400</v>
      </c>
      <c r="CN31" t="s">
        <v>199</v>
      </c>
      <c r="CO31">
        <v>2400</v>
      </c>
      <c r="CP31" t="s">
        <v>199</v>
      </c>
      <c r="CQ31" t="s">
        <v>199</v>
      </c>
    </row>
    <row r="32" spans="1:95" x14ac:dyDescent="0.4">
      <c r="A32" t="s">
        <v>222</v>
      </c>
      <c r="B32" t="s">
        <v>199</v>
      </c>
      <c r="C32" t="s">
        <v>199</v>
      </c>
      <c r="D32">
        <v>0.6</v>
      </c>
      <c r="E32">
        <v>5.5</v>
      </c>
      <c r="F32">
        <v>9.3000000000000007</v>
      </c>
      <c r="G32">
        <v>0.5</v>
      </c>
      <c r="H32" t="s">
        <v>199</v>
      </c>
      <c r="I32" t="s">
        <v>199</v>
      </c>
      <c r="J32" t="s">
        <v>199</v>
      </c>
      <c r="K32" t="s">
        <v>199</v>
      </c>
      <c r="L32">
        <v>0.5</v>
      </c>
      <c r="M32">
        <v>2.5</v>
      </c>
      <c r="N32">
        <v>2.75</v>
      </c>
      <c r="O32">
        <v>6.5</v>
      </c>
      <c r="P32" t="s">
        <v>199</v>
      </c>
      <c r="Q32">
        <v>2</v>
      </c>
      <c r="R32" t="s">
        <v>199</v>
      </c>
      <c r="S32" t="s">
        <v>199</v>
      </c>
      <c r="T32">
        <v>0.4</v>
      </c>
      <c r="U32">
        <v>1.75</v>
      </c>
      <c r="V32" t="s">
        <v>199</v>
      </c>
      <c r="W32">
        <v>6</v>
      </c>
      <c r="X32">
        <v>7</v>
      </c>
      <c r="Y32">
        <v>8.5</v>
      </c>
      <c r="Z32">
        <v>6</v>
      </c>
      <c r="AA32">
        <v>4</v>
      </c>
      <c r="AB32">
        <v>5</v>
      </c>
      <c r="AC32">
        <v>4</v>
      </c>
      <c r="AD32">
        <v>3</v>
      </c>
      <c r="AE32">
        <v>2.5</v>
      </c>
      <c r="AF32">
        <v>1.5</v>
      </c>
      <c r="AG32">
        <v>6</v>
      </c>
      <c r="AH32">
        <v>3.5</v>
      </c>
      <c r="AI32">
        <v>2</v>
      </c>
      <c r="AJ32" t="s">
        <v>199</v>
      </c>
      <c r="AK32" t="s">
        <v>199</v>
      </c>
      <c r="AL32">
        <v>0.3</v>
      </c>
      <c r="AM32">
        <v>1.5</v>
      </c>
      <c r="AN32" t="s">
        <v>199</v>
      </c>
      <c r="AO32">
        <v>5</v>
      </c>
      <c r="AP32">
        <v>6</v>
      </c>
      <c r="AQ32">
        <v>5.5</v>
      </c>
      <c r="AR32" t="s">
        <v>199</v>
      </c>
      <c r="AS32">
        <v>6.5</v>
      </c>
      <c r="AT32">
        <v>6</v>
      </c>
      <c r="AU32">
        <v>4.75</v>
      </c>
      <c r="AV32">
        <v>2.5</v>
      </c>
      <c r="AW32">
        <v>2</v>
      </c>
      <c r="AX32">
        <v>1.2</v>
      </c>
      <c r="AY32">
        <v>1.5</v>
      </c>
      <c r="AZ32">
        <v>3</v>
      </c>
      <c r="BA32">
        <v>2.25</v>
      </c>
      <c r="BB32" t="s">
        <v>199</v>
      </c>
      <c r="BC32" t="s">
        <v>199</v>
      </c>
      <c r="BD32">
        <v>0.2</v>
      </c>
      <c r="BE32">
        <v>1.25</v>
      </c>
      <c r="BF32">
        <v>2.5</v>
      </c>
      <c r="BG32">
        <v>2.5</v>
      </c>
      <c r="BH32">
        <v>1.41</v>
      </c>
      <c r="BI32">
        <v>1.23</v>
      </c>
      <c r="BJ32" t="s">
        <v>199</v>
      </c>
      <c r="BK32">
        <v>1.44</v>
      </c>
      <c r="BL32">
        <v>3.07</v>
      </c>
      <c r="BM32">
        <v>5.13</v>
      </c>
      <c r="BN32">
        <v>2.33</v>
      </c>
      <c r="BO32">
        <v>1.8</v>
      </c>
      <c r="BP32">
        <v>1.65</v>
      </c>
      <c r="BQ32">
        <v>1.97</v>
      </c>
      <c r="BR32">
        <v>1.77</v>
      </c>
      <c r="BS32" t="s">
        <v>199</v>
      </c>
      <c r="BT32">
        <v>2.6</v>
      </c>
      <c r="BU32">
        <v>5.5</v>
      </c>
      <c r="BV32">
        <v>6.5</v>
      </c>
      <c r="BW32">
        <v>7.5</v>
      </c>
      <c r="BX32">
        <v>7</v>
      </c>
      <c r="BY32">
        <v>7</v>
      </c>
      <c r="BZ32">
        <v>6.5</v>
      </c>
      <c r="CA32">
        <v>3.5</v>
      </c>
      <c r="CB32">
        <v>2.5</v>
      </c>
      <c r="CC32" t="s">
        <v>199</v>
      </c>
      <c r="CD32">
        <v>1.2</v>
      </c>
      <c r="CE32">
        <v>1.5</v>
      </c>
      <c r="CF32">
        <v>2.25</v>
      </c>
      <c r="CG32" t="s">
        <v>199</v>
      </c>
      <c r="CH32" t="s">
        <v>199</v>
      </c>
      <c r="CI32" t="s">
        <v>199</v>
      </c>
      <c r="CJ32" t="s">
        <v>199</v>
      </c>
      <c r="CK32" t="s">
        <v>199</v>
      </c>
      <c r="CL32" t="s">
        <v>199</v>
      </c>
      <c r="CM32">
        <v>3</v>
      </c>
      <c r="CN32" t="s">
        <v>199</v>
      </c>
      <c r="CO32">
        <v>6</v>
      </c>
      <c r="CP32" t="s">
        <v>199</v>
      </c>
      <c r="CQ32" t="s">
        <v>199</v>
      </c>
    </row>
    <row r="33" spans="1:95" x14ac:dyDescent="0.4">
      <c r="A33" t="s">
        <v>223</v>
      </c>
      <c r="B33" t="s">
        <v>199</v>
      </c>
      <c r="C33" t="s">
        <v>199</v>
      </c>
      <c r="D33" t="s">
        <v>199</v>
      </c>
      <c r="E33">
        <v>1670</v>
      </c>
      <c r="F33">
        <v>49000</v>
      </c>
      <c r="G33" t="s">
        <v>199</v>
      </c>
      <c r="H33" t="s">
        <v>199</v>
      </c>
      <c r="I33" t="s">
        <v>199</v>
      </c>
      <c r="J33" t="s">
        <v>199</v>
      </c>
      <c r="K33" t="s">
        <v>199</v>
      </c>
      <c r="L33" t="s">
        <v>199</v>
      </c>
      <c r="M33" t="s">
        <v>199</v>
      </c>
      <c r="N33">
        <v>167</v>
      </c>
      <c r="O33">
        <v>9630.1303000000007</v>
      </c>
      <c r="P33" t="s">
        <v>199</v>
      </c>
      <c r="Q33" t="s">
        <v>199</v>
      </c>
      <c r="R33" t="s">
        <v>199</v>
      </c>
      <c r="S33" t="s">
        <v>199</v>
      </c>
      <c r="T33" t="s">
        <v>199</v>
      </c>
      <c r="U33" t="s">
        <v>199</v>
      </c>
      <c r="V33" t="s">
        <v>199</v>
      </c>
      <c r="W33">
        <v>970</v>
      </c>
      <c r="X33">
        <v>628</v>
      </c>
      <c r="Y33">
        <v>1060</v>
      </c>
      <c r="Z33" t="s">
        <v>199</v>
      </c>
      <c r="AA33">
        <v>608</v>
      </c>
      <c r="AB33">
        <v>1043</v>
      </c>
      <c r="AC33">
        <v>638</v>
      </c>
      <c r="AD33">
        <v>369</v>
      </c>
      <c r="AE33" t="s">
        <v>199</v>
      </c>
      <c r="AF33" t="s">
        <v>199</v>
      </c>
      <c r="AG33">
        <v>8012.03305</v>
      </c>
      <c r="AH33">
        <v>1510</v>
      </c>
      <c r="AI33" t="s">
        <v>199</v>
      </c>
      <c r="AJ33" t="s">
        <v>199</v>
      </c>
      <c r="AK33" t="s">
        <v>199</v>
      </c>
      <c r="AL33" t="s">
        <v>199</v>
      </c>
      <c r="AM33" t="s">
        <v>199</v>
      </c>
      <c r="AN33" t="s">
        <v>199</v>
      </c>
      <c r="AO33">
        <v>904</v>
      </c>
      <c r="AP33">
        <v>1320</v>
      </c>
      <c r="AQ33">
        <v>1530</v>
      </c>
      <c r="AR33" t="s">
        <v>199</v>
      </c>
      <c r="AS33">
        <v>2298.1387669999999</v>
      </c>
      <c r="AT33">
        <v>1246</v>
      </c>
      <c r="AU33">
        <v>461</v>
      </c>
      <c r="AV33">
        <v>251</v>
      </c>
      <c r="AW33" t="s">
        <v>199</v>
      </c>
      <c r="AX33" t="s">
        <v>199</v>
      </c>
      <c r="AY33" t="s">
        <v>199</v>
      </c>
      <c r="AZ33" t="s">
        <v>199</v>
      </c>
      <c r="BA33" t="s">
        <v>199</v>
      </c>
      <c r="BB33" t="s">
        <v>199</v>
      </c>
      <c r="BC33" t="s">
        <v>199</v>
      </c>
      <c r="BD33" t="s">
        <v>199</v>
      </c>
      <c r="BE33" t="s">
        <v>199</v>
      </c>
      <c r="BF33">
        <v>491</v>
      </c>
      <c r="BG33">
        <v>270</v>
      </c>
      <c r="BH33">
        <v>400</v>
      </c>
      <c r="BI33">
        <v>343</v>
      </c>
      <c r="BJ33" t="s">
        <v>199</v>
      </c>
      <c r="BK33">
        <v>412</v>
      </c>
      <c r="BL33">
        <v>167</v>
      </c>
      <c r="BM33">
        <v>570</v>
      </c>
      <c r="BN33">
        <v>863</v>
      </c>
      <c r="BO33">
        <v>540</v>
      </c>
      <c r="BP33">
        <v>481</v>
      </c>
      <c r="BQ33">
        <v>588</v>
      </c>
      <c r="BR33">
        <v>520</v>
      </c>
      <c r="BS33">
        <v>206</v>
      </c>
      <c r="BT33">
        <v>1160</v>
      </c>
      <c r="BU33">
        <v>1760</v>
      </c>
      <c r="BV33">
        <v>873</v>
      </c>
      <c r="BW33">
        <v>3430</v>
      </c>
      <c r="BX33">
        <v>2450</v>
      </c>
      <c r="BY33">
        <v>4137.063913</v>
      </c>
      <c r="BZ33">
        <v>1760</v>
      </c>
      <c r="CA33">
        <v>549</v>
      </c>
      <c r="CB33">
        <v>216</v>
      </c>
      <c r="CC33" t="s">
        <v>199</v>
      </c>
      <c r="CD33" t="s">
        <v>199</v>
      </c>
      <c r="CE33" t="s">
        <v>199</v>
      </c>
      <c r="CF33" t="s">
        <v>199</v>
      </c>
      <c r="CG33" t="s">
        <v>199</v>
      </c>
      <c r="CH33" t="s">
        <v>199</v>
      </c>
      <c r="CI33" t="s">
        <v>199</v>
      </c>
      <c r="CJ33" t="s">
        <v>199</v>
      </c>
      <c r="CK33" t="s">
        <v>199</v>
      </c>
      <c r="CL33" t="s">
        <v>199</v>
      </c>
      <c r="CM33">
        <v>350</v>
      </c>
      <c r="CN33" t="s">
        <v>199</v>
      </c>
      <c r="CO33">
        <v>1960</v>
      </c>
      <c r="CP33" t="s">
        <v>199</v>
      </c>
      <c r="CQ33" t="s">
        <v>199</v>
      </c>
    </row>
    <row r="34" spans="1:95" x14ac:dyDescent="0.4">
      <c r="A34" t="s">
        <v>224</v>
      </c>
      <c r="B34" t="s">
        <v>199</v>
      </c>
      <c r="C34" t="s">
        <v>199</v>
      </c>
      <c r="D34">
        <v>11</v>
      </c>
      <c r="E34">
        <v>130</v>
      </c>
      <c r="F34">
        <v>320</v>
      </c>
      <c r="G34">
        <v>33</v>
      </c>
      <c r="H34" t="s">
        <v>199</v>
      </c>
      <c r="I34" t="s">
        <v>199</v>
      </c>
      <c r="J34" t="s">
        <v>199</v>
      </c>
      <c r="K34" t="s">
        <v>199</v>
      </c>
      <c r="L34">
        <v>6.3</v>
      </c>
      <c r="M34">
        <v>45</v>
      </c>
      <c r="N34">
        <v>76</v>
      </c>
      <c r="O34">
        <v>100</v>
      </c>
      <c r="P34">
        <v>11</v>
      </c>
      <c r="Q34">
        <v>7.7</v>
      </c>
      <c r="R34">
        <v>1.1000000000000001</v>
      </c>
      <c r="S34" t="s">
        <v>199</v>
      </c>
      <c r="T34">
        <v>3.1</v>
      </c>
      <c r="U34">
        <v>17</v>
      </c>
      <c r="V34">
        <v>57</v>
      </c>
      <c r="W34">
        <v>110</v>
      </c>
      <c r="X34">
        <v>160</v>
      </c>
      <c r="Y34">
        <v>160</v>
      </c>
      <c r="Z34">
        <v>120</v>
      </c>
      <c r="AA34">
        <v>170</v>
      </c>
      <c r="AB34">
        <v>180</v>
      </c>
      <c r="AC34">
        <v>180</v>
      </c>
      <c r="AD34">
        <v>140</v>
      </c>
      <c r="AE34">
        <v>70</v>
      </c>
      <c r="AF34" t="s">
        <v>199</v>
      </c>
      <c r="AG34" t="s">
        <v>199</v>
      </c>
      <c r="AH34">
        <v>22</v>
      </c>
      <c r="AI34">
        <v>8.3000000000000007</v>
      </c>
      <c r="AJ34">
        <v>1.9</v>
      </c>
      <c r="AK34" t="s">
        <v>199</v>
      </c>
      <c r="AL34">
        <v>2.5</v>
      </c>
      <c r="AM34" t="s">
        <v>199</v>
      </c>
      <c r="AN34">
        <v>41</v>
      </c>
      <c r="AO34" t="s">
        <v>199</v>
      </c>
      <c r="AP34">
        <v>170</v>
      </c>
      <c r="AQ34">
        <v>230</v>
      </c>
      <c r="AR34" t="s">
        <v>199</v>
      </c>
      <c r="AS34">
        <v>220</v>
      </c>
      <c r="AT34">
        <v>380</v>
      </c>
      <c r="AU34">
        <v>180</v>
      </c>
      <c r="AV34">
        <v>100</v>
      </c>
      <c r="AW34">
        <v>42</v>
      </c>
      <c r="AX34" t="s">
        <v>199</v>
      </c>
      <c r="AY34">
        <v>58</v>
      </c>
      <c r="AZ34">
        <v>42</v>
      </c>
      <c r="BA34">
        <v>64</v>
      </c>
      <c r="BB34">
        <v>7.7</v>
      </c>
      <c r="BC34" t="s">
        <v>199</v>
      </c>
      <c r="BD34">
        <v>1.6</v>
      </c>
      <c r="BE34">
        <v>9.4</v>
      </c>
      <c r="BF34">
        <v>28</v>
      </c>
      <c r="BG34">
        <v>22</v>
      </c>
      <c r="BH34">
        <v>29</v>
      </c>
      <c r="BI34">
        <v>32</v>
      </c>
      <c r="BJ34">
        <v>33</v>
      </c>
      <c r="BK34">
        <v>38</v>
      </c>
      <c r="BL34">
        <v>8.3000000000000007</v>
      </c>
      <c r="BM34">
        <v>38</v>
      </c>
      <c r="BN34">
        <v>38.700000000000003</v>
      </c>
      <c r="BO34">
        <v>41</v>
      </c>
      <c r="BP34">
        <v>40</v>
      </c>
      <c r="BQ34">
        <v>44</v>
      </c>
      <c r="BR34">
        <v>45</v>
      </c>
      <c r="BS34">
        <v>31</v>
      </c>
      <c r="BT34">
        <v>48</v>
      </c>
      <c r="BU34">
        <v>110</v>
      </c>
      <c r="BV34">
        <v>200</v>
      </c>
      <c r="BW34">
        <v>310</v>
      </c>
      <c r="BX34">
        <v>370</v>
      </c>
      <c r="BY34" t="s">
        <v>199</v>
      </c>
      <c r="BZ34">
        <v>320</v>
      </c>
      <c r="CA34">
        <v>230</v>
      </c>
      <c r="CB34">
        <v>220</v>
      </c>
      <c r="CC34">
        <v>25</v>
      </c>
      <c r="CD34">
        <v>43</v>
      </c>
      <c r="CE34">
        <v>46</v>
      </c>
      <c r="CF34">
        <v>31</v>
      </c>
      <c r="CG34" t="s">
        <v>199</v>
      </c>
      <c r="CH34" t="s">
        <v>199</v>
      </c>
      <c r="CI34" t="s">
        <v>199</v>
      </c>
      <c r="CJ34" t="s">
        <v>199</v>
      </c>
      <c r="CK34" t="s">
        <v>199</v>
      </c>
      <c r="CL34" t="s">
        <v>199</v>
      </c>
      <c r="CM34">
        <v>54</v>
      </c>
      <c r="CN34" t="s">
        <v>199</v>
      </c>
      <c r="CO34">
        <v>100</v>
      </c>
      <c r="CP34" t="s">
        <v>199</v>
      </c>
      <c r="CQ34" t="s">
        <v>199</v>
      </c>
    </row>
    <row r="35" spans="1:95" x14ac:dyDescent="0.4">
      <c r="A35" t="s">
        <v>225</v>
      </c>
      <c r="B35" t="s">
        <v>199</v>
      </c>
      <c r="C35" t="s">
        <v>199</v>
      </c>
      <c r="D35">
        <v>4.2</v>
      </c>
      <c r="E35">
        <v>132</v>
      </c>
      <c r="F35" t="s">
        <v>199</v>
      </c>
      <c r="G35" t="s">
        <v>199</v>
      </c>
      <c r="H35" t="s">
        <v>199</v>
      </c>
      <c r="I35" t="s">
        <v>199</v>
      </c>
      <c r="J35" t="s">
        <v>199</v>
      </c>
      <c r="K35" t="s">
        <v>199</v>
      </c>
      <c r="L35">
        <v>3.3</v>
      </c>
      <c r="M35">
        <v>17</v>
      </c>
      <c r="N35">
        <v>26</v>
      </c>
      <c r="O35" t="s">
        <v>199</v>
      </c>
      <c r="P35" t="s">
        <v>199</v>
      </c>
      <c r="Q35" t="s">
        <v>199</v>
      </c>
      <c r="R35" t="s">
        <v>199</v>
      </c>
      <c r="S35" t="s">
        <v>199</v>
      </c>
      <c r="T35">
        <v>1.3</v>
      </c>
      <c r="U35">
        <v>7.4</v>
      </c>
      <c r="V35">
        <v>29</v>
      </c>
      <c r="W35">
        <v>44</v>
      </c>
      <c r="X35">
        <v>47</v>
      </c>
      <c r="Y35">
        <v>115</v>
      </c>
      <c r="Z35" t="s">
        <v>199</v>
      </c>
      <c r="AA35">
        <v>82</v>
      </c>
      <c r="AB35">
        <v>76</v>
      </c>
      <c r="AC35">
        <v>76</v>
      </c>
      <c r="AD35">
        <v>48</v>
      </c>
      <c r="AE35">
        <v>43</v>
      </c>
      <c r="AF35" t="s">
        <v>199</v>
      </c>
      <c r="AG35" t="s">
        <v>199</v>
      </c>
      <c r="AH35" t="s">
        <v>199</v>
      </c>
      <c r="AI35">
        <v>3.7</v>
      </c>
      <c r="AJ35" t="s">
        <v>199</v>
      </c>
      <c r="AK35" t="s">
        <v>199</v>
      </c>
      <c r="AL35" t="s">
        <v>199</v>
      </c>
      <c r="AM35">
        <v>6.1</v>
      </c>
      <c r="AN35">
        <v>26</v>
      </c>
      <c r="AO35">
        <v>33</v>
      </c>
      <c r="AP35">
        <v>38</v>
      </c>
      <c r="AQ35">
        <v>20</v>
      </c>
      <c r="AR35" t="s">
        <v>199</v>
      </c>
      <c r="AS35">
        <v>173</v>
      </c>
      <c r="AT35">
        <v>150</v>
      </c>
      <c r="AU35">
        <v>44</v>
      </c>
      <c r="AV35">
        <v>30</v>
      </c>
      <c r="AW35">
        <v>19</v>
      </c>
      <c r="AX35" t="s">
        <v>199</v>
      </c>
      <c r="AY35">
        <v>18</v>
      </c>
      <c r="AZ35">
        <v>20</v>
      </c>
      <c r="BA35">
        <v>16</v>
      </c>
      <c r="BB35" t="s">
        <v>199</v>
      </c>
      <c r="BC35" t="s">
        <v>199</v>
      </c>
      <c r="BD35" t="s">
        <v>199</v>
      </c>
      <c r="BE35">
        <v>4.9000000000000004</v>
      </c>
      <c r="BF35">
        <v>14</v>
      </c>
      <c r="BG35">
        <v>14</v>
      </c>
      <c r="BH35">
        <v>15</v>
      </c>
      <c r="BI35">
        <v>16</v>
      </c>
      <c r="BJ35">
        <v>18</v>
      </c>
      <c r="BK35">
        <v>20</v>
      </c>
      <c r="BL35">
        <v>7.9</v>
      </c>
      <c r="BM35">
        <v>22</v>
      </c>
      <c r="BN35">
        <v>22</v>
      </c>
      <c r="BO35">
        <v>25</v>
      </c>
      <c r="BP35">
        <v>26</v>
      </c>
      <c r="BQ35">
        <v>28</v>
      </c>
      <c r="BR35">
        <v>31</v>
      </c>
      <c r="BS35">
        <v>10</v>
      </c>
      <c r="BT35">
        <v>27</v>
      </c>
      <c r="BU35">
        <v>30</v>
      </c>
      <c r="BV35">
        <v>67</v>
      </c>
      <c r="BW35">
        <v>161</v>
      </c>
      <c r="BX35">
        <v>178</v>
      </c>
      <c r="BY35">
        <v>222</v>
      </c>
      <c r="BZ35">
        <v>210</v>
      </c>
      <c r="CA35">
        <v>61</v>
      </c>
      <c r="CB35">
        <v>27</v>
      </c>
      <c r="CC35" t="s">
        <v>199</v>
      </c>
      <c r="CD35">
        <v>2.8</v>
      </c>
      <c r="CE35">
        <v>5.6</v>
      </c>
      <c r="CF35">
        <v>12</v>
      </c>
      <c r="CG35" t="s">
        <v>199</v>
      </c>
      <c r="CH35" t="s">
        <v>199</v>
      </c>
      <c r="CI35" t="s">
        <v>199</v>
      </c>
      <c r="CJ35" t="s">
        <v>199</v>
      </c>
      <c r="CK35" t="s">
        <v>199</v>
      </c>
      <c r="CL35" t="s">
        <v>199</v>
      </c>
      <c r="CM35">
        <v>31</v>
      </c>
      <c r="CN35" t="s">
        <v>199</v>
      </c>
      <c r="CO35">
        <v>111</v>
      </c>
      <c r="CP35" t="s">
        <v>199</v>
      </c>
      <c r="CQ35">
        <v>43</v>
      </c>
    </row>
    <row r="36" spans="1:95" x14ac:dyDescent="0.4">
      <c r="A36" t="s">
        <v>226</v>
      </c>
      <c r="B36" t="s">
        <v>199</v>
      </c>
      <c r="C36" t="s">
        <v>199</v>
      </c>
      <c r="D36">
        <v>4.9000000000000004</v>
      </c>
      <c r="E36">
        <v>287</v>
      </c>
      <c r="F36" t="s">
        <v>199</v>
      </c>
      <c r="G36" t="s">
        <v>199</v>
      </c>
      <c r="H36" t="s">
        <v>199</v>
      </c>
      <c r="I36" t="s">
        <v>199</v>
      </c>
      <c r="J36" t="s">
        <v>199</v>
      </c>
      <c r="K36" t="s">
        <v>199</v>
      </c>
      <c r="L36">
        <v>10</v>
      </c>
      <c r="M36">
        <v>45</v>
      </c>
      <c r="N36">
        <v>70</v>
      </c>
      <c r="O36">
        <v>47</v>
      </c>
      <c r="P36" t="s">
        <v>199</v>
      </c>
      <c r="Q36" t="s">
        <v>199</v>
      </c>
      <c r="R36" t="s">
        <v>199</v>
      </c>
      <c r="S36" t="s">
        <v>199</v>
      </c>
      <c r="T36" t="s">
        <v>199</v>
      </c>
      <c r="U36">
        <v>20</v>
      </c>
      <c r="V36">
        <v>74</v>
      </c>
      <c r="W36">
        <v>116</v>
      </c>
      <c r="X36">
        <v>128</v>
      </c>
      <c r="Y36">
        <v>279</v>
      </c>
      <c r="Z36">
        <v>198</v>
      </c>
      <c r="AA36">
        <v>211</v>
      </c>
      <c r="AB36">
        <v>209</v>
      </c>
      <c r="AC36">
        <v>200</v>
      </c>
      <c r="AD36">
        <v>130</v>
      </c>
      <c r="AE36">
        <v>108</v>
      </c>
      <c r="AF36" t="s">
        <v>199</v>
      </c>
      <c r="AG36" t="s">
        <v>199</v>
      </c>
      <c r="AH36">
        <v>8</v>
      </c>
      <c r="AI36">
        <v>10</v>
      </c>
      <c r="AJ36" t="s">
        <v>199</v>
      </c>
      <c r="AK36" t="s">
        <v>199</v>
      </c>
      <c r="AL36">
        <v>2.4</v>
      </c>
      <c r="AM36" t="s">
        <v>199</v>
      </c>
      <c r="AN36">
        <v>64</v>
      </c>
      <c r="AO36">
        <v>67</v>
      </c>
      <c r="AP36">
        <v>105</v>
      </c>
      <c r="AQ36">
        <v>329</v>
      </c>
      <c r="AR36" t="s">
        <v>199</v>
      </c>
      <c r="AS36">
        <v>447</v>
      </c>
      <c r="AT36">
        <v>275</v>
      </c>
      <c r="AU36">
        <v>121</v>
      </c>
      <c r="AV36">
        <v>85</v>
      </c>
      <c r="AW36">
        <v>50</v>
      </c>
      <c r="AX36">
        <v>11</v>
      </c>
      <c r="AY36">
        <v>50</v>
      </c>
      <c r="AZ36">
        <v>55</v>
      </c>
      <c r="BA36">
        <v>43</v>
      </c>
      <c r="BB36" t="s">
        <v>199</v>
      </c>
      <c r="BC36" t="s">
        <v>199</v>
      </c>
      <c r="BD36">
        <v>1.7</v>
      </c>
      <c r="BE36">
        <v>13</v>
      </c>
      <c r="BF36">
        <v>37</v>
      </c>
      <c r="BG36">
        <v>34</v>
      </c>
      <c r="BH36">
        <v>37</v>
      </c>
      <c r="BI36">
        <v>41</v>
      </c>
      <c r="BJ36">
        <v>46</v>
      </c>
      <c r="BK36">
        <v>50</v>
      </c>
      <c r="BL36">
        <v>18</v>
      </c>
      <c r="BM36">
        <v>55</v>
      </c>
      <c r="BN36">
        <v>56</v>
      </c>
      <c r="BO36">
        <v>61</v>
      </c>
      <c r="BP36">
        <v>64</v>
      </c>
      <c r="BQ36">
        <v>70</v>
      </c>
      <c r="BR36">
        <v>74</v>
      </c>
      <c r="BS36">
        <v>24</v>
      </c>
      <c r="BT36">
        <v>67</v>
      </c>
      <c r="BU36">
        <v>78</v>
      </c>
      <c r="BV36">
        <v>186</v>
      </c>
      <c r="BW36">
        <v>411</v>
      </c>
      <c r="BX36">
        <v>463</v>
      </c>
      <c r="BY36" t="s">
        <v>199</v>
      </c>
      <c r="BZ36">
        <v>528</v>
      </c>
      <c r="CA36">
        <v>168</v>
      </c>
      <c r="CB36">
        <v>78</v>
      </c>
      <c r="CC36" t="s">
        <v>199</v>
      </c>
      <c r="CD36">
        <v>8</v>
      </c>
      <c r="CE36">
        <v>16</v>
      </c>
      <c r="CF36">
        <v>32</v>
      </c>
      <c r="CG36" t="s">
        <v>199</v>
      </c>
      <c r="CH36" t="s">
        <v>199</v>
      </c>
      <c r="CI36" t="s">
        <v>199</v>
      </c>
      <c r="CJ36" t="s">
        <v>199</v>
      </c>
      <c r="CK36" t="s">
        <v>199</v>
      </c>
      <c r="CL36" t="s">
        <v>199</v>
      </c>
      <c r="CM36">
        <v>79</v>
      </c>
      <c r="CN36" t="s">
        <v>199</v>
      </c>
      <c r="CO36">
        <v>208</v>
      </c>
      <c r="CP36" t="s">
        <v>199</v>
      </c>
      <c r="CQ36">
        <v>96</v>
      </c>
    </row>
    <row r="37" spans="1:95" x14ac:dyDescent="0.4">
      <c r="A37" t="s">
        <v>227</v>
      </c>
      <c r="B37" t="s">
        <v>199</v>
      </c>
      <c r="C37" t="s">
        <v>199</v>
      </c>
      <c r="D37" t="s">
        <v>199</v>
      </c>
      <c r="E37">
        <v>3.2000000000000001E-2</v>
      </c>
      <c r="F37" t="s">
        <v>199</v>
      </c>
      <c r="G37" t="s">
        <v>199</v>
      </c>
      <c r="H37" t="s">
        <v>199</v>
      </c>
      <c r="I37" t="s">
        <v>199</v>
      </c>
      <c r="J37" t="s">
        <v>199</v>
      </c>
      <c r="K37" t="s">
        <v>199</v>
      </c>
      <c r="L37" t="s">
        <v>199</v>
      </c>
      <c r="M37">
        <v>0.28999999999999998</v>
      </c>
      <c r="N37">
        <v>0.35</v>
      </c>
      <c r="O37" t="s">
        <v>199</v>
      </c>
      <c r="P37" t="s">
        <v>199</v>
      </c>
      <c r="Q37" t="s">
        <v>199</v>
      </c>
      <c r="R37" t="s">
        <v>199</v>
      </c>
      <c r="S37" t="s">
        <v>199</v>
      </c>
      <c r="T37" t="s">
        <v>199</v>
      </c>
      <c r="U37">
        <v>0.31</v>
      </c>
      <c r="V37">
        <v>0.28000000000000003</v>
      </c>
      <c r="W37">
        <v>0.32</v>
      </c>
      <c r="X37">
        <v>0.37</v>
      </c>
      <c r="Y37">
        <v>0.21</v>
      </c>
      <c r="Z37" t="s">
        <v>199</v>
      </c>
      <c r="AA37">
        <v>0.28999999999999998</v>
      </c>
      <c r="AB37">
        <v>0.31</v>
      </c>
      <c r="AC37">
        <v>0.31</v>
      </c>
      <c r="AD37">
        <v>0.34</v>
      </c>
      <c r="AE37">
        <v>0.25</v>
      </c>
      <c r="AF37" t="s">
        <v>199</v>
      </c>
      <c r="AG37" t="s">
        <v>199</v>
      </c>
      <c r="AH37" t="s">
        <v>199</v>
      </c>
      <c r="AI37">
        <v>0.33</v>
      </c>
      <c r="AJ37" t="s">
        <v>199</v>
      </c>
      <c r="AK37" t="s">
        <v>199</v>
      </c>
      <c r="AL37" t="s">
        <v>199</v>
      </c>
      <c r="AM37">
        <v>0.28000000000000003</v>
      </c>
      <c r="AN37">
        <v>0.24</v>
      </c>
      <c r="AO37">
        <v>0.34</v>
      </c>
      <c r="AP37">
        <v>0.4</v>
      </c>
      <c r="AQ37">
        <v>0.31</v>
      </c>
      <c r="AR37" t="s">
        <v>199</v>
      </c>
      <c r="AS37">
        <v>0.3</v>
      </c>
      <c r="AT37">
        <v>0.26</v>
      </c>
      <c r="AU37">
        <v>0.39</v>
      </c>
      <c r="AV37">
        <v>0.37</v>
      </c>
      <c r="AW37">
        <v>0.3</v>
      </c>
      <c r="AX37" t="s">
        <v>199</v>
      </c>
      <c r="AY37">
        <v>0.36</v>
      </c>
      <c r="AZ37" t="s">
        <v>199</v>
      </c>
      <c r="BA37" t="s">
        <v>199</v>
      </c>
      <c r="BB37" t="s">
        <v>199</v>
      </c>
      <c r="BC37" t="s">
        <v>199</v>
      </c>
      <c r="BD37" t="s">
        <v>199</v>
      </c>
      <c r="BE37" t="s">
        <v>199</v>
      </c>
      <c r="BF37">
        <v>0.28000000000000003</v>
      </c>
      <c r="BG37">
        <v>0.24</v>
      </c>
      <c r="BH37">
        <v>0.28000000000000003</v>
      </c>
      <c r="BI37">
        <v>0.28000000000000003</v>
      </c>
      <c r="BJ37">
        <v>0.28000000000000003</v>
      </c>
      <c r="BK37">
        <v>0.27</v>
      </c>
      <c r="BL37">
        <v>0.15</v>
      </c>
      <c r="BM37">
        <v>0.26</v>
      </c>
      <c r="BN37">
        <v>0.26</v>
      </c>
      <c r="BO37">
        <v>0.25</v>
      </c>
      <c r="BP37">
        <v>0.23</v>
      </c>
      <c r="BQ37">
        <v>0.24</v>
      </c>
      <c r="BR37">
        <v>0.21</v>
      </c>
      <c r="BS37">
        <v>0.21</v>
      </c>
      <c r="BT37">
        <v>0.26</v>
      </c>
      <c r="BU37">
        <v>0.37</v>
      </c>
      <c r="BV37">
        <v>0.34</v>
      </c>
      <c r="BW37">
        <v>0.28000000000000003</v>
      </c>
      <c r="BX37">
        <v>0.3</v>
      </c>
      <c r="BY37">
        <v>0.25</v>
      </c>
      <c r="BZ37">
        <v>0.26</v>
      </c>
      <c r="CA37">
        <v>0.38</v>
      </c>
      <c r="CB37">
        <v>0.44</v>
      </c>
      <c r="CC37" t="s">
        <v>199</v>
      </c>
      <c r="CD37">
        <v>0.45</v>
      </c>
      <c r="CE37">
        <v>0.44</v>
      </c>
      <c r="CF37">
        <v>0.33</v>
      </c>
      <c r="CG37" t="s">
        <v>199</v>
      </c>
      <c r="CH37" t="s">
        <v>199</v>
      </c>
      <c r="CI37" t="s">
        <v>199</v>
      </c>
      <c r="CJ37" t="s">
        <v>199</v>
      </c>
      <c r="CK37" t="s">
        <v>199</v>
      </c>
      <c r="CL37" t="s">
        <v>199</v>
      </c>
      <c r="CM37">
        <v>0.27</v>
      </c>
      <c r="CN37" t="s">
        <v>199</v>
      </c>
      <c r="CO37">
        <v>0.23</v>
      </c>
      <c r="CP37" t="s">
        <v>199</v>
      </c>
      <c r="CQ37">
        <v>0.21</v>
      </c>
    </row>
    <row r="38" spans="1:95" x14ac:dyDescent="0.4">
      <c r="A38" t="s">
        <v>228</v>
      </c>
      <c r="B38">
        <v>1.000132</v>
      </c>
      <c r="C38">
        <v>1.000035</v>
      </c>
      <c r="D38" t="s">
        <v>199</v>
      </c>
      <c r="E38" t="s">
        <v>199</v>
      </c>
      <c r="F38" t="s">
        <v>199</v>
      </c>
      <c r="G38">
        <v>2.4169999999999998</v>
      </c>
      <c r="H38">
        <v>1.0002979999999999</v>
      </c>
      <c r="I38">
        <v>1.0002709999999999</v>
      </c>
      <c r="J38">
        <v>1.0001949999999999</v>
      </c>
      <c r="K38">
        <v>1.000067</v>
      </c>
      <c r="L38" t="s">
        <v>199</v>
      </c>
      <c r="M38" t="s">
        <v>199</v>
      </c>
      <c r="N38" t="s">
        <v>199</v>
      </c>
      <c r="O38" t="s">
        <v>199</v>
      </c>
      <c r="P38">
        <v>1.001212</v>
      </c>
      <c r="Q38">
        <v>1.0011110000000001</v>
      </c>
      <c r="R38">
        <v>1.0007729999999999</v>
      </c>
      <c r="S38">
        <v>1.000281</v>
      </c>
      <c r="T38" t="s">
        <v>199</v>
      </c>
      <c r="U38" t="s">
        <v>199</v>
      </c>
      <c r="V38" t="s">
        <v>199</v>
      </c>
      <c r="W38" t="s">
        <v>199</v>
      </c>
      <c r="X38" t="s">
        <v>199</v>
      </c>
      <c r="Y38" t="s">
        <v>199</v>
      </c>
      <c r="Z38" t="s">
        <v>199</v>
      </c>
      <c r="AA38" t="s">
        <v>199</v>
      </c>
      <c r="AB38" t="s">
        <v>199</v>
      </c>
      <c r="AC38" t="s">
        <v>199</v>
      </c>
      <c r="AD38" t="s">
        <v>199</v>
      </c>
      <c r="AE38">
        <v>1.0020500000000001</v>
      </c>
      <c r="AF38" t="s">
        <v>199</v>
      </c>
      <c r="AG38" t="s">
        <v>199</v>
      </c>
      <c r="AH38">
        <v>1.001552</v>
      </c>
      <c r="AI38">
        <v>1.0008950000000001</v>
      </c>
      <c r="AJ38">
        <v>1.0011319999999999</v>
      </c>
      <c r="AK38">
        <v>1.000427</v>
      </c>
      <c r="AL38" t="s">
        <v>199</v>
      </c>
      <c r="AM38" t="s">
        <v>199</v>
      </c>
      <c r="AN38" t="s">
        <v>199</v>
      </c>
      <c r="AO38" t="s">
        <v>199</v>
      </c>
      <c r="AP38" t="s">
        <v>199</v>
      </c>
      <c r="AQ38" t="s">
        <v>199</v>
      </c>
      <c r="AR38" t="s">
        <v>199</v>
      </c>
      <c r="AS38" t="s">
        <v>199</v>
      </c>
      <c r="AT38" t="s">
        <v>199</v>
      </c>
      <c r="AU38" t="s">
        <v>199</v>
      </c>
      <c r="AV38" t="s">
        <v>199</v>
      </c>
      <c r="AW38" t="s">
        <v>199</v>
      </c>
      <c r="AX38" t="s">
        <v>199</v>
      </c>
      <c r="AY38" t="s">
        <v>199</v>
      </c>
      <c r="AZ38" t="s">
        <v>199</v>
      </c>
      <c r="BA38">
        <v>1.000991</v>
      </c>
      <c r="BB38" t="s">
        <v>199</v>
      </c>
      <c r="BC38">
        <v>1.000702</v>
      </c>
      <c r="BD38" t="s">
        <v>199</v>
      </c>
      <c r="BE38" t="s">
        <v>199</v>
      </c>
      <c r="BF38" t="s">
        <v>199</v>
      </c>
      <c r="BG38" t="s">
        <v>199</v>
      </c>
      <c r="BH38" t="s">
        <v>199</v>
      </c>
      <c r="BI38" t="s">
        <v>199</v>
      </c>
      <c r="BJ38" t="s">
        <v>199</v>
      </c>
      <c r="BK38" t="s">
        <v>199</v>
      </c>
      <c r="BL38" t="s">
        <v>199</v>
      </c>
      <c r="BM38" t="s">
        <v>199</v>
      </c>
      <c r="BN38" t="s">
        <v>199</v>
      </c>
      <c r="BO38" t="s">
        <v>199</v>
      </c>
      <c r="BP38" t="s">
        <v>199</v>
      </c>
      <c r="BQ38" t="s">
        <v>199</v>
      </c>
      <c r="BR38" t="s">
        <v>199</v>
      </c>
      <c r="BS38" t="s">
        <v>199</v>
      </c>
      <c r="BT38" t="s">
        <v>199</v>
      </c>
      <c r="BU38" t="s">
        <v>199</v>
      </c>
      <c r="BV38" t="s">
        <v>199</v>
      </c>
      <c r="BW38" t="s">
        <v>199</v>
      </c>
      <c r="BX38" t="s">
        <v>199</v>
      </c>
      <c r="BY38" t="s">
        <v>199</v>
      </c>
      <c r="BZ38" t="s">
        <v>199</v>
      </c>
      <c r="CA38" t="s">
        <v>199</v>
      </c>
      <c r="CB38" t="s">
        <v>199</v>
      </c>
      <c r="CC38">
        <v>1.0009330000000001</v>
      </c>
      <c r="CD38" t="s">
        <v>199</v>
      </c>
      <c r="CE38" t="s">
        <v>199</v>
      </c>
      <c r="CF38" t="s">
        <v>199</v>
      </c>
      <c r="CG38" t="s">
        <v>199</v>
      </c>
      <c r="CH38" t="s">
        <v>199</v>
      </c>
      <c r="CI38" t="s">
        <v>199</v>
      </c>
      <c r="CJ38" t="s">
        <v>199</v>
      </c>
      <c r="CK38" t="s">
        <v>199</v>
      </c>
      <c r="CL38" t="s">
        <v>199</v>
      </c>
      <c r="CM38" t="s">
        <v>199</v>
      </c>
      <c r="CN38" t="s">
        <v>199</v>
      </c>
      <c r="CO38" t="s">
        <v>199</v>
      </c>
      <c r="CP38" t="s">
        <v>199</v>
      </c>
      <c r="CQ38" t="s">
        <v>199</v>
      </c>
    </row>
    <row r="39" spans="1:95" x14ac:dyDescent="0.4">
      <c r="A39" t="s">
        <v>229</v>
      </c>
      <c r="B39">
        <v>1270</v>
      </c>
      <c r="C39">
        <v>970</v>
      </c>
      <c r="D39">
        <v>6000</v>
      </c>
      <c r="E39">
        <v>13000</v>
      </c>
      <c r="F39">
        <v>16200</v>
      </c>
      <c r="G39">
        <v>18350</v>
      </c>
      <c r="H39">
        <v>333.6</v>
      </c>
      <c r="I39">
        <v>317.5</v>
      </c>
      <c r="J39" t="s">
        <v>199</v>
      </c>
      <c r="K39">
        <v>936</v>
      </c>
      <c r="L39">
        <v>3200</v>
      </c>
      <c r="M39">
        <v>4602</v>
      </c>
      <c r="N39">
        <v>5100</v>
      </c>
      <c r="O39">
        <v>2200</v>
      </c>
      <c r="P39" t="s">
        <v>199</v>
      </c>
      <c r="Q39" t="s">
        <v>199</v>
      </c>
      <c r="R39">
        <v>206</v>
      </c>
      <c r="S39">
        <v>319</v>
      </c>
      <c r="T39">
        <v>2000</v>
      </c>
      <c r="U39">
        <v>3810</v>
      </c>
      <c r="V39" t="s">
        <v>199</v>
      </c>
      <c r="W39">
        <v>4140</v>
      </c>
      <c r="X39">
        <v>4560</v>
      </c>
      <c r="Y39">
        <v>5940</v>
      </c>
      <c r="Z39">
        <v>5150</v>
      </c>
      <c r="AA39">
        <v>4910</v>
      </c>
      <c r="AB39">
        <v>4720</v>
      </c>
      <c r="AC39">
        <v>4970</v>
      </c>
      <c r="AD39">
        <v>3570</v>
      </c>
      <c r="AE39">
        <v>3700</v>
      </c>
      <c r="AF39">
        <v>2740</v>
      </c>
      <c r="AG39">
        <v>5400</v>
      </c>
      <c r="AH39" t="s">
        <v>199</v>
      </c>
      <c r="AI39">
        <v>3350</v>
      </c>
      <c r="AJ39" t="s">
        <v>199</v>
      </c>
      <c r="AK39">
        <v>1120</v>
      </c>
      <c r="AL39">
        <v>1300</v>
      </c>
      <c r="AM39" t="s">
        <v>199</v>
      </c>
      <c r="AN39">
        <v>3300</v>
      </c>
      <c r="AO39">
        <v>3800</v>
      </c>
      <c r="AP39">
        <v>3480</v>
      </c>
      <c r="AQ39">
        <v>6190</v>
      </c>
      <c r="AR39" t="s">
        <v>199</v>
      </c>
      <c r="AS39">
        <v>5970</v>
      </c>
      <c r="AT39">
        <v>4700</v>
      </c>
      <c r="AU39">
        <v>3070</v>
      </c>
      <c r="AV39">
        <v>2600</v>
      </c>
      <c r="AW39">
        <v>2310</v>
      </c>
      <c r="AX39">
        <v>1215</v>
      </c>
      <c r="AY39">
        <v>2500</v>
      </c>
      <c r="AZ39">
        <v>3420</v>
      </c>
      <c r="BA39">
        <v>2610</v>
      </c>
      <c r="BB39" t="s">
        <v>199</v>
      </c>
      <c r="BC39">
        <v>1090</v>
      </c>
      <c r="BD39" t="s">
        <v>199</v>
      </c>
      <c r="BE39">
        <v>1620</v>
      </c>
      <c r="BF39">
        <v>2475</v>
      </c>
      <c r="BG39">
        <v>2100</v>
      </c>
      <c r="BH39">
        <v>2280</v>
      </c>
      <c r="BI39">
        <v>2330</v>
      </c>
      <c r="BJ39" t="s">
        <v>199</v>
      </c>
      <c r="BK39">
        <v>2130</v>
      </c>
      <c r="BL39" t="s">
        <v>199</v>
      </c>
      <c r="BM39">
        <v>2680</v>
      </c>
      <c r="BN39">
        <v>2620</v>
      </c>
      <c r="BO39">
        <v>2710</v>
      </c>
      <c r="BP39">
        <v>2760</v>
      </c>
      <c r="BQ39">
        <v>2830</v>
      </c>
      <c r="BR39" t="s">
        <v>199</v>
      </c>
      <c r="BS39">
        <v>1590</v>
      </c>
      <c r="BT39" t="s">
        <v>199</v>
      </c>
      <c r="BU39">
        <v>3010</v>
      </c>
      <c r="BV39">
        <v>3400</v>
      </c>
      <c r="BW39">
        <v>5174</v>
      </c>
      <c r="BX39">
        <v>4700</v>
      </c>
      <c r="BY39">
        <v>4940</v>
      </c>
      <c r="BZ39">
        <v>4825</v>
      </c>
      <c r="CA39">
        <v>2680</v>
      </c>
      <c r="CB39">
        <v>1740</v>
      </c>
      <c r="CC39">
        <v>1407</v>
      </c>
      <c r="CD39">
        <v>818</v>
      </c>
      <c r="CE39">
        <v>1260</v>
      </c>
      <c r="CF39">
        <v>1790</v>
      </c>
      <c r="CG39" t="s">
        <v>199</v>
      </c>
      <c r="CH39" t="s">
        <v>199</v>
      </c>
      <c r="CI39" t="s">
        <v>199</v>
      </c>
      <c r="CJ39" t="s">
        <v>199</v>
      </c>
      <c r="CK39" t="s">
        <v>199</v>
      </c>
      <c r="CL39" t="s">
        <v>199</v>
      </c>
      <c r="CM39">
        <v>2490</v>
      </c>
      <c r="CN39" t="s">
        <v>199</v>
      </c>
      <c r="CO39">
        <v>3155</v>
      </c>
      <c r="CP39" t="s">
        <v>199</v>
      </c>
      <c r="CQ39">
        <v>2260</v>
      </c>
    </row>
    <row r="40" spans="1:95" x14ac:dyDescent="0.4">
      <c r="A40" t="s">
        <v>212</v>
      </c>
      <c r="B40">
        <v>0.18049999999999999</v>
      </c>
      <c r="C40">
        <v>0.15129999999999999</v>
      </c>
      <c r="D40">
        <v>85</v>
      </c>
      <c r="E40">
        <v>190</v>
      </c>
      <c r="F40">
        <v>27</v>
      </c>
      <c r="G40">
        <v>140</v>
      </c>
      <c r="H40">
        <v>2.5829999999999999E-2</v>
      </c>
      <c r="I40">
        <v>2.6579999999999999E-2</v>
      </c>
      <c r="J40">
        <v>2.7699999999999999E-2</v>
      </c>
      <c r="K40">
        <v>4.9099999999999998E-2</v>
      </c>
      <c r="L40">
        <v>140</v>
      </c>
      <c r="M40">
        <v>160</v>
      </c>
      <c r="N40">
        <v>235</v>
      </c>
      <c r="O40">
        <v>150</v>
      </c>
      <c r="P40">
        <v>0.23599999999999999</v>
      </c>
      <c r="Q40">
        <v>0.20499999999999999</v>
      </c>
      <c r="R40">
        <v>8.8999999999999999E-3</v>
      </c>
      <c r="S40">
        <v>1.772E-2</v>
      </c>
      <c r="T40">
        <v>100</v>
      </c>
      <c r="U40">
        <v>200</v>
      </c>
      <c r="V40">
        <v>16</v>
      </c>
      <c r="W40">
        <v>22</v>
      </c>
      <c r="X40">
        <v>31</v>
      </c>
      <c r="Y40">
        <v>94</v>
      </c>
      <c r="Z40">
        <v>7.7</v>
      </c>
      <c r="AA40">
        <v>79</v>
      </c>
      <c r="AB40">
        <v>100</v>
      </c>
      <c r="AC40">
        <v>91</v>
      </c>
      <c r="AD40">
        <v>400</v>
      </c>
      <c r="AE40">
        <v>120</v>
      </c>
      <c r="AF40">
        <v>29</v>
      </c>
      <c r="AG40">
        <v>60</v>
      </c>
      <c r="AH40">
        <v>50</v>
      </c>
      <c r="AI40">
        <v>0.52</v>
      </c>
      <c r="AJ40">
        <v>0.12</v>
      </c>
      <c r="AK40">
        <v>9.4299999999999991E-3</v>
      </c>
      <c r="AL40">
        <v>58</v>
      </c>
      <c r="AM40">
        <v>35</v>
      </c>
      <c r="AN40">
        <v>17</v>
      </c>
      <c r="AO40">
        <v>23</v>
      </c>
      <c r="AP40">
        <v>54</v>
      </c>
      <c r="AQ40">
        <v>139</v>
      </c>
      <c r="AR40">
        <v>51</v>
      </c>
      <c r="AS40">
        <v>120</v>
      </c>
      <c r="AT40">
        <v>150</v>
      </c>
      <c r="AU40">
        <v>71</v>
      </c>
      <c r="AV40">
        <v>430</v>
      </c>
      <c r="AW40">
        <v>96</v>
      </c>
      <c r="AX40">
        <v>82</v>
      </c>
      <c r="AY40">
        <v>67</v>
      </c>
      <c r="AZ40">
        <v>24</v>
      </c>
      <c r="BA40">
        <v>3</v>
      </c>
      <c r="BB40">
        <v>0.44900000000000001</v>
      </c>
      <c r="BC40">
        <v>5.6499999999999996E-3</v>
      </c>
      <c r="BD40">
        <v>36</v>
      </c>
      <c r="BE40">
        <v>18</v>
      </c>
      <c r="BF40">
        <v>13</v>
      </c>
      <c r="BG40">
        <v>11</v>
      </c>
      <c r="BH40">
        <v>13</v>
      </c>
      <c r="BI40">
        <v>17</v>
      </c>
      <c r="BJ40">
        <v>15</v>
      </c>
      <c r="BK40">
        <v>13</v>
      </c>
      <c r="BL40">
        <v>14</v>
      </c>
      <c r="BM40">
        <v>11</v>
      </c>
      <c r="BN40">
        <v>11</v>
      </c>
      <c r="BO40">
        <v>11</v>
      </c>
      <c r="BP40">
        <v>16</v>
      </c>
      <c r="BQ40">
        <v>15</v>
      </c>
      <c r="BR40">
        <v>17</v>
      </c>
      <c r="BS40">
        <v>39</v>
      </c>
      <c r="BT40">
        <v>16</v>
      </c>
      <c r="BU40">
        <v>23</v>
      </c>
      <c r="BV40">
        <v>57</v>
      </c>
      <c r="BW40">
        <v>170</v>
      </c>
      <c r="BX40">
        <v>48</v>
      </c>
      <c r="BY40">
        <v>87</v>
      </c>
      <c r="BZ40">
        <v>150</v>
      </c>
      <c r="CA40">
        <v>71</v>
      </c>
      <c r="CB40">
        <v>320</v>
      </c>
      <c r="CC40">
        <v>8.3000000000000007</v>
      </c>
      <c r="CD40">
        <v>46</v>
      </c>
      <c r="CE40">
        <v>35</v>
      </c>
      <c r="CF40">
        <v>8</v>
      </c>
      <c r="CG40" t="s">
        <v>199</v>
      </c>
      <c r="CH40">
        <v>2</v>
      </c>
      <c r="CI40">
        <v>3.6099999999999999E-3</v>
      </c>
      <c r="CJ40" t="s">
        <v>199</v>
      </c>
      <c r="CK40">
        <v>19</v>
      </c>
      <c r="CL40">
        <v>12</v>
      </c>
      <c r="CM40">
        <v>54</v>
      </c>
      <c r="CN40">
        <v>47</v>
      </c>
      <c r="CO40">
        <v>27</v>
      </c>
      <c r="CP40">
        <v>6</v>
      </c>
      <c r="CQ40">
        <v>6</v>
      </c>
    </row>
    <row r="41" spans="1:95" x14ac:dyDescent="0.4">
      <c r="A41" t="s">
        <v>213</v>
      </c>
      <c r="B41" t="s">
        <v>199</v>
      </c>
      <c r="C41" t="s">
        <v>199</v>
      </c>
      <c r="D41">
        <v>4.6E-5</v>
      </c>
      <c r="E41">
        <v>1.13E-5</v>
      </c>
      <c r="F41" s="1">
        <v>6.0000000000000002E-6</v>
      </c>
      <c r="G41" s="1">
        <v>7.0999999999999998E-6</v>
      </c>
      <c r="H41" t="s">
        <v>199</v>
      </c>
      <c r="I41" t="s">
        <v>199</v>
      </c>
      <c r="J41" t="s">
        <v>199</v>
      </c>
      <c r="K41" t="s">
        <v>199</v>
      </c>
      <c r="L41">
        <v>6.9999999999999994E-5</v>
      </c>
      <c r="M41">
        <v>2.48E-5</v>
      </c>
      <c r="N41">
        <v>2.3099999999999999E-5</v>
      </c>
      <c r="O41" s="1">
        <v>2.6000000000000001E-6</v>
      </c>
      <c r="P41" t="s">
        <v>199</v>
      </c>
      <c r="Q41" t="s">
        <v>199</v>
      </c>
      <c r="R41" t="s">
        <v>199</v>
      </c>
      <c r="S41" t="s">
        <v>199</v>
      </c>
      <c r="T41" t="s">
        <v>199</v>
      </c>
      <c r="U41">
        <v>2.23E-5</v>
      </c>
      <c r="V41">
        <v>1.0200000000000001E-5</v>
      </c>
      <c r="W41" s="1">
        <v>8.6000000000000007E-6</v>
      </c>
      <c r="X41" s="1">
        <v>8.3999999999999992E-6</v>
      </c>
      <c r="Y41" s="1">
        <v>4.8999999999999997E-6</v>
      </c>
      <c r="Z41">
        <v>2.1699999999999999E-5</v>
      </c>
      <c r="AA41">
        <v>1.1800000000000001E-5</v>
      </c>
      <c r="AB41">
        <v>1.2999999999999999E-5</v>
      </c>
      <c r="AC41">
        <v>1.34E-5</v>
      </c>
      <c r="AD41">
        <v>1.6500000000000001E-5</v>
      </c>
      <c r="AE41">
        <v>3.0199999999999999E-5</v>
      </c>
      <c r="AF41">
        <v>1.2E-4</v>
      </c>
      <c r="AG41" s="1">
        <v>6.0000000000000002E-6</v>
      </c>
      <c r="AH41" t="s">
        <v>199</v>
      </c>
      <c r="AI41" t="s">
        <v>199</v>
      </c>
      <c r="AJ41" t="s">
        <v>199</v>
      </c>
      <c r="AK41" t="s">
        <v>199</v>
      </c>
      <c r="AL41" t="s">
        <v>199</v>
      </c>
      <c r="AM41">
        <v>2.2500000000000001E-5</v>
      </c>
      <c r="AN41">
        <v>1.06E-5</v>
      </c>
      <c r="AO41" s="1">
        <v>5.6999999999999996E-6</v>
      </c>
      <c r="AP41" s="1">
        <v>7.3000000000000004E-6</v>
      </c>
      <c r="AQ41" s="1">
        <v>4.7999999999999998E-6</v>
      </c>
      <c r="AR41" t="s">
        <v>199</v>
      </c>
      <c r="AS41" s="1">
        <v>6.3999999999999997E-6</v>
      </c>
      <c r="AT41" s="1">
        <v>7.9999999999999996E-6</v>
      </c>
      <c r="AU41">
        <v>1.1800000000000001E-5</v>
      </c>
      <c r="AV41">
        <v>1.8899999999999999E-5</v>
      </c>
      <c r="AW41">
        <v>3.0800000000000003E-5</v>
      </c>
      <c r="AX41">
        <v>3.2100000000000001E-5</v>
      </c>
      <c r="AY41">
        <v>2.1999999999999999E-5</v>
      </c>
      <c r="AZ41">
        <v>1.1E-5</v>
      </c>
      <c r="BA41" t="s">
        <v>199</v>
      </c>
      <c r="BB41" t="s">
        <v>199</v>
      </c>
      <c r="BC41" t="s">
        <v>199</v>
      </c>
      <c r="BD41" t="s">
        <v>199</v>
      </c>
      <c r="BE41">
        <v>2.0599999999999999E-5</v>
      </c>
      <c r="BF41">
        <v>1.2099999999999999E-5</v>
      </c>
      <c r="BG41" s="1">
        <v>6.2999999999999998E-6</v>
      </c>
      <c r="BH41" s="1">
        <v>6.7000000000000002E-6</v>
      </c>
      <c r="BI41" s="1">
        <v>9.5999999999999996E-6</v>
      </c>
      <c r="BJ41">
        <v>1.1E-5</v>
      </c>
      <c r="BK41">
        <v>1.27E-5</v>
      </c>
      <c r="BL41">
        <v>3.4999999999999997E-5</v>
      </c>
      <c r="BM41" s="1">
        <v>9.3999999999999998E-6</v>
      </c>
      <c r="BN41">
        <v>1.03E-5</v>
      </c>
      <c r="BO41">
        <v>1.0000000000000001E-5</v>
      </c>
      <c r="BP41">
        <v>1.1199999999999999E-5</v>
      </c>
      <c r="BQ41">
        <v>1.22E-5</v>
      </c>
      <c r="BR41">
        <v>1.33E-5</v>
      </c>
      <c r="BS41">
        <v>2.6299999999999999E-5</v>
      </c>
      <c r="BT41">
        <v>1.0000000000000001E-5</v>
      </c>
      <c r="BU41" s="1">
        <v>5.9000000000000003E-6</v>
      </c>
      <c r="BV41" s="1">
        <v>6.2999999999999998E-6</v>
      </c>
      <c r="BW41" s="1">
        <v>4.5000000000000001E-6</v>
      </c>
      <c r="BX41" s="1">
        <v>6.1999999999999999E-6</v>
      </c>
      <c r="BY41" s="1">
        <v>5.1000000000000003E-6</v>
      </c>
      <c r="BZ41" s="1">
        <v>6.3999999999999997E-6</v>
      </c>
      <c r="CA41" s="1">
        <v>8.8999999999999995E-6</v>
      </c>
      <c r="CB41">
        <v>1.42E-5</v>
      </c>
      <c r="CC41">
        <v>1.8100000000000001E-4</v>
      </c>
      <c r="CD41">
        <v>2.9899999999999998E-5</v>
      </c>
      <c r="CE41">
        <v>2.8900000000000001E-5</v>
      </c>
      <c r="CF41">
        <v>1.34E-5</v>
      </c>
      <c r="CG41" t="s">
        <v>199</v>
      </c>
      <c r="CH41" t="s">
        <v>199</v>
      </c>
      <c r="CI41" t="s">
        <v>199</v>
      </c>
      <c r="CJ41" t="s">
        <v>199</v>
      </c>
      <c r="CK41" t="s">
        <v>199</v>
      </c>
      <c r="CL41" t="s">
        <v>199</v>
      </c>
      <c r="CM41">
        <v>1.1E-5</v>
      </c>
      <c r="CN41" t="s">
        <v>199</v>
      </c>
      <c r="CO41">
        <v>1.3900000000000001E-5</v>
      </c>
      <c r="CP41" t="s">
        <v>199</v>
      </c>
      <c r="CQ41" t="s">
        <v>199</v>
      </c>
    </row>
    <row r="43" spans="1:95" x14ac:dyDescent="0.4">
      <c r="A43" t="s">
        <v>230</v>
      </c>
    </row>
    <row r="44" spans="1:95" x14ac:dyDescent="0.4">
      <c r="A44" t="s">
        <v>231</v>
      </c>
      <c r="B44">
        <v>1</v>
      </c>
      <c r="C44">
        <v>0</v>
      </c>
      <c r="D44">
        <v>1</v>
      </c>
      <c r="E44">
        <v>2</v>
      </c>
      <c r="F44">
        <v>3</v>
      </c>
      <c r="G44">
        <v>4</v>
      </c>
      <c r="H44">
        <v>3</v>
      </c>
      <c r="I44">
        <v>2</v>
      </c>
      <c r="J44">
        <v>1</v>
      </c>
      <c r="K44">
        <v>0</v>
      </c>
      <c r="L44">
        <v>1</v>
      </c>
      <c r="M44">
        <v>2</v>
      </c>
      <c r="N44">
        <v>3</v>
      </c>
      <c r="O44">
        <v>4</v>
      </c>
      <c r="P44">
        <v>5</v>
      </c>
      <c r="Q44">
        <v>6</v>
      </c>
      <c r="R44">
        <v>5</v>
      </c>
      <c r="S44">
        <v>0</v>
      </c>
      <c r="T44">
        <v>1</v>
      </c>
      <c r="U44">
        <v>2</v>
      </c>
      <c r="V44">
        <v>3</v>
      </c>
      <c r="W44">
        <v>4</v>
      </c>
      <c r="X44">
        <v>5</v>
      </c>
      <c r="Y44">
        <v>6</v>
      </c>
      <c r="Z44">
        <v>4</v>
      </c>
      <c r="AA44">
        <v>3</v>
      </c>
      <c r="AB44">
        <v>4</v>
      </c>
      <c r="AC44">
        <v>2</v>
      </c>
      <c r="AD44">
        <v>2</v>
      </c>
      <c r="AE44">
        <v>2</v>
      </c>
      <c r="AF44">
        <v>3</v>
      </c>
      <c r="AG44">
        <v>4</v>
      </c>
      <c r="AH44">
        <v>5</v>
      </c>
      <c r="AI44">
        <v>6</v>
      </c>
      <c r="AJ44">
        <v>5</v>
      </c>
      <c r="AK44">
        <v>2</v>
      </c>
      <c r="AL44">
        <v>1</v>
      </c>
      <c r="AM44">
        <v>2</v>
      </c>
      <c r="AN44">
        <v>3</v>
      </c>
      <c r="AO44">
        <v>4</v>
      </c>
      <c r="AP44">
        <v>5</v>
      </c>
      <c r="AQ44">
        <v>6</v>
      </c>
      <c r="AR44">
        <v>6</v>
      </c>
      <c r="AS44">
        <v>6</v>
      </c>
      <c r="AT44">
        <v>6</v>
      </c>
      <c r="AU44">
        <v>4</v>
      </c>
      <c r="AV44">
        <v>1</v>
      </c>
      <c r="AW44">
        <v>2</v>
      </c>
      <c r="AX44">
        <v>3</v>
      </c>
      <c r="AY44">
        <v>4</v>
      </c>
      <c r="AZ44">
        <v>5</v>
      </c>
      <c r="BA44">
        <v>6</v>
      </c>
      <c r="BB44">
        <v>7</v>
      </c>
      <c r="BC44">
        <v>6</v>
      </c>
      <c r="BD44">
        <v>1</v>
      </c>
      <c r="BE44">
        <v>2</v>
      </c>
      <c r="BF44">
        <v>3</v>
      </c>
      <c r="BG44">
        <v>4</v>
      </c>
      <c r="BH44">
        <v>4</v>
      </c>
      <c r="BI44">
        <v>3</v>
      </c>
      <c r="BJ44">
        <v>3</v>
      </c>
      <c r="BK44">
        <v>3</v>
      </c>
      <c r="BL44">
        <v>3</v>
      </c>
      <c r="BM44">
        <v>3</v>
      </c>
      <c r="BN44">
        <v>3</v>
      </c>
      <c r="BO44">
        <v>3</v>
      </c>
      <c r="BP44">
        <v>3</v>
      </c>
      <c r="BQ44">
        <v>3</v>
      </c>
      <c r="BR44">
        <v>3</v>
      </c>
      <c r="BS44">
        <v>3</v>
      </c>
      <c r="BT44">
        <v>3</v>
      </c>
      <c r="BU44">
        <v>4</v>
      </c>
      <c r="BV44">
        <v>5</v>
      </c>
      <c r="BW44">
        <v>6</v>
      </c>
      <c r="BX44">
        <v>7</v>
      </c>
      <c r="BY44">
        <v>6</v>
      </c>
      <c r="BZ44">
        <v>6</v>
      </c>
      <c r="CA44">
        <v>6</v>
      </c>
      <c r="CB44">
        <v>5</v>
      </c>
      <c r="CC44">
        <v>2</v>
      </c>
      <c r="CD44">
        <v>3</v>
      </c>
      <c r="CE44">
        <v>4</v>
      </c>
      <c r="CF44">
        <v>5</v>
      </c>
      <c r="CG44">
        <v>6</v>
      </c>
      <c r="CH44">
        <v>7</v>
      </c>
      <c r="CI44">
        <v>6</v>
      </c>
      <c r="CJ44">
        <v>1</v>
      </c>
      <c r="CK44">
        <v>2</v>
      </c>
      <c r="CL44">
        <v>3</v>
      </c>
      <c r="CM44">
        <v>4</v>
      </c>
      <c r="CN44">
        <v>5</v>
      </c>
      <c r="CO44">
        <v>6</v>
      </c>
      <c r="CP44">
        <v>6</v>
      </c>
      <c r="CQ44">
        <v>6</v>
      </c>
    </row>
    <row r="45" spans="1:95" x14ac:dyDescent="0.4">
      <c r="A45" t="s">
        <v>232</v>
      </c>
      <c r="B45">
        <v>2.2000000000000002</v>
      </c>
      <c r="C45" t="s">
        <v>199</v>
      </c>
      <c r="D45">
        <v>0.98</v>
      </c>
      <c r="E45">
        <v>1.57</v>
      </c>
      <c r="F45">
        <v>2.04</v>
      </c>
      <c r="G45">
        <v>2.5499999999999998</v>
      </c>
      <c r="H45">
        <v>3.04</v>
      </c>
      <c r="I45">
        <v>3.44</v>
      </c>
      <c r="J45">
        <v>3.98</v>
      </c>
      <c r="K45" t="s">
        <v>199</v>
      </c>
      <c r="L45">
        <v>0.93</v>
      </c>
      <c r="M45">
        <v>1.31</v>
      </c>
      <c r="N45">
        <v>1.61</v>
      </c>
      <c r="O45">
        <v>1.9</v>
      </c>
      <c r="P45">
        <v>2.19</v>
      </c>
      <c r="Q45">
        <v>2.58</v>
      </c>
      <c r="R45">
        <v>3.16</v>
      </c>
      <c r="S45" t="s">
        <v>199</v>
      </c>
      <c r="T45">
        <v>0.82</v>
      </c>
      <c r="U45">
        <v>1</v>
      </c>
      <c r="V45">
        <v>1.36</v>
      </c>
      <c r="W45">
        <v>1.54</v>
      </c>
      <c r="X45">
        <v>1.63</v>
      </c>
      <c r="Y45">
        <v>1.66</v>
      </c>
      <c r="Z45">
        <v>1.55</v>
      </c>
      <c r="AA45">
        <v>1.83</v>
      </c>
      <c r="AB45">
        <v>1.88</v>
      </c>
      <c r="AC45">
        <v>1.91</v>
      </c>
      <c r="AD45">
        <v>1.9</v>
      </c>
      <c r="AE45">
        <v>1.65</v>
      </c>
      <c r="AF45">
        <v>1.81</v>
      </c>
      <c r="AG45">
        <v>2.0099999999999998</v>
      </c>
      <c r="AH45">
        <v>2.1800000000000002</v>
      </c>
      <c r="AI45">
        <v>2.5499999999999998</v>
      </c>
      <c r="AJ45">
        <v>2.96</v>
      </c>
      <c r="AK45">
        <v>3</v>
      </c>
      <c r="AL45">
        <v>0.82</v>
      </c>
      <c r="AM45">
        <v>0.95</v>
      </c>
      <c r="AN45">
        <v>1.22</v>
      </c>
      <c r="AO45">
        <v>1.33</v>
      </c>
      <c r="AP45">
        <v>1.6</v>
      </c>
      <c r="AQ45">
        <v>2.16</v>
      </c>
      <c r="AR45">
        <v>1.9</v>
      </c>
      <c r="AS45">
        <v>2.2000000000000002</v>
      </c>
      <c r="AT45">
        <v>2.2799999999999998</v>
      </c>
      <c r="AU45">
        <v>2.2000000000000002</v>
      </c>
      <c r="AV45">
        <v>1.93</v>
      </c>
      <c r="AW45">
        <v>1.69</v>
      </c>
      <c r="AX45">
        <v>1.78</v>
      </c>
      <c r="AY45">
        <v>1.96</v>
      </c>
      <c r="AZ45">
        <v>2.0499999999999998</v>
      </c>
      <c r="BA45">
        <v>2.1</v>
      </c>
      <c r="BB45">
        <v>2.66</v>
      </c>
      <c r="BC45">
        <v>2.6</v>
      </c>
      <c r="BD45">
        <v>0.79</v>
      </c>
      <c r="BE45">
        <v>0.89</v>
      </c>
      <c r="BF45">
        <v>1.1000000000000001</v>
      </c>
      <c r="BG45">
        <v>1.1200000000000001</v>
      </c>
      <c r="BH45">
        <v>1.1299999999999999</v>
      </c>
      <c r="BI45">
        <v>1.1399999999999999</v>
      </c>
      <c r="BJ45" t="s">
        <v>199</v>
      </c>
      <c r="BK45">
        <v>1.17</v>
      </c>
      <c r="BL45" t="s">
        <v>199</v>
      </c>
      <c r="BM45">
        <v>1.2</v>
      </c>
      <c r="BN45" t="s">
        <v>199</v>
      </c>
      <c r="BO45">
        <v>1.22</v>
      </c>
      <c r="BP45">
        <v>1.23</v>
      </c>
      <c r="BQ45">
        <v>1.24</v>
      </c>
      <c r="BR45">
        <v>1.25</v>
      </c>
      <c r="BS45" t="s">
        <v>199</v>
      </c>
      <c r="BT45">
        <v>1.27</v>
      </c>
      <c r="BU45">
        <v>1.3</v>
      </c>
      <c r="BV45">
        <v>1.5</v>
      </c>
      <c r="BW45">
        <v>2.36</v>
      </c>
      <c r="BX45">
        <v>1.9</v>
      </c>
      <c r="BY45">
        <v>2.2000000000000002</v>
      </c>
      <c r="BZ45">
        <v>2.2000000000000002</v>
      </c>
      <c r="CA45">
        <v>2.2799999999999998</v>
      </c>
      <c r="CB45">
        <v>2.54</v>
      </c>
      <c r="CC45">
        <v>2</v>
      </c>
      <c r="CD45">
        <v>1.62</v>
      </c>
      <c r="CE45">
        <v>2.33</v>
      </c>
      <c r="CF45">
        <v>2.02</v>
      </c>
      <c r="CG45">
        <v>2</v>
      </c>
      <c r="CH45">
        <v>2.2000000000000002</v>
      </c>
      <c r="CI45" t="s">
        <v>199</v>
      </c>
      <c r="CJ45">
        <v>0.7</v>
      </c>
      <c r="CK45">
        <v>0.9</v>
      </c>
      <c r="CL45">
        <v>1.1000000000000001</v>
      </c>
      <c r="CM45">
        <v>1.3</v>
      </c>
      <c r="CN45">
        <v>1.5</v>
      </c>
      <c r="CO45">
        <v>1.38</v>
      </c>
      <c r="CP45">
        <v>1.36</v>
      </c>
      <c r="CQ45">
        <v>1.28</v>
      </c>
    </row>
    <row r="46" spans="1:95" x14ac:dyDescent="0.4">
      <c r="A46" t="s">
        <v>233</v>
      </c>
      <c r="B46">
        <v>72.8</v>
      </c>
      <c r="C46">
        <v>0</v>
      </c>
      <c r="D46">
        <v>59.6</v>
      </c>
      <c r="E46">
        <v>0</v>
      </c>
      <c r="F46">
        <v>26.7</v>
      </c>
      <c r="G46">
        <v>153.9</v>
      </c>
      <c r="H46">
        <v>7</v>
      </c>
      <c r="I46">
        <v>141</v>
      </c>
      <c r="J46">
        <v>328</v>
      </c>
      <c r="K46">
        <v>0</v>
      </c>
      <c r="L46">
        <v>52.8</v>
      </c>
      <c r="M46">
        <v>0</v>
      </c>
      <c r="N46">
        <v>42.5</v>
      </c>
      <c r="O46">
        <v>133.6</v>
      </c>
      <c r="P46">
        <v>71</v>
      </c>
      <c r="Q46">
        <v>200</v>
      </c>
      <c r="R46">
        <v>349</v>
      </c>
      <c r="S46">
        <v>0</v>
      </c>
      <c r="T46">
        <v>48.4</v>
      </c>
      <c r="U46">
        <v>2.37</v>
      </c>
      <c r="V46">
        <v>18.100000000000001</v>
      </c>
      <c r="W46">
        <v>7.6</v>
      </c>
      <c r="X46">
        <v>50.6</v>
      </c>
      <c r="Y46">
        <v>64.3</v>
      </c>
      <c r="Z46">
        <v>0</v>
      </c>
      <c r="AA46">
        <v>15.7</v>
      </c>
      <c r="AB46">
        <v>63.7</v>
      </c>
      <c r="AC46">
        <v>112</v>
      </c>
      <c r="AD46">
        <v>118.4</v>
      </c>
      <c r="AE46">
        <v>0</v>
      </c>
      <c r="AF46">
        <v>28.9</v>
      </c>
      <c r="AG46">
        <v>119</v>
      </c>
      <c r="AH46">
        <v>78</v>
      </c>
      <c r="AI46">
        <v>195</v>
      </c>
      <c r="AJ46">
        <v>324.60000000000002</v>
      </c>
      <c r="AK46">
        <v>0</v>
      </c>
      <c r="AL46">
        <v>46.9</v>
      </c>
      <c r="AM46">
        <v>5.03</v>
      </c>
      <c r="AN46">
        <v>29.6</v>
      </c>
      <c r="AO46">
        <v>41.1</v>
      </c>
      <c r="AP46">
        <v>86.1</v>
      </c>
      <c r="AQ46">
        <v>71.900000000000006</v>
      </c>
      <c r="AR46">
        <v>53</v>
      </c>
      <c r="AS46">
        <v>101.3</v>
      </c>
      <c r="AT46">
        <v>109.7</v>
      </c>
      <c r="AU46">
        <v>53.7</v>
      </c>
      <c r="AV46">
        <v>125.6</v>
      </c>
      <c r="AW46">
        <v>0</v>
      </c>
      <c r="AX46">
        <v>28.9</v>
      </c>
      <c r="AY46">
        <v>107.3</v>
      </c>
      <c r="AZ46">
        <v>103.2</v>
      </c>
      <c r="BA46">
        <v>190.2</v>
      </c>
      <c r="BB46">
        <v>295.2</v>
      </c>
      <c r="BC46">
        <v>0</v>
      </c>
      <c r="BD46">
        <v>45.5</v>
      </c>
      <c r="BE46">
        <v>13.95</v>
      </c>
      <c r="BF46">
        <v>48</v>
      </c>
      <c r="BG46">
        <v>50</v>
      </c>
      <c r="BH46">
        <v>50</v>
      </c>
      <c r="BI46">
        <v>50</v>
      </c>
      <c r="BJ46">
        <v>50</v>
      </c>
      <c r="BK46">
        <v>50</v>
      </c>
      <c r="BL46">
        <v>50</v>
      </c>
      <c r="BM46">
        <v>50</v>
      </c>
      <c r="BN46">
        <v>50</v>
      </c>
      <c r="BO46">
        <v>50</v>
      </c>
      <c r="BP46">
        <v>50</v>
      </c>
      <c r="BQ46">
        <v>50</v>
      </c>
      <c r="BR46">
        <v>50</v>
      </c>
      <c r="BS46">
        <v>50</v>
      </c>
      <c r="BT46">
        <v>50</v>
      </c>
      <c r="BU46">
        <v>0</v>
      </c>
      <c r="BV46">
        <v>31</v>
      </c>
      <c r="BW46">
        <v>78.599999999999994</v>
      </c>
      <c r="BX46">
        <v>14.5</v>
      </c>
      <c r="BY46">
        <v>106.1</v>
      </c>
      <c r="BZ46">
        <v>151</v>
      </c>
      <c r="CA46">
        <v>205.3</v>
      </c>
      <c r="CB46">
        <v>222.8</v>
      </c>
      <c r="CC46">
        <v>0</v>
      </c>
      <c r="CD46">
        <v>19.2</v>
      </c>
      <c r="CE46">
        <v>35.1</v>
      </c>
      <c r="CF46">
        <v>91.2</v>
      </c>
      <c r="CG46">
        <v>183.3</v>
      </c>
      <c r="CH46">
        <v>270.10000000000002</v>
      </c>
      <c r="CI46">
        <v>0</v>
      </c>
      <c r="CJ46" t="s">
        <v>199</v>
      </c>
      <c r="CK46" t="s">
        <v>199</v>
      </c>
      <c r="CL46" t="s">
        <v>199</v>
      </c>
      <c r="CM46" t="s">
        <v>199</v>
      </c>
      <c r="CN46" t="s">
        <v>199</v>
      </c>
      <c r="CO46" t="s">
        <v>199</v>
      </c>
      <c r="CP46" t="s">
        <v>199</v>
      </c>
      <c r="CQ46" t="s">
        <v>199</v>
      </c>
    </row>
    <row r="47" spans="1:95" x14ac:dyDescent="0.4">
      <c r="A47" t="s">
        <v>234</v>
      </c>
      <c r="B47">
        <v>1312</v>
      </c>
      <c r="C47">
        <v>2372.3000000000002</v>
      </c>
      <c r="D47">
        <v>520.20000000000005</v>
      </c>
      <c r="E47">
        <v>899.5</v>
      </c>
      <c r="F47">
        <v>800.6</v>
      </c>
      <c r="G47">
        <v>1086.5</v>
      </c>
      <c r="H47">
        <v>1402.3</v>
      </c>
      <c r="I47">
        <v>1313.9</v>
      </c>
      <c r="J47">
        <v>1681</v>
      </c>
      <c r="K47">
        <v>2080.6999999999998</v>
      </c>
      <c r="L47">
        <v>495.8</v>
      </c>
      <c r="M47">
        <v>737.7</v>
      </c>
      <c r="N47">
        <v>577.5</v>
      </c>
      <c r="O47">
        <v>786.5</v>
      </c>
      <c r="P47">
        <v>1011.8</v>
      </c>
      <c r="Q47">
        <v>999.6</v>
      </c>
      <c r="R47">
        <v>1251.2</v>
      </c>
      <c r="S47">
        <v>1520.6</v>
      </c>
      <c r="T47">
        <v>418.8</v>
      </c>
      <c r="U47">
        <v>589.79999999999995</v>
      </c>
      <c r="V47">
        <v>633.1</v>
      </c>
      <c r="W47">
        <v>658.8</v>
      </c>
      <c r="X47">
        <v>650.9</v>
      </c>
      <c r="Y47">
        <v>652.9</v>
      </c>
      <c r="Z47">
        <v>717.3</v>
      </c>
      <c r="AA47">
        <v>762.5</v>
      </c>
      <c r="AB47">
        <v>760.4</v>
      </c>
      <c r="AC47">
        <v>737.1</v>
      </c>
      <c r="AD47">
        <v>745.5</v>
      </c>
      <c r="AE47">
        <v>906.4</v>
      </c>
      <c r="AF47">
        <v>578.79999999999995</v>
      </c>
      <c r="AG47">
        <v>762</v>
      </c>
      <c r="AH47">
        <v>947</v>
      </c>
      <c r="AI47">
        <v>941</v>
      </c>
      <c r="AJ47">
        <v>1139.9000000000001</v>
      </c>
      <c r="AK47">
        <v>1350.8</v>
      </c>
      <c r="AL47">
        <v>403</v>
      </c>
      <c r="AM47">
        <v>549.5</v>
      </c>
      <c r="AN47">
        <v>600</v>
      </c>
      <c r="AO47">
        <v>640.1</v>
      </c>
      <c r="AP47">
        <v>652.1</v>
      </c>
      <c r="AQ47">
        <v>684.3</v>
      </c>
      <c r="AR47">
        <v>702</v>
      </c>
      <c r="AS47">
        <v>710.2</v>
      </c>
      <c r="AT47">
        <v>719.7</v>
      </c>
      <c r="AU47">
        <v>804.4</v>
      </c>
      <c r="AV47">
        <v>731</v>
      </c>
      <c r="AW47">
        <v>867.8</v>
      </c>
      <c r="AX47">
        <v>558.29999999999995</v>
      </c>
      <c r="AY47">
        <v>708.6</v>
      </c>
      <c r="AZ47">
        <v>834</v>
      </c>
      <c r="BA47">
        <v>869.3</v>
      </c>
      <c r="BB47">
        <v>1008.4</v>
      </c>
      <c r="BC47">
        <v>1170.4000000000001</v>
      </c>
      <c r="BD47">
        <v>375.7</v>
      </c>
      <c r="BE47">
        <v>502.9</v>
      </c>
      <c r="BF47">
        <v>538.1</v>
      </c>
      <c r="BG47">
        <v>534.4</v>
      </c>
      <c r="BH47">
        <v>527</v>
      </c>
      <c r="BI47">
        <v>533.1</v>
      </c>
      <c r="BJ47">
        <v>540</v>
      </c>
      <c r="BK47">
        <v>544.5</v>
      </c>
      <c r="BL47">
        <v>547.1</v>
      </c>
      <c r="BM47">
        <v>593.4</v>
      </c>
      <c r="BN47">
        <v>565.79999999999995</v>
      </c>
      <c r="BO47">
        <v>573</v>
      </c>
      <c r="BP47">
        <v>581</v>
      </c>
      <c r="BQ47">
        <v>589.29999999999995</v>
      </c>
      <c r="BR47">
        <v>596.70000000000005</v>
      </c>
      <c r="BS47">
        <v>603.4</v>
      </c>
      <c r="BT47">
        <v>523.5</v>
      </c>
      <c r="BU47">
        <v>658.5</v>
      </c>
      <c r="BV47">
        <v>761</v>
      </c>
      <c r="BW47">
        <v>770</v>
      </c>
      <c r="BX47">
        <v>760</v>
      </c>
      <c r="BY47">
        <v>840</v>
      </c>
      <c r="BZ47">
        <v>880</v>
      </c>
      <c r="CA47">
        <v>870</v>
      </c>
      <c r="CB47">
        <v>890.1</v>
      </c>
      <c r="CC47">
        <v>1007.1</v>
      </c>
      <c r="CD47">
        <v>589.4</v>
      </c>
      <c r="CE47">
        <v>715.6</v>
      </c>
      <c r="CF47">
        <v>703</v>
      </c>
      <c r="CG47">
        <v>812.1</v>
      </c>
      <c r="CH47">
        <v>920</v>
      </c>
      <c r="CI47">
        <v>1037</v>
      </c>
      <c r="CJ47">
        <v>380</v>
      </c>
      <c r="CK47">
        <v>509.3</v>
      </c>
      <c r="CL47">
        <v>499</v>
      </c>
      <c r="CM47">
        <v>587</v>
      </c>
      <c r="CN47">
        <v>568</v>
      </c>
      <c r="CO47">
        <v>597.6</v>
      </c>
      <c r="CP47">
        <v>604.5</v>
      </c>
      <c r="CQ47">
        <v>584.70000000000005</v>
      </c>
    </row>
    <row r="49" spans="1:95" x14ac:dyDescent="0.4">
      <c r="A49" t="s">
        <v>235</v>
      </c>
    </row>
    <row r="50" spans="1:95" x14ac:dyDescent="0.4">
      <c r="A50" t="s">
        <v>236</v>
      </c>
      <c r="B50" t="s">
        <v>237</v>
      </c>
      <c r="C50" t="s">
        <v>237</v>
      </c>
      <c r="D50" t="s">
        <v>237</v>
      </c>
      <c r="E50" t="s">
        <v>237</v>
      </c>
      <c r="F50" t="s">
        <v>238</v>
      </c>
      <c r="G50" t="s">
        <v>238</v>
      </c>
      <c r="H50" t="s">
        <v>238</v>
      </c>
      <c r="I50" t="s">
        <v>238</v>
      </c>
      <c r="J50" t="s">
        <v>238</v>
      </c>
      <c r="K50" t="s">
        <v>238</v>
      </c>
      <c r="L50" t="s">
        <v>237</v>
      </c>
      <c r="M50" t="s">
        <v>237</v>
      </c>
      <c r="N50" t="s">
        <v>238</v>
      </c>
      <c r="O50" t="s">
        <v>238</v>
      </c>
      <c r="P50" t="s">
        <v>238</v>
      </c>
      <c r="Q50" t="s">
        <v>238</v>
      </c>
      <c r="R50" t="s">
        <v>238</v>
      </c>
      <c r="S50" t="s">
        <v>238</v>
      </c>
      <c r="T50" t="s">
        <v>237</v>
      </c>
      <c r="U50" t="s">
        <v>237</v>
      </c>
      <c r="V50" t="s">
        <v>239</v>
      </c>
      <c r="W50" t="s">
        <v>239</v>
      </c>
      <c r="X50" t="s">
        <v>239</v>
      </c>
      <c r="Y50" t="s">
        <v>239</v>
      </c>
      <c r="Z50" t="s">
        <v>239</v>
      </c>
      <c r="AA50" t="s">
        <v>239</v>
      </c>
      <c r="AB50" t="s">
        <v>239</v>
      </c>
      <c r="AC50" t="s">
        <v>239</v>
      </c>
      <c r="AD50" t="s">
        <v>239</v>
      </c>
      <c r="AE50" t="s">
        <v>239</v>
      </c>
      <c r="AF50" t="s">
        <v>238</v>
      </c>
      <c r="AG50" t="s">
        <v>238</v>
      </c>
      <c r="AH50" t="s">
        <v>238</v>
      </c>
      <c r="AI50" t="s">
        <v>238</v>
      </c>
      <c r="AJ50" t="s">
        <v>238</v>
      </c>
      <c r="AK50" t="s">
        <v>238</v>
      </c>
      <c r="AL50" t="s">
        <v>237</v>
      </c>
      <c r="AM50" t="s">
        <v>237</v>
      </c>
      <c r="AN50" t="s">
        <v>239</v>
      </c>
      <c r="AO50" t="s">
        <v>239</v>
      </c>
      <c r="AP50" t="s">
        <v>239</v>
      </c>
      <c r="AQ50" t="s">
        <v>239</v>
      </c>
      <c r="AR50" t="s">
        <v>239</v>
      </c>
      <c r="AS50" t="s">
        <v>239</v>
      </c>
      <c r="AT50" t="s">
        <v>239</v>
      </c>
      <c r="AU50" t="s">
        <v>239</v>
      </c>
      <c r="AV50" t="s">
        <v>239</v>
      </c>
      <c r="AW50" t="s">
        <v>239</v>
      </c>
      <c r="AX50" t="s">
        <v>238</v>
      </c>
      <c r="AY50" t="s">
        <v>238</v>
      </c>
      <c r="AZ50" t="s">
        <v>238</v>
      </c>
      <c r="BA50" t="s">
        <v>238</v>
      </c>
      <c r="BB50" t="s">
        <v>238</v>
      </c>
      <c r="BC50" t="s">
        <v>238</v>
      </c>
      <c r="BD50" t="s">
        <v>237</v>
      </c>
      <c r="BE50" t="s">
        <v>237</v>
      </c>
      <c r="BF50" t="s">
        <v>240</v>
      </c>
      <c r="BG50" t="s">
        <v>240</v>
      </c>
      <c r="BH50" t="s">
        <v>240</v>
      </c>
      <c r="BI50" t="s">
        <v>240</v>
      </c>
      <c r="BJ50" t="s">
        <v>240</v>
      </c>
      <c r="BK50" t="s">
        <v>240</v>
      </c>
      <c r="BL50" t="s">
        <v>240</v>
      </c>
      <c r="BM50" t="s">
        <v>240</v>
      </c>
      <c r="BN50" t="s">
        <v>240</v>
      </c>
      <c r="BO50" t="s">
        <v>240</v>
      </c>
      <c r="BP50" t="s">
        <v>240</v>
      </c>
      <c r="BQ50" t="s">
        <v>240</v>
      </c>
      <c r="BR50" t="s">
        <v>240</v>
      </c>
      <c r="BS50" t="s">
        <v>240</v>
      </c>
      <c r="BT50" t="s">
        <v>239</v>
      </c>
      <c r="BU50" t="s">
        <v>239</v>
      </c>
      <c r="BV50" t="s">
        <v>239</v>
      </c>
      <c r="BW50" t="s">
        <v>239</v>
      </c>
      <c r="BX50" t="s">
        <v>239</v>
      </c>
      <c r="BY50" t="s">
        <v>239</v>
      </c>
      <c r="BZ50" t="s">
        <v>239</v>
      </c>
      <c r="CA50" t="s">
        <v>239</v>
      </c>
      <c r="CB50" t="s">
        <v>239</v>
      </c>
      <c r="CC50" t="s">
        <v>239</v>
      </c>
      <c r="CD50" t="s">
        <v>238</v>
      </c>
      <c r="CE50" t="s">
        <v>238</v>
      </c>
      <c r="CF50" t="s">
        <v>238</v>
      </c>
      <c r="CG50" t="s">
        <v>238</v>
      </c>
      <c r="CH50" t="s">
        <v>238</v>
      </c>
      <c r="CI50" t="s">
        <v>238</v>
      </c>
      <c r="CJ50" t="s">
        <v>237</v>
      </c>
      <c r="CK50" t="s">
        <v>237</v>
      </c>
      <c r="CL50" t="s">
        <v>240</v>
      </c>
      <c r="CM50" t="s">
        <v>240</v>
      </c>
      <c r="CN50" t="s">
        <v>240</v>
      </c>
      <c r="CO50" t="s">
        <v>240</v>
      </c>
      <c r="CP50" t="s">
        <v>240</v>
      </c>
      <c r="CQ50" t="s">
        <v>240</v>
      </c>
    </row>
    <row r="51" spans="1:95" x14ac:dyDescent="0.4">
      <c r="A51" t="s">
        <v>241</v>
      </c>
      <c r="B51">
        <v>1</v>
      </c>
      <c r="C51">
        <v>18</v>
      </c>
      <c r="D51">
        <v>1</v>
      </c>
      <c r="E51">
        <v>2</v>
      </c>
      <c r="F51">
        <v>13</v>
      </c>
      <c r="G51">
        <v>14</v>
      </c>
      <c r="H51">
        <v>15</v>
      </c>
      <c r="I51">
        <v>16</v>
      </c>
      <c r="J51">
        <v>17</v>
      </c>
      <c r="K51">
        <v>18</v>
      </c>
      <c r="L51">
        <v>1</v>
      </c>
      <c r="M51">
        <v>2</v>
      </c>
      <c r="N51">
        <v>13</v>
      </c>
      <c r="O51">
        <v>14</v>
      </c>
      <c r="P51">
        <v>15</v>
      </c>
      <c r="Q51">
        <v>16</v>
      </c>
      <c r="R51">
        <v>17</v>
      </c>
      <c r="S51">
        <v>18</v>
      </c>
      <c r="T51">
        <v>1</v>
      </c>
      <c r="U51">
        <v>2</v>
      </c>
      <c r="V51">
        <v>3</v>
      </c>
      <c r="W51">
        <v>4</v>
      </c>
      <c r="X51">
        <v>5</v>
      </c>
      <c r="Y51">
        <v>6</v>
      </c>
      <c r="Z51">
        <v>7</v>
      </c>
      <c r="AA51">
        <v>8</v>
      </c>
      <c r="AB51">
        <v>9</v>
      </c>
      <c r="AC51">
        <v>10</v>
      </c>
      <c r="AD51">
        <v>11</v>
      </c>
      <c r="AE51">
        <v>12</v>
      </c>
      <c r="AF51">
        <v>13</v>
      </c>
      <c r="AG51">
        <v>14</v>
      </c>
      <c r="AH51">
        <v>15</v>
      </c>
      <c r="AI51">
        <v>16</v>
      </c>
      <c r="AJ51">
        <v>17</v>
      </c>
      <c r="AK51">
        <v>18</v>
      </c>
      <c r="AL51">
        <v>1</v>
      </c>
      <c r="AM51">
        <v>2</v>
      </c>
      <c r="AN51">
        <v>3</v>
      </c>
      <c r="AO51">
        <v>4</v>
      </c>
      <c r="AP51">
        <v>5</v>
      </c>
      <c r="AQ51">
        <v>6</v>
      </c>
      <c r="AR51">
        <v>7</v>
      </c>
      <c r="AS51">
        <v>8</v>
      </c>
      <c r="AT51">
        <v>9</v>
      </c>
      <c r="AU51">
        <v>10</v>
      </c>
      <c r="AV51">
        <v>11</v>
      </c>
      <c r="AW51">
        <v>12</v>
      </c>
      <c r="AX51">
        <v>13</v>
      </c>
      <c r="AY51">
        <v>14</v>
      </c>
      <c r="AZ51">
        <v>15</v>
      </c>
      <c r="BA51">
        <v>16</v>
      </c>
      <c r="BB51">
        <v>17</v>
      </c>
      <c r="BC51">
        <v>18</v>
      </c>
      <c r="BD51">
        <v>1</v>
      </c>
      <c r="BE51">
        <v>2</v>
      </c>
      <c r="BF51" t="s">
        <v>199</v>
      </c>
      <c r="BG51" t="s">
        <v>199</v>
      </c>
      <c r="BH51" t="s">
        <v>199</v>
      </c>
      <c r="BI51" t="s">
        <v>199</v>
      </c>
      <c r="BJ51" t="s">
        <v>199</v>
      </c>
      <c r="BK51" t="s">
        <v>199</v>
      </c>
      <c r="BL51" t="s">
        <v>199</v>
      </c>
      <c r="BM51" t="s">
        <v>199</v>
      </c>
      <c r="BN51" t="s">
        <v>199</v>
      </c>
      <c r="BO51" t="s">
        <v>199</v>
      </c>
      <c r="BP51" t="s">
        <v>199</v>
      </c>
      <c r="BQ51" t="s">
        <v>199</v>
      </c>
      <c r="BR51" t="s">
        <v>199</v>
      </c>
      <c r="BS51" t="s">
        <v>199</v>
      </c>
      <c r="BT51">
        <v>3</v>
      </c>
      <c r="BU51">
        <v>4</v>
      </c>
      <c r="BV51">
        <v>5</v>
      </c>
      <c r="BW51">
        <v>6</v>
      </c>
      <c r="BX51">
        <v>7</v>
      </c>
      <c r="BY51">
        <v>8</v>
      </c>
      <c r="BZ51">
        <v>9</v>
      </c>
      <c r="CA51">
        <v>10</v>
      </c>
      <c r="CB51">
        <v>11</v>
      </c>
      <c r="CC51">
        <v>12</v>
      </c>
      <c r="CD51">
        <v>13</v>
      </c>
      <c r="CE51">
        <v>14</v>
      </c>
      <c r="CF51">
        <v>15</v>
      </c>
      <c r="CG51">
        <v>16</v>
      </c>
      <c r="CH51">
        <v>17</v>
      </c>
      <c r="CI51">
        <v>18</v>
      </c>
      <c r="CJ51">
        <v>1</v>
      </c>
      <c r="CK51">
        <v>2</v>
      </c>
      <c r="CL51" t="s">
        <v>199</v>
      </c>
      <c r="CM51" t="s">
        <v>199</v>
      </c>
      <c r="CN51" t="s">
        <v>199</v>
      </c>
      <c r="CO51" t="s">
        <v>199</v>
      </c>
      <c r="CP51" t="s">
        <v>199</v>
      </c>
      <c r="CQ51" t="s">
        <v>199</v>
      </c>
    </row>
    <row r="52" spans="1:95" x14ac:dyDescent="0.4">
      <c r="A52" t="s">
        <v>242</v>
      </c>
      <c r="B52">
        <v>1</v>
      </c>
      <c r="C52">
        <v>1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3</v>
      </c>
      <c r="M52">
        <v>3</v>
      </c>
      <c r="N52">
        <v>3</v>
      </c>
      <c r="O52">
        <v>3</v>
      </c>
      <c r="P52">
        <v>3</v>
      </c>
      <c r="Q52">
        <v>3</v>
      </c>
      <c r="R52">
        <v>3</v>
      </c>
      <c r="S52">
        <v>3</v>
      </c>
      <c r="T52">
        <v>4</v>
      </c>
      <c r="U52">
        <v>4</v>
      </c>
      <c r="V52">
        <v>4</v>
      </c>
      <c r="W52">
        <v>4</v>
      </c>
      <c r="X52">
        <v>4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5</v>
      </c>
      <c r="AM52">
        <v>5</v>
      </c>
      <c r="AN52">
        <v>5</v>
      </c>
      <c r="AO52">
        <v>5</v>
      </c>
      <c r="AP52">
        <v>5</v>
      </c>
      <c r="AQ52">
        <v>5</v>
      </c>
      <c r="AR52">
        <v>5</v>
      </c>
      <c r="AS52">
        <v>5</v>
      </c>
      <c r="AT52">
        <v>5</v>
      </c>
      <c r="AU52">
        <v>5</v>
      </c>
      <c r="AV52">
        <v>5</v>
      </c>
      <c r="AW52">
        <v>5</v>
      </c>
      <c r="AX52">
        <v>5</v>
      </c>
      <c r="AY52">
        <v>5</v>
      </c>
      <c r="AZ52">
        <v>5</v>
      </c>
      <c r="BA52">
        <v>5</v>
      </c>
      <c r="BB52">
        <v>5</v>
      </c>
      <c r="BC52">
        <v>5</v>
      </c>
      <c r="BD52">
        <v>6</v>
      </c>
      <c r="BE52">
        <v>6</v>
      </c>
      <c r="BF52">
        <v>6</v>
      </c>
      <c r="BG52">
        <v>6</v>
      </c>
      <c r="BH52">
        <v>6</v>
      </c>
      <c r="BI52">
        <v>6</v>
      </c>
      <c r="BJ52">
        <v>6</v>
      </c>
      <c r="BK52">
        <v>6</v>
      </c>
      <c r="BL52">
        <v>6</v>
      </c>
      <c r="BM52">
        <v>6</v>
      </c>
      <c r="BN52">
        <v>6</v>
      </c>
      <c r="BO52">
        <v>6</v>
      </c>
      <c r="BP52">
        <v>6</v>
      </c>
      <c r="BQ52">
        <v>6</v>
      </c>
      <c r="BR52">
        <v>6</v>
      </c>
      <c r="BS52">
        <v>6</v>
      </c>
      <c r="BT52">
        <v>6</v>
      </c>
      <c r="BU52">
        <v>6</v>
      </c>
      <c r="BV52">
        <v>6</v>
      </c>
      <c r="BW52">
        <v>6</v>
      </c>
      <c r="BX52">
        <v>6</v>
      </c>
      <c r="BY52">
        <v>6</v>
      </c>
      <c r="BZ52">
        <v>6</v>
      </c>
      <c r="CA52">
        <v>6</v>
      </c>
      <c r="CB52">
        <v>6</v>
      </c>
      <c r="CC52">
        <v>6</v>
      </c>
      <c r="CD52">
        <v>6</v>
      </c>
      <c r="CE52">
        <v>6</v>
      </c>
      <c r="CF52">
        <v>6</v>
      </c>
      <c r="CG52">
        <v>6</v>
      </c>
      <c r="CH52">
        <v>6</v>
      </c>
      <c r="CI52">
        <v>6</v>
      </c>
      <c r="CJ52">
        <v>7</v>
      </c>
      <c r="CK52">
        <v>7</v>
      </c>
      <c r="CL52">
        <v>7</v>
      </c>
      <c r="CM52">
        <v>7</v>
      </c>
      <c r="CN52">
        <v>7</v>
      </c>
      <c r="CO52">
        <v>7</v>
      </c>
      <c r="CP52">
        <v>7</v>
      </c>
      <c r="CQ52">
        <v>7</v>
      </c>
    </row>
    <row r="53" spans="1:95" x14ac:dyDescent="0.4">
      <c r="A53" t="s">
        <v>243</v>
      </c>
      <c r="B53" t="s">
        <v>244</v>
      </c>
      <c r="C53" t="s">
        <v>245</v>
      </c>
      <c r="D53" t="s">
        <v>246</v>
      </c>
      <c r="E53" t="s">
        <v>247</v>
      </c>
      <c r="F53" t="s">
        <v>248</v>
      </c>
      <c r="G53" t="s">
        <v>244</v>
      </c>
      <c r="H53" t="s">
        <v>244</v>
      </c>
      <c r="I53" t="s">
        <v>249</v>
      </c>
      <c r="J53" t="s">
        <v>250</v>
      </c>
      <c r="K53" t="s">
        <v>245</v>
      </c>
      <c r="L53" t="s">
        <v>246</v>
      </c>
      <c r="M53" t="s">
        <v>247</v>
      </c>
      <c r="N53" t="s">
        <v>251</v>
      </c>
      <c r="O53" t="s">
        <v>248</v>
      </c>
      <c r="P53" t="s">
        <v>244</v>
      </c>
      <c r="Q53" t="s">
        <v>249</v>
      </c>
      <c r="R53" t="s">
        <v>250</v>
      </c>
      <c r="S53" t="s">
        <v>245</v>
      </c>
      <c r="T53" t="s">
        <v>246</v>
      </c>
      <c r="U53" t="s">
        <v>247</v>
      </c>
      <c r="V53" t="s">
        <v>252</v>
      </c>
      <c r="W53" t="s">
        <v>252</v>
      </c>
      <c r="X53" t="s">
        <v>252</v>
      </c>
      <c r="Y53" t="s">
        <v>252</v>
      </c>
      <c r="Z53" t="s">
        <v>252</v>
      </c>
      <c r="AA53" t="s">
        <v>252</v>
      </c>
      <c r="AB53" t="s">
        <v>252</v>
      </c>
      <c r="AC53" t="s">
        <v>252</v>
      </c>
      <c r="AD53" t="s">
        <v>252</v>
      </c>
      <c r="AE53" t="s">
        <v>252</v>
      </c>
      <c r="AF53" t="s">
        <v>251</v>
      </c>
      <c r="AG53" t="s">
        <v>248</v>
      </c>
      <c r="AH53" t="s">
        <v>248</v>
      </c>
      <c r="AI53" t="s">
        <v>249</v>
      </c>
      <c r="AJ53" t="s">
        <v>250</v>
      </c>
      <c r="AK53" t="s">
        <v>245</v>
      </c>
      <c r="AL53" t="s">
        <v>246</v>
      </c>
      <c r="AM53" t="s">
        <v>247</v>
      </c>
      <c r="AN53" t="s">
        <v>252</v>
      </c>
      <c r="AO53" t="s">
        <v>252</v>
      </c>
      <c r="AP53" t="s">
        <v>252</v>
      </c>
      <c r="AQ53" t="s">
        <v>252</v>
      </c>
      <c r="AR53" t="s">
        <v>252</v>
      </c>
      <c r="AS53" t="s">
        <v>252</v>
      </c>
      <c r="AT53" t="s">
        <v>252</v>
      </c>
      <c r="AU53" t="s">
        <v>252</v>
      </c>
      <c r="AV53" t="s">
        <v>252</v>
      </c>
      <c r="AW53" t="s">
        <v>252</v>
      </c>
      <c r="AX53" t="s">
        <v>251</v>
      </c>
      <c r="AY53" t="s">
        <v>251</v>
      </c>
      <c r="AZ53" t="s">
        <v>248</v>
      </c>
      <c r="BA53" t="s">
        <v>249</v>
      </c>
      <c r="BB53" t="s">
        <v>250</v>
      </c>
      <c r="BC53" t="s">
        <v>245</v>
      </c>
      <c r="BD53" t="s">
        <v>246</v>
      </c>
      <c r="BE53" t="s">
        <v>247</v>
      </c>
      <c r="BF53" t="s">
        <v>253</v>
      </c>
      <c r="BG53" t="s">
        <v>253</v>
      </c>
      <c r="BH53" t="s">
        <v>253</v>
      </c>
      <c r="BI53" t="s">
        <v>253</v>
      </c>
      <c r="BJ53" t="s">
        <v>253</v>
      </c>
      <c r="BK53" t="s">
        <v>253</v>
      </c>
      <c r="BL53" t="s">
        <v>253</v>
      </c>
      <c r="BM53" t="s">
        <v>253</v>
      </c>
      <c r="BN53" t="s">
        <v>253</v>
      </c>
      <c r="BO53" t="s">
        <v>253</v>
      </c>
      <c r="BP53" t="s">
        <v>253</v>
      </c>
      <c r="BQ53" t="s">
        <v>253</v>
      </c>
      <c r="BR53" t="s">
        <v>253</v>
      </c>
      <c r="BS53" t="s">
        <v>253</v>
      </c>
      <c r="BT53" t="s">
        <v>252</v>
      </c>
      <c r="BU53" t="s">
        <v>252</v>
      </c>
      <c r="BV53" t="s">
        <v>252</v>
      </c>
      <c r="BW53" t="s">
        <v>252</v>
      </c>
      <c r="BX53" t="s">
        <v>252</v>
      </c>
      <c r="BY53" t="s">
        <v>252</v>
      </c>
      <c r="BZ53" t="s">
        <v>252</v>
      </c>
      <c r="CA53" t="s">
        <v>252</v>
      </c>
      <c r="CB53" t="s">
        <v>252</v>
      </c>
      <c r="CC53" t="s">
        <v>252</v>
      </c>
      <c r="CD53" t="s">
        <v>251</v>
      </c>
      <c r="CE53" t="s">
        <v>251</v>
      </c>
      <c r="CF53" t="s">
        <v>251</v>
      </c>
      <c r="CG53" t="s">
        <v>249</v>
      </c>
      <c r="CH53" t="s">
        <v>250</v>
      </c>
      <c r="CI53" t="s">
        <v>245</v>
      </c>
      <c r="CJ53" t="s">
        <v>246</v>
      </c>
      <c r="CK53" t="s">
        <v>247</v>
      </c>
      <c r="CL53" t="s">
        <v>254</v>
      </c>
      <c r="CM53" t="s">
        <v>254</v>
      </c>
      <c r="CN53" t="s">
        <v>254</v>
      </c>
      <c r="CO53" t="s">
        <v>254</v>
      </c>
      <c r="CP53" t="s">
        <v>254</v>
      </c>
      <c r="CQ53" t="s">
        <v>254</v>
      </c>
    </row>
    <row r="54" spans="1:95" x14ac:dyDescent="0.4">
      <c r="A54" t="s">
        <v>255</v>
      </c>
      <c r="B54" t="s">
        <v>256</v>
      </c>
      <c r="C54" t="s">
        <v>257</v>
      </c>
      <c r="D54" t="s">
        <v>258</v>
      </c>
      <c r="E54" t="s">
        <v>259</v>
      </c>
      <c r="F54" t="s">
        <v>260</v>
      </c>
      <c r="G54" t="s">
        <v>261</v>
      </c>
      <c r="H54" t="s">
        <v>262</v>
      </c>
      <c r="I54" t="s">
        <v>263</v>
      </c>
      <c r="J54" t="s">
        <v>264</v>
      </c>
      <c r="K54" t="s">
        <v>265</v>
      </c>
      <c r="L54" t="s">
        <v>266</v>
      </c>
      <c r="M54" t="s">
        <v>267</v>
      </c>
      <c r="N54" t="s">
        <v>268</v>
      </c>
      <c r="O54" t="s">
        <v>269</v>
      </c>
      <c r="P54" t="s">
        <v>270</v>
      </c>
      <c r="Q54" t="s">
        <v>271</v>
      </c>
      <c r="R54" t="s">
        <v>272</v>
      </c>
      <c r="S54" t="s">
        <v>273</v>
      </c>
      <c r="T54" t="s">
        <v>274</v>
      </c>
      <c r="U54" t="s">
        <v>275</v>
      </c>
      <c r="V54" t="s">
        <v>276</v>
      </c>
      <c r="W54" t="s">
        <v>277</v>
      </c>
      <c r="X54" t="s">
        <v>278</v>
      </c>
      <c r="Y54" t="s">
        <v>279</v>
      </c>
      <c r="Z54" t="s">
        <v>280</v>
      </c>
      <c r="AA54" t="s">
        <v>281</v>
      </c>
      <c r="AB54" t="s">
        <v>282</v>
      </c>
      <c r="AC54" t="s">
        <v>283</v>
      </c>
      <c r="AD54" t="s">
        <v>284</v>
      </c>
      <c r="AE54" t="s">
        <v>285</v>
      </c>
      <c r="AF54" t="s">
        <v>286</v>
      </c>
      <c r="AG54" t="s">
        <v>287</v>
      </c>
      <c r="AH54" t="s">
        <v>288</v>
      </c>
      <c r="AI54" t="s">
        <v>289</v>
      </c>
      <c r="AJ54" t="s">
        <v>290</v>
      </c>
      <c r="AK54" t="s">
        <v>291</v>
      </c>
      <c r="AL54" t="s">
        <v>292</v>
      </c>
      <c r="AM54" t="s">
        <v>293</v>
      </c>
      <c r="AN54" t="s">
        <v>294</v>
      </c>
      <c r="AO54" t="s">
        <v>295</v>
      </c>
      <c r="AP54" t="s">
        <v>296</v>
      </c>
      <c r="AQ54" t="s">
        <v>297</v>
      </c>
      <c r="AR54" t="s">
        <v>298</v>
      </c>
      <c r="AS54" t="s">
        <v>299</v>
      </c>
      <c r="AT54" t="s">
        <v>300</v>
      </c>
      <c r="AU54" t="s">
        <v>301</v>
      </c>
      <c r="AV54" t="s">
        <v>302</v>
      </c>
      <c r="AW54" t="s">
        <v>303</v>
      </c>
      <c r="AX54" t="s">
        <v>304</v>
      </c>
      <c r="AY54" t="s">
        <v>305</v>
      </c>
      <c r="AZ54" t="s">
        <v>306</v>
      </c>
      <c r="BA54" t="s">
        <v>307</v>
      </c>
      <c r="BB54" t="s">
        <v>308</v>
      </c>
      <c r="BC54" t="s">
        <v>309</v>
      </c>
      <c r="BD54" t="s">
        <v>310</v>
      </c>
      <c r="BE54" t="s">
        <v>311</v>
      </c>
      <c r="BF54" t="s">
        <v>312</v>
      </c>
      <c r="BG54" t="s">
        <v>313</v>
      </c>
      <c r="BH54" t="s">
        <v>314</v>
      </c>
      <c r="BI54" t="s">
        <v>315</v>
      </c>
      <c r="BJ54" t="s">
        <v>316</v>
      </c>
      <c r="BK54" t="s">
        <v>317</v>
      </c>
      <c r="BL54" t="s">
        <v>318</v>
      </c>
      <c r="BM54" t="s">
        <v>319</v>
      </c>
      <c r="BN54" t="s">
        <v>320</v>
      </c>
      <c r="BO54" t="s">
        <v>321</v>
      </c>
      <c r="BP54" t="s">
        <v>322</v>
      </c>
      <c r="BQ54" t="s">
        <v>323</v>
      </c>
      <c r="BR54" t="s">
        <v>324</v>
      </c>
      <c r="BS54" t="s">
        <v>325</v>
      </c>
      <c r="BT54" t="s">
        <v>326</v>
      </c>
      <c r="BU54" t="s">
        <v>327</v>
      </c>
      <c r="BV54" t="s">
        <v>328</v>
      </c>
      <c r="BW54" t="s">
        <v>329</v>
      </c>
      <c r="BX54" t="s">
        <v>330</v>
      </c>
      <c r="BY54" t="s">
        <v>331</v>
      </c>
      <c r="BZ54" t="s">
        <v>332</v>
      </c>
      <c r="CA54" t="s">
        <v>333</v>
      </c>
      <c r="CB54" t="s">
        <v>334</v>
      </c>
      <c r="CC54" t="s">
        <v>335</v>
      </c>
      <c r="CD54" t="s">
        <v>336</v>
      </c>
      <c r="CE54" t="s">
        <v>337</v>
      </c>
      <c r="CF54" t="s">
        <v>338</v>
      </c>
      <c r="CG54" t="s">
        <v>339</v>
      </c>
      <c r="CH54" t="s">
        <v>340</v>
      </c>
      <c r="CI54" t="s">
        <v>341</v>
      </c>
      <c r="CJ54" t="s">
        <v>342</v>
      </c>
      <c r="CK54" t="s">
        <v>343</v>
      </c>
      <c r="CL54" t="s">
        <v>344</v>
      </c>
      <c r="CM54" t="s">
        <v>345</v>
      </c>
      <c r="CN54" t="s">
        <v>346</v>
      </c>
      <c r="CO54" t="s">
        <v>347</v>
      </c>
      <c r="CP54" t="s">
        <v>348</v>
      </c>
      <c r="CQ54" t="s">
        <v>349</v>
      </c>
    </row>
    <row r="55" spans="1:95" x14ac:dyDescent="0.4">
      <c r="A55" t="s">
        <v>350</v>
      </c>
      <c r="B55" t="s">
        <v>351</v>
      </c>
      <c r="C55" t="s">
        <v>351</v>
      </c>
      <c r="D55" t="s">
        <v>48</v>
      </c>
      <c r="E55" t="s">
        <v>352</v>
      </c>
      <c r="F55" t="s">
        <v>353</v>
      </c>
      <c r="G55" t="s">
        <v>353</v>
      </c>
      <c r="H55" t="s">
        <v>351</v>
      </c>
      <c r="I55" t="s">
        <v>351</v>
      </c>
      <c r="J55" t="s">
        <v>351</v>
      </c>
      <c r="K55" t="s">
        <v>351</v>
      </c>
      <c r="L55" t="s">
        <v>48</v>
      </c>
      <c r="M55" t="s">
        <v>48</v>
      </c>
      <c r="N55" t="s">
        <v>48</v>
      </c>
      <c r="O55" t="s">
        <v>354</v>
      </c>
      <c r="P55" t="s">
        <v>351</v>
      </c>
      <c r="Q55" t="s">
        <v>355</v>
      </c>
      <c r="R55" t="s">
        <v>355</v>
      </c>
      <c r="S55" t="s">
        <v>351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 t="s">
        <v>354</v>
      </c>
      <c r="AB55" t="s">
        <v>354</v>
      </c>
      <c r="AC55" t="s">
        <v>354</v>
      </c>
      <c r="AD55" t="s">
        <v>30</v>
      </c>
      <c r="AE55" t="s">
        <v>352</v>
      </c>
      <c r="AF55" t="s">
        <v>48</v>
      </c>
      <c r="AG55" t="s">
        <v>354</v>
      </c>
      <c r="AH55" t="s">
        <v>48</v>
      </c>
      <c r="AI55" t="s">
        <v>354</v>
      </c>
      <c r="AJ55" t="s">
        <v>356</v>
      </c>
      <c r="AK55" t="s">
        <v>351</v>
      </c>
      <c r="AL55" t="s">
        <v>48</v>
      </c>
      <c r="AM55" t="s">
        <v>48</v>
      </c>
      <c r="AN55" t="s">
        <v>48</v>
      </c>
      <c r="AO55" t="s">
        <v>48</v>
      </c>
      <c r="AP55" t="s">
        <v>354</v>
      </c>
      <c r="AQ55" t="s">
        <v>354</v>
      </c>
      <c r="AR55" t="s">
        <v>48</v>
      </c>
      <c r="AS55" t="s">
        <v>48</v>
      </c>
      <c r="AT55" t="s">
        <v>48</v>
      </c>
      <c r="AU55" t="s">
        <v>48</v>
      </c>
      <c r="AV55" t="s">
        <v>48</v>
      </c>
      <c r="AW55" t="s">
        <v>48</v>
      </c>
      <c r="AX55" t="s">
        <v>48</v>
      </c>
      <c r="AY55" t="s">
        <v>48</v>
      </c>
      <c r="AZ55" t="s">
        <v>48</v>
      </c>
      <c r="BA55" t="s">
        <v>48</v>
      </c>
      <c r="BB55" t="s">
        <v>352</v>
      </c>
      <c r="BC55" t="s">
        <v>351</v>
      </c>
      <c r="BD55" t="s">
        <v>48</v>
      </c>
      <c r="BE55" t="s">
        <v>48</v>
      </c>
      <c r="BF55" t="s">
        <v>48</v>
      </c>
      <c r="BG55" t="s">
        <v>48</v>
      </c>
      <c r="BH55" t="s">
        <v>48</v>
      </c>
      <c r="BI55" t="s">
        <v>48</v>
      </c>
      <c r="BJ55" t="s">
        <v>48</v>
      </c>
      <c r="BK55" t="s">
        <v>48</v>
      </c>
      <c r="BL55" t="s">
        <v>48</v>
      </c>
      <c r="BM55" t="s">
        <v>48</v>
      </c>
      <c r="BN55" t="s">
        <v>48</v>
      </c>
      <c r="BO55" t="s">
        <v>48</v>
      </c>
      <c r="BP55" t="s">
        <v>48</v>
      </c>
      <c r="BQ55" t="s">
        <v>48</v>
      </c>
      <c r="BR55" t="s">
        <v>48</v>
      </c>
      <c r="BS55" t="s">
        <v>48</v>
      </c>
      <c r="BT55" t="s">
        <v>48</v>
      </c>
      <c r="BU55" t="s">
        <v>354</v>
      </c>
      <c r="BV55" t="s">
        <v>354</v>
      </c>
      <c r="BW55" t="s">
        <v>354</v>
      </c>
      <c r="BX55" t="s">
        <v>354</v>
      </c>
      <c r="BY55" t="s">
        <v>352</v>
      </c>
      <c r="BZ55" t="s">
        <v>48</v>
      </c>
      <c r="CA55" t="s">
        <v>354</v>
      </c>
      <c r="CB55" t="s">
        <v>80</v>
      </c>
      <c r="CC55" t="s">
        <v>48</v>
      </c>
      <c r="CD55" t="s">
        <v>48</v>
      </c>
      <c r="CE55" t="s">
        <v>352</v>
      </c>
      <c r="CF55" t="s">
        <v>354</v>
      </c>
      <c r="CG55" t="s">
        <v>48</v>
      </c>
      <c r="CH55" t="s">
        <v>48</v>
      </c>
      <c r="CI55" t="s">
        <v>351</v>
      </c>
      <c r="CJ55" t="s">
        <v>48</v>
      </c>
      <c r="CK55" t="s">
        <v>48</v>
      </c>
      <c r="CL55" t="s">
        <v>48</v>
      </c>
      <c r="CM55" t="s">
        <v>48</v>
      </c>
      <c r="CN55" t="s">
        <v>48</v>
      </c>
      <c r="CO55" t="s">
        <v>48</v>
      </c>
      <c r="CP55" t="s">
        <v>48</v>
      </c>
      <c r="CQ55" t="s">
        <v>48</v>
      </c>
    </row>
    <row r="57" spans="1:95" x14ac:dyDescent="0.4">
      <c r="A57" t="s">
        <v>357</v>
      </c>
    </row>
    <row r="58" spans="1:95" x14ac:dyDescent="0.4">
      <c r="A58" t="s">
        <v>358</v>
      </c>
      <c r="B58" t="s">
        <v>199</v>
      </c>
      <c r="C58" t="s">
        <v>199</v>
      </c>
      <c r="D58" t="s">
        <v>359</v>
      </c>
      <c r="E58" t="s">
        <v>359</v>
      </c>
      <c r="F58" t="s">
        <v>360</v>
      </c>
      <c r="G58" t="s">
        <v>359</v>
      </c>
      <c r="H58" t="s">
        <v>199</v>
      </c>
      <c r="I58" t="s">
        <v>199</v>
      </c>
      <c r="J58" t="s">
        <v>199</v>
      </c>
      <c r="K58" t="s">
        <v>199</v>
      </c>
      <c r="L58" t="s">
        <v>359</v>
      </c>
      <c r="M58" t="s">
        <v>359</v>
      </c>
      <c r="N58" t="s">
        <v>359</v>
      </c>
      <c r="O58" t="s">
        <v>361</v>
      </c>
      <c r="P58" t="s">
        <v>359</v>
      </c>
      <c r="Q58" t="s">
        <v>360</v>
      </c>
      <c r="R58" t="s">
        <v>360</v>
      </c>
      <c r="S58" t="s">
        <v>199</v>
      </c>
      <c r="T58" t="s">
        <v>359</v>
      </c>
      <c r="U58" t="s">
        <v>359</v>
      </c>
      <c r="V58" t="s">
        <v>359</v>
      </c>
      <c r="W58" t="s">
        <v>359</v>
      </c>
      <c r="X58" t="s">
        <v>359</v>
      </c>
      <c r="Y58" t="s">
        <v>359</v>
      </c>
      <c r="Z58" t="s">
        <v>359</v>
      </c>
      <c r="AA58" t="s">
        <v>359</v>
      </c>
      <c r="AB58" t="s">
        <v>359</v>
      </c>
      <c r="AC58" t="s">
        <v>359</v>
      </c>
      <c r="AD58" t="s">
        <v>359</v>
      </c>
      <c r="AE58" t="s">
        <v>359</v>
      </c>
      <c r="AF58" t="s">
        <v>359</v>
      </c>
      <c r="AG58" t="s">
        <v>361</v>
      </c>
      <c r="AH58" t="s">
        <v>359</v>
      </c>
      <c r="AI58" t="s">
        <v>199</v>
      </c>
      <c r="AJ58" t="s">
        <v>360</v>
      </c>
      <c r="AK58" t="s">
        <v>199</v>
      </c>
      <c r="AL58" t="s">
        <v>359</v>
      </c>
      <c r="AM58" t="s">
        <v>359</v>
      </c>
      <c r="AN58" t="s">
        <v>359</v>
      </c>
      <c r="AO58" t="s">
        <v>359</v>
      </c>
      <c r="AP58" t="s">
        <v>359</v>
      </c>
      <c r="AQ58" t="s">
        <v>359</v>
      </c>
      <c r="AR58" t="s">
        <v>359</v>
      </c>
      <c r="AS58" t="s">
        <v>359</v>
      </c>
      <c r="AT58" t="s">
        <v>359</v>
      </c>
      <c r="AU58" t="s">
        <v>359</v>
      </c>
      <c r="AV58" t="s">
        <v>359</v>
      </c>
      <c r="AW58" t="s">
        <v>359</v>
      </c>
      <c r="AX58" t="s">
        <v>359</v>
      </c>
      <c r="AY58" t="s">
        <v>359</v>
      </c>
      <c r="AZ58" t="s">
        <v>359</v>
      </c>
      <c r="BA58" t="s">
        <v>361</v>
      </c>
      <c r="BB58" t="s">
        <v>360</v>
      </c>
      <c r="BC58" t="s">
        <v>199</v>
      </c>
      <c r="BD58" t="s">
        <v>359</v>
      </c>
      <c r="BE58" t="s">
        <v>359</v>
      </c>
      <c r="BF58" t="s">
        <v>359</v>
      </c>
      <c r="BG58" t="s">
        <v>359</v>
      </c>
      <c r="BH58" t="s">
        <v>359</v>
      </c>
      <c r="BI58" t="s">
        <v>359</v>
      </c>
      <c r="BJ58" t="s">
        <v>359</v>
      </c>
      <c r="BK58" t="s">
        <v>359</v>
      </c>
      <c r="BL58" t="s">
        <v>359</v>
      </c>
      <c r="BM58" t="s">
        <v>359</v>
      </c>
      <c r="BN58" t="s">
        <v>359</v>
      </c>
      <c r="BO58" t="s">
        <v>359</v>
      </c>
      <c r="BP58" t="s">
        <v>359</v>
      </c>
      <c r="BQ58" t="s">
        <v>359</v>
      </c>
      <c r="BR58" t="s">
        <v>359</v>
      </c>
      <c r="BS58" t="s">
        <v>359</v>
      </c>
      <c r="BT58" t="s">
        <v>359</v>
      </c>
      <c r="BU58" t="s">
        <v>359</v>
      </c>
      <c r="BV58" t="s">
        <v>359</v>
      </c>
      <c r="BW58" t="s">
        <v>359</v>
      </c>
      <c r="BX58" t="s">
        <v>359</v>
      </c>
      <c r="BY58" t="s">
        <v>359</v>
      </c>
      <c r="BZ58" t="s">
        <v>359</v>
      </c>
      <c r="CA58" t="s">
        <v>359</v>
      </c>
      <c r="CB58" t="s">
        <v>359</v>
      </c>
      <c r="CC58" t="s">
        <v>359</v>
      </c>
      <c r="CD58" t="s">
        <v>359</v>
      </c>
      <c r="CE58" t="s">
        <v>359</v>
      </c>
      <c r="CF58" t="s">
        <v>359</v>
      </c>
      <c r="CG58" t="s">
        <v>359</v>
      </c>
      <c r="CH58" t="s">
        <v>199</v>
      </c>
      <c r="CI58" t="s">
        <v>199</v>
      </c>
      <c r="CJ58" t="s">
        <v>199</v>
      </c>
      <c r="CK58" t="s">
        <v>359</v>
      </c>
      <c r="CL58" t="s">
        <v>199</v>
      </c>
      <c r="CM58" t="s">
        <v>359</v>
      </c>
      <c r="CN58" t="s">
        <v>359</v>
      </c>
      <c r="CO58" t="s">
        <v>359</v>
      </c>
      <c r="CP58" t="s">
        <v>359</v>
      </c>
      <c r="CQ58" t="s">
        <v>359</v>
      </c>
    </row>
    <row r="59" spans="1:95" x14ac:dyDescent="0.4">
      <c r="A59" t="s">
        <v>362</v>
      </c>
      <c r="B59" t="s">
        <v>199</v>
      </c>
      <c r="C59" t="s">
        <v>199</v>
      </c>
      <c r="D59" s="1">
        <v>11000000</v>
      </c>
      <c r="E59" s="1">
        <v>25000000</v>
      </c>
      <c r="F59">
        <v>1E-4</v>
      </c>
      <c r="G59">
        <v>100000</v>
      </c>
      <c r="H59" t="s">
        <v>199</v>
      </c>
      <c r="I59" t="s">
        <v>199</v>
      </c>
      <c r="J59" t="s">
        <v>199</v>
      </c>
      <c r="K59" t="s">
        <v>199</v>
      </c>
      <c r="L59" s="1">
        <v>21000000</v>
      </c>
      <c r="M59" s="1">
        <v>23000000</v>
      </c>
      <c r="N59" s="1">
        <v>38000000</v>
      </c>
      <c r="O59">
        <v>1000</v>
      </c>
      <c r="P59" s="1">
        <v>10000000</v>
      </c>
      <c r="Q59" s="1">
        <v>1.0000000000000001E-15</v>
      </c>
      <c r="R59">
        <v>0.01</v>
      </c>
      <c r="S59" t="s">
        <v>199</v>
      </c>
      <c r="T59" s="1">
        <v>14000000</v>
      </c>
      <c r="U59" s="1">
        <v>29000000</v>
      </c>
      <c r="V59" s="1">
        <v>1800000</v>
      </c>
      <c r="W59" s="1">
        <v>2500000</v>
      </c>
      <c r="X59" s="1">
        <v>5000000</v>
      </c>
      <c r="Y59" s="1">
        <v>7900000</v>
      </c>
      <c r="Z59">
        <v>620000</v>
      </c>
      <c r="AA59" s="1">
        <v>10000000</v>
      </c>
      <c r="AB59" s="1">
        <v>17000000</v>
      </c>
      <c r="AC59" s="1">
        <v>14000000</v>
      </c>
      <c r="AD59" s="1">
        <v>59000000</v>
      </c>
      <c r="AE59" s="1">
        <v>17000000</v>
      </c>
      <c r="AF59" s="1">
        <v>7100000</v>
      </c>
      <c r="AG59">
        <v>2000</v>
      </c>
      <c r="AH59" s="1">
        <v>3300000</v>
      </c>
      <c r="AI59" t="s">
        <v>199</v>
      </c>
      <c r="AJ59" s="1">
        <v>1E-10</v>
      </c>
      <c r="AK59" t="s">
        <v>199</v>
      </c>
      <c r="AL59" s="1">
        <v>8300000</v>
      </c>
      <c r="AM59" s="1">
        <v>7700000</v>
      </c>
      <c r="AN59" s="1">
        <v>1800000</v>
      </c>
      <c r="AO59" s="1">
        <v>2400000</v>
      </c>
      <c r="AP59" s="1">
        <v>6700000</v>
      </c>
      <c r="AQ59" s="1">
        <v>20000000</v>
      </c>
      <c r="AR59" s="1">
        <v>5000000</v>
      </c>
      <c r="AS59" s="1">
        <v>14000000</v>
      </c>
      <c r="AT59" s="1">
        <v>23000000</v>
      </c>
      <c r="AU59" s="1">
        <v>10000000</v>
      </c>
      <c r="AV59" s="1">
        <v>62000000</v>
      </c>
      <c r="AW59" s="1">
        <v>14000000</v>
      </c>
      <c r="AX59" s="1">
        <v>12000000</v>
      </c>
      <c r="AY59" s="1">
        <v>9100000</v>
      </c>
      <c r="AZ59" s="1">
        <v>2500000</v>
      </c>
      <c r="BA59">
        <v>10000</v>
      </c>
      <c r="BB59" s="1">
        <v>9.9999999999999995E-8</v>
      </c>
      <c r="BC59" t="s">
        <v>199</v>
      </c>
      <c r="BD59" s="1">
        <v>5000000</v>
      </c>
      <c r="BE59" s="1">
        <v>2900000</v>
      </c>
      <c r="BF59" s="1">
        <v>1600000</v>
      </c>
      <c r="BG59" s="1">
        <v>1400000</v>
      </c>
      <c r="BH59" s="1">
        <v>1400000</v>
      </c>
      <c r="BI59" s="1">
        <v>1600000</v>
      </c>
      <c r="BJ59" s="1">
        <v>1300000</v>
      </c>
      <c r="BK59" s="1">
        <v>1100000</v>
      </c>
      <c r="BL59" s="1">
        <v>1100000</v>
      </c>
      <c r="BM59">
        <v>770000</v>
      </c>
      <c r="BN59">
        <v>830000</v>
      </c>
      <c r="BO59" s="1">
        <v>1100000</v>
      </c>
      <c r="BP59" s="1">
        <v>1100000</v>
      </c>
      <c r="BQ59" s="1">
        <v>1200000</v>
      </c>
      <c r="BR59" s="1">
        <v>1400000</v>
      </c>
      <c r="BS59" s="1">
        <v>3600000</v>
      </c>
      <c r="BT59" s="1">
        <v>1800000</v>
      </c>
      <c r="BU59" s="1">
        <v>3300000</v>
      </c>
      <c r="BV59" s="1">
        <v>7700000</v>
      </c>
      <c r="BW59" s="1">
        <v>20000000</v>
      </c>
      <c r="BX59" s="1">
        <v>5600000</v>
      </c>
      <c r="BY59" s="1">
        <v>12000000</v>
      </c>
      <c r="BZ59" s="1">
        <v>21000000</v>
      </c>
      <c r="CA59" s="1">
        <v>9400000</v>
      </c>
      <c r="CB59" s="1">
        <v>45000000</v>
      </c>
      <c r="CC59" s="1">
        <v>1000000</v>
      </c>
      <c r="CD59" s="1">
        <v>6700000</v>
      </c>
      <c r="CE59" s="1">
        <v>4800000</v>
      </c>
      <c r="CF59">
        <v>770000</v>
      </c>
      <c r="CG59" s="1">
        <v>2300000</v>
      </c>
      <c r="CH59" t="s">
        <v>199</v>
      </c>
      <c r="CI59" t="s">
        <v>199</v>
      </c>
      <c r="CJ59" t="s">
        <v>199</v>
      </c>
      <c r="CK59" s="1">
        <v>1000000</v>
      </c>
      <c r="CL59" t="s">
        <v>199</v>
      </c>
      <c r="CM59" s="1">
        <v>6700000</v>
      </c>
      <c r="CN59" s="1">
        <v>5600000</v>
      </c>
      <c r="CO59" s="1">
        <v>3600000</v>
      </c>
      <c r="CP59">
        <v>830000</v>
      </c>
      <c r="CQ59">
        <v>670000</v>
      </c>
    </row>
    <row r="60" spans="1:95" x14ac:dyDescent="0.4">
      <c r="A60" t="s">
        <v>363</v>
      </c>
      <c r="B60" t="s">
        <v>199</v>
      </c>
      <c r="C60" t="s">
        <v>199</v>
      </c>
      <c r="D60" s="1">
        <v>9.3999999999999995E-8</v>
      </c>
      <c r="E60" s="1">
        <v>4.0000000000000001E-8</v>
      </c>
      <c r="F60">
        <v>10000</v>
      </c>
      <c r="G60">
        <v>1.0000000000000001E-5</v>
      </c>
      <c r="H60" t="s">
        <v>199</v>
      </c>
      <c r="I60" t="s">
        <v>199</v>
      </c>
      <c r="J60" t="s">
        <v>199</v>
      </c>
      <c r="K60" t="s">
        <v>199</v>
      </c>
      <c r="L60" s="1">
        <v>4.6999999999999997E-8</v>
      </c>
      <c r="M60" s="1">
        <v>4.3999999999999997E-8</v>
      </c>
      <c r="N60" s="1">
        <v>2.6000000000000001E-8</v>
      </c>
      <c r="O60">
        <v>1E-3</v>
      </c>
      <c r="P60" s="1">
        <v>9.9999999999999995E-8</v>
      </c>
      <c r="Q60" s="1">
        <v>1000000000000000</v>
      </c>
      <c r="R60">
        <v>100</v>
      </c>
      <c r="S60" t="s">
        <v>199</v>
      </c>
      <c r="T60" s="1">
        <v>7.0000000000000005E-8</v>
      </c>
      <c r="U60" s="1">
        <v>3.4E-8</v>
      </c>
      <c r="V60" s="1">
        <v>5.5000000000000003E-7</v>
      </c>
      <c r="W60" s="1">
        <v>3.9999999999999998E-7</v>
      </c>
      <c r="X60" s="1">
        <v>1.9999999999999999E-7</v>
      </c>
      <c r="Y60" s="1">
        <v>1.3E-7</v>
      </c>
      <c r="Z60" s="1">
        <v>1.5999999999999999E-6</v>
      </c>
      <c r="AA60" s="1">
        <v>9.6999999999999995E-8</v>
      </c>
      <c r="AB60" s="1">
        <v>5.9999999999999995E-8</v>
      </c>
      <c r="AC60" s="1">
        <v>7.0000000000000005E-8</v>
      </c>
      <c r="AD60" s="1">
        <v>1.7E-8</v>
      </c>
      <c r="AE60" s="1">
        <v>5.8999999999999999E-8</v>
      </c>
      <c r="AF60" s="1">
        <v>1.4000000000000001E-7</v>
      </c>
      <c r="AG60">
        <v>5.0000000000000001E-4</v>
      </c>
      <c r="AH60" s="1">
        <v>2.9999999999999999E-7</v>
      </c>
      <c r="AI60" t="s">
        <v>199</v>
      </c>
      <c r="AJ60" s="1">
        <v>10000000000</v>
      </c>
      <c r="AK60" t="s">
        <v>199</v>
      </c>
      <c r="AL60" s="1">
        <v>1.1999999999999999E-7</v>
      </c>
      <c r="AM60" s="1">
        <v>1.3E-7</v>
      </c>
      <c r="AN60" s="1">
        <v>5.7000000000000005E-7</v>
      </c>
      <c r="AO60" s="1">
        <v>4.2E-7</v>
      </c>
      <c r="AP60" s="1">
        <v>1.4999999999999999E-7</v>
      </c>
      <c r="AQ60" s="1">
        <v>4.9999999999999998E-8</v>
      </c>
      <c r="AR60" s="1">
        <v>1.9999999999999999E-7</v>
      </c>
      <c r="AS60" s="1">
        <v>7.0000000000000005E-8</v>
      </c>
      <c r="AT60" s="1">
        <v>4.3000000000000001E-8</v>
      </c>
      <c r="AU60" s="1">
        <v>9.9999999999999995E-8</v>
      </c>
      <c r="AV60" s="1">
        <v>1.6000000000000001E-8</v>
      </c>
      <c r="AW60" s="1">
        <v>7.0000000000000005E-8</v>
      </c>
      <c r="AX60" s="1">
        <v>8.0000000000000002E-8</v>
      </c>
      <c r="AY60" s="1">
        <v>1.1000000000000001E-7</v>
      </c>
      <c r="AZ60" s="1">
        <v>3.9999999999999998E-7</v>
      </c>
      <c r="BA60">
        <v>1E-4</v>
      </c>
      <c r="BB60" s="1">
        <v>10000000</v>
      </c>
      <c r="BC60" t="s">
        <v>199</v>
      </c>
      <c r="BD60" s="1">
        <v>1.9999999999999999E-7</v>
      </c>
      <c r="BE60" s="1">
        <v>3.4999999999999998E-7</v>
      </c>
      <c r="BF60" s="1">
        <v>6.0999999999999998E-7</v>
      </c>
      <c r="BG60" s="1">
        <v>7.5000000000000002E-7</v>
      </c>
      <c r="BH60" s="1">
        <v>6.9999999999999997E-7</v>
      </c>
      <c r="BI60" s="1">
        <v>6.4000000000000001E-7</v>
      </c>
      <c r="BJ60" s="1">
        <v>7.5000000000000002E-7</v>
      </c>
      <c r="BK60" s="1">
        <v>9.4E-7</v>
      </c>
      <c r="BL60" s="1">
        <v>8.9999999999999996E-7</v>
      </c>
      <c r="BM60" s="1">
        <v>1.3E-6</v>
      </c>
      <c r="BN60" s="1">
        <v>1.1999999999999999E-6</v>
      </c>
      <c r="BO60" s="1">
        <v>9.0999999999999997E-7</v>
      </c>
      <c r="BP60" s="1">
        <v>9.4E-7</v>
      </c>
      <c r="BQ60" s="1">
        <v>8.6000000000000002E-7</v>
      </c>
      <c r="BR60" s="1">
        <v>6.9999999999999997E-7</v>
      </c>
      <c r="BS60" s="1">
        <v>2.8000000000000002E-7</v>
      </c>
      <c r="BT60" s="1">
        <v>5.7000000000000005E-7</v>
      </c>
      <c r="BU60" s="1">
        <v>2.9999999999999999E-7</v>
      </c>
      <c r="BV60" s="1">
        <v>1.3E-7</v>
      </c>
      <c r="BW60" s="1">
        <v>4.9999999999999998E-8</v>
      </c>
      <c r="BX60" s="1">
        <v>1.8E-7</v>
      </c>
      <c r="BY60" s="1">
        <v>8.0000000000000002E-8</v>
      </c>
      <c r="BZ60" s="1">
        <v>4.6999999999999997E-8</v>
      </c>
      <c r="CA60" s="1">
        <v>1.1000000000000001E-7</v>
      </c>
      <c r="CB60" s="1">
        <v>2.1999999999999998E-8</v>
      </c>
      <c r="CC60" s="1">
        <v>9.5999999999999991E-7</v>
      </c>
      <c r="CD60" s="1">
        <v>1.4999999999999999E-7</v>
      </c>
      <c r="CE60" s="1">
        <v>2.1E-7</v>
      </c>
      <c r="CF60" s="1">
        <v>1.3E-6</v>
      </c>
      <c r="CG60" s="1">
        <v>4.3000000000000001E-7</v>
      </c>
      <c r="CH60" t="s">
        <v>199</v>
      </c>
      <c r="CI60" t="s">
        <v>199</v>
      </c>
      <c r="CJ60" t="s">
        <v>199</v>
      </c>
      <c r="CK60" s="1">
        <v>9.9999999999999995E-7</v>
      </c>
      <c r="CL60" t="s">
        <v>199</v>
      </c>
      <c r="CM60" s="1">
        <v>1.4999999999999999E-7</v>
      </c>
      <c r="CN60" s="1">
        <v>1.8E-7</v>
      </c>
      <c r="CO60" s="1">
        <v>2.8000000000000002E-7</v>
      </c>
      <c r="CP60" s="1">
        <v>1.1999999999999999E-6</v>
      </c>
      <c r="CQ60" s="1">
        <v>1.5E-6</v>
      </c>
    </row>
    <row r="61" spans="1:95" x14ac:dyDescent="0.4">
      <c r="A61" t="s">
        <v>364</v>
      </c>
      <c r="B61" t="s">
        <v>199</v>
      </c>
      <c r="C61" t="s">
        <v>199</v>
      </c>
      <c r="D61" t="s">
        <v>199</v>
      </c>
      <c r="E61">
        <v>2.5999999999999999E-2</v>
      </c>
      <c r="F61" t="s">
        <v>199</v>
      </c>
      <c r="G61" t="s">
        <v>199</v>
      </c>
      <c r="H61" t="s">
        <v>199</v>
      </c>
      <c r="I61" t="s">
        <v>199</v>
      </c>
      <c r="J61" t="s">
        <v>199</v>
      </c>
      <c r="K61" t="s">
        <v>199</v>
      </c>
      <c r="L61" t="s">
        <v>199</v>
      </c>
      <c r="M61" t="s">
        <v>199</v>
      </c>
      <c r="N61">
        <v>1.175</v>
      </c>
      <c r="O61" t="s">
        <v>199</v>
      </c>
      <c r="P61" t="s">
        <v>199</v>
      </c>
      <c r="Q61" t="s">
        <v>199</v>
      </c>
      <c r="R61" t="s">
        <v>199</v>
      </c>
      <c r="S61" t="s">
        <v>199</v>
      </c>
      <c r="T61" t="s">
        <v>199</v>
      </c>
      <c r="U61" t="s">
        <v>199</v>
      </c>
      <c r="V61">
        <v>0.05</v>
      </c>
      <c r="W61">
        <v>0.4</v>
      </c>
      <c r="X61">
        <v>5.4</v>
      </c>
      <c r="Y61" t="s">
        <v>199</v>
      </c>
      <c r="Z61" t="s">
        <v>199</v>
      </c>
      <c r="AA61" t="s">
        <v>199</v>
      </c>
      <c r="AB61" t="s">
        <v>199</v>
      </c>
      <c r="AC61" t="s">
        <v>199</v>
      </c>
      <c r="AD61" t="s">
        <v>199</v>
      </c>
      <c r="AE61">
        <v>0.85</v>
      </c>
      <c r="AF61">
        <v>1.083</v>
      </c>
      <c r="AG61" t="s">
        <v>199</v>
      </c>
      <c r="AH61" t="s">
        <v>199</v>
      </c>
      <c r="AI61" t="s">
        <v>199</v>
      </c>
      <c r="AJ61" t="s">
        <v>199</v>
      </c>
      <c r="AK61" t="s">
        <v>199</v>
      </c>
      <c r="AL61" t="s">
        <v>199</v>
      </c>
      <c r="AM61" t="s">
        <v>199</v>
      </c>
      <c r="AN61">
        <v>1.3</v>
      </c>
      <c r="AO61">
        <v>0.61</v>
      </c>
      <c r="AP61">
        <v>9.25</v>
      </c>
      <c r="AQ61">
        <v>0.91500000000000004</v>
      </c>
      <c r="AR61">
        <v>7.7</v>
      </c>
      <c r="AS61">
        <v>0.49</v>
      </c>
      <c r="AT61" t="s">
        <v>199</v>
      </c>
      <c r="AU61" t="s">
        <v>199</v>
      </c>
      <c r="AV61" t="s">
        <v>199</v>
      </c>
      <c r="AW61">
        <v>0.51700000000000002</v>
      </c>
      <c r="AX61">
        <v>3.41</v>
      </c>
      <c r="AY61">
        <v>3.72</v>
      </c>
      <c r="AZ61" t="s">
        <v>199</v>
      </c>
      <c r="BA61" t="s">
        <v>199</v>
      </c>
      <c r="BB61" t="s">
        <v>199</v>
      </c>
      <c r="BC61" t="s">
        <v>199</v>
      </c>
      <c r="BD61" t="s">
        <v>199</v>
      </c>
      <c r="BE61" t="s">
        <v>199</v>
      </c>
      <c r="BF61">
        <v>4.88</v>
      </c>
      <c r="BG61">
        <v>2.1999999999999999E-2</v>
      </c>
      <c r="BH61" t="s">
        <v>199</v>
      </c>
      <c r="BI61" t="s">
        <v>199</v>
      </c>
      <c r="BJ61" t="s">
        <v>199</v>
      </c>
      <c r="BK61" t="s">
        <v>199</v>
      </c>
      <c r="BL61">
        <v>1.8</v>
      </c>
      <c r="BM61" t="s">
        <v>199</v>
      </c>
      <c r="BN61" t="s">
        <v>199</v>
      </c>
      <c r="BO61" t="s">
        <v>199</v>
      </c>
      <c r="BP61" t="s">
        <v>199</v>
      </c>
      <c r="BQ61" t="s">
        <v>199</v>
      </c>
      <c r="BR61" t="s">
        <v>199</v>
      </c>
      <c r="BS61" t="s">
        <v>199</v>
      </c>
      <c r="BT61">
        <v>0.1</v>
      </c>
      <c r="BU61">
        <v>0.128</v>
      </c>
      <c r="BV61">
        <v>4.47</v>
      </c>
      <c r="BW61">
        <v>1.4999999999999999E-2</v>
      </c>
      <c r="BX61">
        <v>1.7</v>
      </c>
      <c r="BY61">
        <v>0.66</v>
      </c>
      <c r="BZ61">
        <v>0.11</v>
      </c>
      <c r="CA61" t="s">
        <v>199</v>
      </c>
      <c r="CB61" t="s">
        <v>199</v>
      </c>
      <c r="CC61">
        <v>4.1539999999999999</v>
      </c>
      <c r="CD61">
        <v>2.38</v>
      </c>
      <c r="CE61">
        <v>7.2</v>
      </c>
      <c r="CF61" t="s">
        <v>199</v>
      </c>
      <c r="CG61" t="s">
        <v>199</v>
      </c>
      <c r="CH61" t="s">
        <v>199</v>
      </c>
      <c r="CI61" t="s">
        <v>199</v>
      </c>
      <c r="CJ61" t="s">
        <v>199</v>
      </c>
      <c r="CK61" t="s">
        <v>199</v>
      </c>
      <c r="CL61" t="s">
        <v>199</v>
      </c>
      <c r="CM61">
        <v>1.38</v>
      </c>
      <c r="CN61">
        <v>1.41</v>
      </c>
      <c r="CO61">
        <v>0.69</v>
      </c>
      <c r="CP61" t="s">
        <v>199</v>
      </c>
      <c r="CQ61" t="s">
        <v>199</v>
      </c>
    </row>
    <row r="62" spans="1:95" x14ac:dyDescent="0.4">
      <c r="A62" t="s">
        <v>365</v>
      </c>
      <c r="B62" t="s">
        <v>199</v>
      </c>
      <c r="C62" t="s">
        <v>199</v>
      </c>
      <c r="D62">
        <v>1.63</v>
      </c>
      <c r="E62">
        <v>3.32</v>
      </c>
      <c r="F62">
        <v>5.81</v>
      </c>
      <c r="G62">
        <v>7.37</v>
      </c>
      <c r="H62">
        <v>4.92</v>
      </c>
      <c r="I62">
        <v>2.6</v>
      </c>
      <c r="J62">
        <v>0.84</v>
      </c>
      <c r="K62">
        <v>0.02</v>
      </c>
      <c r="L62">
        <v>1.113</v>
      </c>
      <c r="M62">
        <v>1.51</v>
      </c>
      <c r="N62">
        <v>3.39</v>
      </c>
      <c r="O62">
        <v>4.63</v>
      </c>
      <c r="P62">
        <v>3.43</v>
      </c>
      <c r="Q62">
        <v>2.85</v>
      </c>
      <c r="R62">
        <v>1.4</v>
      </c>
      <c r="S62">
        <v>0.08</v>
      </c>
      <c r="T62">
        <v>0.93400000000000005</v>
      </c>
      <c r="U62">
        <v>1.84</v>
      </c>
      <c r="V62">
        <v>3.9</v>
      </c>
      <c r="W62">
        <v>4.8499999999999996</v>
      </c>
      <c r="X62">
        <v>5.31</v>
      </c>
      <c r="Y62">
        <v>4.0999999999999996</v>
      </c>
      <c r="Z62">
        <v>2.92</v>
      </c>
      <c r="AA62">
        <v>4.28</v>
      </c>
      <c r="AB62">
        <v>4.3899999999999997</v>
      </c>
      <c r="AC62">
        <v>4.4400000000000004</v>
      </c>
      <c r="AD62">
        <v>3.49</v>
      </c>
      <c r="AE62">
        <v>1.35</v>
      </c>
      <c r="AF62">
        <v>2.81</v>
      </c>
      <c r="AG62">
        <v>3.85</v>
      </c>
      <c r="AH62">
        <v>2.96</v>
      </c>
      <c r="AI62">
        <v>2.46</v>
      </c>
      <c r="AJ62">
        <v>1.22</v>
      </c>
      <c r="AK62">
        <v>0.11600000000000001</v>
      </c>
      <c r="AL62">
        <v>0.85199999999999998</v>
      </c>
      <c r="AM62">
        <v>1.72</v>
      </c>
      <c r="AN62">
        <v>4.37</v>
      </c>
      <c r="AO62">
        <v>6.25</v>
      </c>
      <c r="AP62">
        <v>7.57</v>
      </c>
      <c r="AQ62">
        <v>6.82</v>
      </c>
      <c r="AR62">
        <v>6.85</v>
      </c>
      <c r="AS62">
        <v>6.74</v>
      </c>
      <c r="AT62">
        <v>5.75</v>
      </c>
      <c r="AU62">
        <v>3.89</v>
      </c>
      <c r="AV62">
        <v>2.95</v>
      </c>
      <c r="AW62">
        <v>1.1599999999999999</v>
      </c>
      <c r="AX62">
        <v>2.52</v>
      </c>
      <c r="AY62">
        <v>3.14</v>
      </c>
      <c r="AZ62">
        <v>2.75</v>
      </c>
      <c r="BA62">
        <v>2.19</v>
      </c>
      <c r="BB62">
        <v>1.1100000000000001</v>
      </c>
      <c r="BC62">
        <v>0.16</v>
      </c>
      <c r="BD62">
        <v>0.80400000000000005</v>
      </c>
      <c r="BE62">
        <v>1.9</v>
      </c>
      <c r="BF62">
        <v>4.47</v>
      </c>
      <c r="BG62">
        <v>4.32</v>
      </c>
      <c r="BH62">
        <v>3.7</v>
      </c>
      <c r="BI62">
        <v>3.4</v>
      </c>
      <c r="BJ62" t="s">
        <v>199</v>
      </c>
      <c r="BK62">
        <v>2.14</v>
      </c>
      <c r="BL62">
        <v>1.86</v>
      </c>
      <c r="BM62">
        <v>4.1399999999999997</v>
      </c>
      <c r="BN62">
        <v>4.05</v>
      </c>
      <c r="BO62">
        <v>3.04</v>
      </c>
      <c r="BP62">
        <v>3.14</v>
      </c>
      <c r="BQ62">
        <v>3.29</v>
      </c>
      <c r="BR62">
        <v>2.42</v>
      </c>
      <c r="BS62">
        <v>1.6</v>
      </c>
      <c r="BT62">
        <v>4.43</v>
      </c>
      <c r="BU62">
        <v>6.44</v>
      </c>
      <c r="BV62">
        <v>8.1</v>
      </c>
      <c r="BW62">
        <v>8.9</v>
      </c>
      <c r="BX62">
        <v>8.0299999999999994</v>
      </c>
      <c r="BY62">
        <v>8.17</v>
      </c>
      <c r="BZ62">
        <v>6.94</v>
      </c>
      <c r="CA62">
        <v>5.84</v>
      </c>
      <c r="CB62">
        <v>3.81</v>
      </c>
      <c r="CC62">
        <v>0.67</v>
      </c>
      <c r="CD62">
        <v>1.88</v>
      </c>
      <c r="CE62">
        <v>2.0299999999999998</v>
      </c>
      <c r="CF62">
        <v>2.1800000000000002</v>
      </c>
      <c r="CG62">
        <v>1.5</v>
      </c>
      <c r="CH62" t="s">
        <v>199</v>
      </c>
      <c r="CI62">
        <v>0.20200000000000001</v>
      </c>
      <c r="CJ62" t="s">
        <v>199</v>
      </c>
      <c r="CK62">
        <v>1.66</v>
      </c>
      <c r="CL62">
        <v>4.25</v>
      </c>
      <c r="CM62">
        <v>6.2</v>
      </c>
      <c r="CN62" t="s">
        <v>199</v>
      </c>
      <c r="CO62">
        <v>5.55</v>
      </c>
      <c r="CP62">
        <v>4.7300000000000004</v>
      </c>
      <c r="CQ62">
        <v>3.6</v>
      </c>
    </row>
    <row r="63" spans="1:95" x14ac:dyDescent="0.4">
      <c r="A63" t="s">
        <v>366</v>
      </c>
      <c r="B63">
        <v>1.0503999999999999E-2</v>
      </c>
      <c r="C63">
        <v>1.0712E-3</v>
      </c>
      <c r="D63">
        <v>1.56</v>
      </c>
      <c r="E63">
        <v>3.1714799999999999</v>
      </c>
      <c r="F63">
        <v>5.7927999999999997</v>
      </c>
      <c r="G63">
        <v>8.5280000000000005</v>
      </c>
      <c r="H63">
        <v>3.2759999999999997E-2</v>
      </c>
      <c r="I63">
        <v>3.7772800000000002E-2</v>
      </c>
      <c r="J63">
        <v>3.6712000000000002E-2</v>
      </c>
      <c r="K63">
        <v>2.1735999999999998E-2</v>
      </c>
      <c r="L63">
        <v>1.04312</v>
      </c>
      <c r="M63">
        <v>1.4216800000000001</v>
      </c>
      <c r="N63">
        <v>3.15848</v>
      </c>
      <c r="O63">
        <v>4.2556799999999999</v>
      </c>
      <c r="P63">
        <v>0.13561599999999999</v>
      </c>
      <c r="Q63">
        <v>0.119912</v>
      </c>
      <c r="R63">
        <v>0.13936000000000001</v>
      </c>
      <c r="S63">
        <v>7.9871999999999999E-2</v>
      </c>
      <c r="T63">
        <v>0.82399199999999995</v>
      </c>
      <c r="U63">
        <v>1.7008160000000001</v>
      </c>
      <c r="V63">
        <v>3.4735999999999998</v>
      </c>
      <c r="W63">
        <v>4.6144800000000004</v>
      </c>
      <c r="X63">
        <v>4.9483199999999998</v>
      </c>
      <c r="Y63">
        <v>3.7387999999999999</v>
      </c>
      <c r="Z63">
        <v>2.4252799999999999</v>
      </c>
      <c r="AA63">
        <v>3.7523200000000001</v>
      </c>
      <c r="AB63">
        <v>4.0684800000000001</v>
      </c>
      <c r="AC63">
        <v>4.11008</v>
      </c>
      <c r="AD63">
        <v>3.25624</v>
      </c>
      <c r="AE63">
        <v>1.3140400000000001</v>
      </c>
      <c r="AF63">
        <v>2.7205360000000001</v>
      </c>
      <c r="AG63">
        <v>3.8043200000000001</v>
      </c>
      <c r="AH63">
        <v>0.62504000000000004</v>
      </c>
      <c r="AI63">
        <v>0.32656000000000002</v>
      </c>
      <c r="AJ63">
        <v>0.21424000000000001</v>
      </c>
      <c r="AK63">
        <v>0.110864</v>
      </c>
      <c r="AL63">
        <v>0.76117599999999996</v>
      </c>
      <c r="AM63">
        <v>1.508</v>
      </c>
      <c r="AN63">
        <v>4.0705600000000004</v>
      </c>
      <c r="AO63">
        <v>6.2504</v>
      </c>
      <c r="AP63">
        <v>7.45472</v>
      </c>
      <c r="AQ63">
        <v>6.6143999999999998</v>
      </c>
      <c r="AR63">
        <v>5.9592000000000001</v>
      </c>
      <c r="AS63">
        <v>6.2992800000000004</v>
      </c>
      <c r="AT63">
        <v>5.3736800000000002</v>
      </c>
      <c r="AU63">
        <v>4.12568</v>
      </c>
      <c r="AV63">
        <v>2.76952</v>
      </c>
      <c r="AW63">
        <v>1.1055200000000001</v>
      </c>
      <c r="AX63">
        <v>2.4259040000000001</v>
      </c>
      <c r="AY63">
        <v>3.0888</v>
      </c>
      <c r="AZ63">
        <v>0.90168000000000004</v>
      </c>
      <c r="BA63">
        <v>0.68120000000000003</v>
      </c>
      <c r="BB63">
        <v>0.298064</v>
      </c>
      <c r="BC63">
        <v>0.15537599999999999</v>
      </c>
      <c r="BD63">
        <v>0.68733599999999995</v>
      </c>
      <c r="BE63">
        <v>1.5391999999999999</v>
      </c>
      <c r="BF63">
        <v>4.2255200000000004</v>
      </c>
      <c r="BG63">
        <v>3.6972</v>
      </c>
      <c r="BH63">
        <v>3.5037600000000002</v>
      </c>
      <c r="BI63">
        <v>3.0378400000000001</v>
      </c>
      <c r="BJ63">
        <v>3.0960800000000002</v>
      </c>
      <c r="BK63">
        <v>1.9084000000000001</v>
      </c>
      <c r="BL63">
        <v>1.91672</v>
      </c>
      <c r="BM63">
        <v>3.2759999999999998</v>
      </c>
      <c r="BN63">
        <v>3.18032</v>
      </c>
      <c r="BO63">
        <v>3.0274399999999999</v>
      </c>
      <c r="BP63">
        <v>2.9327999999999999</v>
      </c>
      <c r="BQ63">
        <v>3.17096</v>
      </c>
      <c r="BR63">
        <v>2.7747199999999999</v>
      </c>
      <c r="BS63">
        <v>1.7440800000000001</v>
      </c>
      <c r="BT63">
        <v>4.5448000000000004</v>
      </c>
      <c r="BU63">
        <v>6.8171999999999997</v>
      </c>
      <c r="BV63">
        <v>8.0288000000000004</v>
      </c>
      <c r="BW63">
        <v>8.6839999999999993</v>
      </c>
      <c r="BX63">
        <v>7.6752000000000002</v>
      </c>
      <c r="BY63">
        <v>6.8743999999999996</v>
      </c>
      <c r="BZ63">
        <v>6.0944000000000003</v>
      </c>
      <c r="CA63">
        <v>5.3040000000000003</v>
      </c>
      <c r="CB63">
        <v>3.5619999999999998</v>
      </c>
      <c r="CC63">
        <v>0.63949599999999995</v>
      </c>
      <c r="CD63">
        <v>1.7596799999999999</v>
      </c>
      <c r="CE63">
        <v>1.9008080000000001</v>
      </c>
      <c r="CF63">
        <v>1.7773600000000001</v>
      </c>
      <c r="CG63">
        <v>1.1752</v>
      </c>
      <c r="CH63">
        <v>0.47839999999999999</v>
      </c>
      <c r="CI63">
        <v>0.20799999999999999</v>
      </c>
      <c r="CJ63">
        <v>0.68640000000000001</v>
      </c>
      <c r="CK63">
        <v>1.3832</v>
      </c>
      <c r="CL63">
        <v>4.3056000000000001</v>
      </c>
      <c r="CM63">
        <v>5.6783999999999999</v>
      </c>
      <c r="CN63">
        <v>5.0439999999999996</v>
      </c>
      <c r="CO63">
        <v>4.5136000000000003</v>
      </c>
      <c r="CP63">
        <v>3.5880000000000001</v>
      </c>
      <c r="CQ63" t="s">
        <v>199</v>
      </c>
    </row>
    <row r="64" spans="1:95" x14ac:dyDescent="0.4">
      <c r="A64" t="s">
        <v>367</v>
      </c>
      <c r="B64">
        <v>2.2250000000000001</v>
      </c>
      <c r="C64">
        <v>3.2000000000000001E-2</v>
      </c>
      <c r="D64">
        <v>1.65</v>
      </c>
      <c r="E64">
        <v>3.43</v>
      </c>
      <c r="F64">
        <v>5.415</v>
      </c>
      <c r="G64">
        <v>7.37</v>
      </c>
      <c r="H64">
        <v>4.88</v>
      </c>
      <c r="I64">
        <v>2.5579999999999998</v>
      </c>
      <c r="J64" t="s">
        <v>199</v>
      </c>
      <c r="K64" t="s">
        <v>199</v>
      </c>
      <c r="L64">
        <v>1.1299999999999999</v>
      </c>
      <c r="M64">
        <v>1.55</v>
      </c>
      <c r="N64">
        <v>3.58</v>
      </c>
      <c r="O64">
        <v>4.63</v>
      </c>
      <c r="P64">
        <v>2.72</v>
      </c>
      <c r="Q64" t="s">
        <v>199</v>
      </c>
      <c r="R64" t="s">
        <v>199</v>
      </c>
      <c r="S64" t="s">
        <v>199</v>
      </c>
      <c r="T64">
        <v>0.94099999999999995</v>
      </c>
      <c r="U64">
        <v>1.84</v>
      </c>
      <c r="V64">
        <v>3.89</v>
      </c>
      <c r="W64">
        <v>4.87</v>
      </c>
      <c r="X64">
        <v>5.3</v>
      </c>
      <c r="Y64">
        <v>4.0999999999999996</v>
      </c>
      <c r="Z64">
        <v>2.9</v>
      </c>
      <c r="AA64">
        <v>4.29</v>
      </c>
      <c r="AB64">
        <v>4.41</v>
      </c>
      <c r="AC64">
        <v>4.45</v>
      </c>
      <c r="AD64">
        <v>3.54</v>
      </c>
      <c r="AE64">
        <v>1.55</v>
      </c>
      <c r="AF64">
        <v>2.8969999999999998</v>
      </c>
      <c r="AG64">
        <v>3.85</v>
      </c>
      <c r="AH64" t="s">
        <v>199</v>
      </c>
      <c r="AI64" t="s">
        <v>199</v>
      </c>
      <c r="AJ64" t="s">
        <v>199</v>
      </c>
      <c r="AK64" t="s">
        <v>199</v>
      </c>
      <c r="AL64" t="s">
        <v>199</v>
      </c>
      <c r="AM64">
        <v>1.72</v>
      </c>
      <c r="AN64">
        <v>4.41</v>
      </c>
      <c r="AO64">
        <v>6.36</v>
      </c>
      <c r="AP64">
        <v>7.47</v>
      </c>
      <c r="AQ64">
        <v>6.81</v>
      </c>
      <c r="AR64">
        <v>7.5339999999999998</v>
      </c>
      <c r="AS64">
        <v>6.74</v>
      </c>
      <c r="AT64">
        <v>5.75</v>
      </c>
      <c r="AU64">
        <v>3.91</v>
      </c>
      <c r="AV64">
        <v>2.85</v>
      </c>
      <c r="AW64">
        <v>1.1599999999999999</v>
      </c>
      <c r="AX64">
        <v>2.5099999999999998</v>
      </c>
      <c r="AY64">
        <v>3.08</v>
      </c>
      <c r="AZ64" t="s">
        <v>199</v>
      </c>
      <c r="BA64" t="s">
        <v>199</v>
      </c>
      <c r="BB64" t="s">
        <v>199</v>
      </c>
      <c r="BC64">
        <v>3.2000000000000001E-2</v>
      </c>
      <c r="BD64" t="s">
        <v>199</v>
      </c>
      <c r="BE64" t="s">
        <v>199</v>
      </c>
      <c r="BF64" t="s">
        <v>199</v>
      </c>
      <c r="BG64" t="s">
        <v>199</v>
      </c>
      <c r="BH64">
        <v>3.45</v>
      </c>
      <c r="BI64">
        <v>3.36</v>
      </c>
      <c r="BJ64" t="s">
        <v>199</v>
      </c>
      <c r="BK64" t="s">
        <v>199</v>
      </c>
      <c r="BL64" t="s">
        <v>199</v>
      </c>
      <c r="BM64">
        <v>4.18</v>
      </c>
      <c r="BN64">
        <v>3.85</v>
      </c>
      <c r="BO64">
        <v>2.68</v>
      </c>
      <c r="BP64">
        <v>2.8</v>
      </c>
      <c r="BQ64">
        <v>3.04</v>
      </c>
      <c r="BR64" t="s">
        <v>199</v>
      </c>
      <c r="BS64" t="s">
        <v>199</v>
      </c>
      <c r="BT64" t="s">
        <v>199</v>
      </c>
      <c r="BU64">
        <v>6.35</v>
      </c>
      <c r="BV64">
        <v>8.0890000000000004</v>
      </c>
      <c r="BW64">
        <v>8.66</v>
      </c>
      <c r="BX64">
        <v>8.09</v>
      </c>
      <c r="BY64" t="s">
        <v>199</v>
      </c>
      <c r="BZ64">
        <v>6.93</v>
      </c>
      <c r="CA64">
        <v>5.77</v>
      </c>
      <c r="CB64">
        <v>3.93</v>
      </c>
      <c r="CC64" t="s">
        <v>199</v>
      </c>
      <c r="CD64">
        <v>1.87</v>
      </c>
      <c r="CE64">
        <v>2.04</v>
      </c>
      <c r="CF64">
        <v>2.16</v>
      </c>
      <c r="CG64" t="s">
        <v>199</v>
      </c>
      <c r="CH64" t="s">
        <v>199</v>
      </c>
      <c r="CI64" t="s">
        <v>199</v>
      </c>
      <c r="CJ64" t="s">
        <v>199</v>
      </c>
      <c r="CK64" t="s">
        <v>199</v>
      </c>
      <c r="CL64" t="s">
        <v>199</v>
      </c>
      <c r="CM64" t="s">
        <v>199</v>
      </c>
      <c r="CN64" t="s">
        <v>199</v>
      </c>
      <c r="CO64">
        <v>5.3972360000000004</v>
      </c>
      <c r="CP64" t="s">
        <v>199</v>
      </c>
      <c r="CQ64">
        <v>3.8</v>
      </c>
    </row>
    <row r="66" spans="1:95" x14ac:dyDescent="0.4">
      <c r="A66" t="s">
        <v>368</v>
      </c>
    </row>
    <row r="67" spans="1:95" x14ac:dyDescent="0.4">
      <c r="A67" t="s">
        <v>369</v>
      </c>
      <c r="B67" t="s">
        <v>370</v>
      </c>
      <c r="C67" t="s">
        <v>370</v>
      </c>
      <c r="D67" t="s">
        <v>371</v>
      </c>
      <c r="E67" t="s">
        <v>370</v>
      </c>
      <c r="F67" t="s">
        <v>370</v>
      </c>
      <c r="G67" t="s">
        <v>370</v>
      </c>
      <c r="H67" t="s">
        <v>370</v>
      </c>
      <c r="I67" t="s">
        <v>371</v>
      </c>
      <c r="J67" t="s">
        <v>199</v>
      </c>
      <c r="K67" t="s">
        <v>370</v>
      </c>
      <c r="L67" t="s">
        <v>371</v>
      </c>
      <c r="M67" t="s">
        <v>371</v>
      </c>
      <c r="N67" t="s">
        <v>371</v>
      </c>
      <c r="O67" t="s">
        <v>370</v>
      </c>
      <c r="P67" t="s">
        <v>370</v>
      </c>
      <c r="Q67" t="s">
        <v>370</v>
      </c>
      <c r="R67" t="s">
        <v>370</v>
      </c>
      <c r="S67" t="s">
        <v>370</v>
      </c>
      <c r="T67" t="s">
        <v>371</v>
      </c>
      <c r="U67" t="s">
        <v>371</v>
      </c>
      <c r="V67" t="s">
        <v>371</v>
      </c>
      <c r="W67" t="s">
        <v>371</v>
      </c>
      <c r="X67" t="s">
        <v>371</v>
      </c>
      <c r="Y67" t="s">
        <v>372</v>
      </c>
      <c r="Z67" t="s">
        <v>371</v>
      </c>
      <c r="AA67" t="s">
        <v>373</v>
      </c>
      <c r="AB67" t="s">
        <v>373</v>
      </c>
      <c r="AC67" t="s">
        <v>373</v>
      </c>
      <c r="AD67" t="s">
        <v>370</v>
      </c>
      <c r="AE67" t="s">
        <v>370</v>
      </c>
      <c r="AF67" t="s">
        <v>370</v>
      </c>
      <c r="AG67" t="s">
        <v>370</v>
      </c>
      <c r="AH67" t="s">
        <v>370</v>
      </c>
      <c r="AI67" t="s">
        <v>370</v>
      </c>
      <c r="AJ67" t="s">
        <v>370</v>
      </c>
      <c r="AK67" t="s">
        <v>370</v>
      </c>
      <c r="AL67" t="s">
        <v>371</v>
      </c>
      <c r="AM67" t="s">
        <v>371</v>
      </c>
      <c r="AN67" t="s">
        <v>371</v>
      </c>
      <c r="AO67" t="s">
        <v>371</v>
      </c>
      <c r="AP67" t="s">
        <v>371</v>
      </c>
      <c r="AQ67" t="s">
        <v>371</v>
      </c>
      <c r="AR67" t="s">
        <v>371</v>
      </c>
      <c r="AS67" t="s">
        <v>371</v>
      </c>
      <c r="AT67" t="s">
        <v>371</v>
      </c>
      <c r="AU67" t="s">
        <v>371</v>
      </c>
      <c r="AV67" t="s">
        <v>370</v>
      </c>
      <c r="AW67" t="s">
        <v>370</v>
      </c>
      <c r="AX67" t="s">
        <v>370</v>
      </c>
      <c r="AY67" t="s">
        <v>370</v>
      </c>
      <c r="AZ67" t="s">
        <v>370</v>
      </c>
      <c r="BA67" t="s">
        <v>370</v>
      </c>
      <c r="BB67" t="s">
        <v>370</v>
      </c>
      <c r="BC67" t="s">
        <v>370</v>
      </c>
      <c r="BD67" t="s">
        <v>371</v>
      </c>
      <c r="BE67" t="s">
        <v>371</v>
      </c>
      <c r="BF67" t="s">
        <v>371</v>
      </c>
      <c r="BG67" t="s">
        <v>371</v>
      </c>
      <c r="BH67" t="s">
        <v>371</v>
      </c>
      <c r="BI67" t="s">
        <v>371</v>
      </c>
      <c r="BJ67" t="s">
        <v>199</v>
      </c>
      <c r="BK67" t="s">
        <v>371</v>
      </c>
      <c r="BL67" t="s">
        <v>371</v>
      </c>
      <c r="BM67" t="s">
        <v>373</v>
      </c>
      <c r="BN67" t="s">
        <v>371</v>
      </c>
      <c r="BO67" t="s">
        <v>371</v>
      </c>
      <c r="BP67" t="s">
        <v>371</v>
      </c>
      <c r="BQ67" t="s">
        <v>371</v>
      </c>
      <c r="BR67" t="s">
        <v>371</v>
      </c>
      <c r="BS67" t="s">
        <v>371</v>
      </c>
      <c r="BT67" t="s">
        <v>371</v>
      </c>
      <c r="BU67" t="s">
        <v>371</v>
      </c>
      <c r="BV67" t="s">
        <v>371</v>
      </c>
      <c r="BW67" t="s">
        <v>371</v>
      </c>
      <c r="BX67" t="s">
        <v>371</v>
      </c>
      <c r="BY67" t="s">
        <v>371</v>
      </c>
      <c r="BZ67" t="s">
        <v>371</v>
      </c>
      <c r="CA67" t="s">
        <v>371</v>
      </c>
      <c r="CB67" t="s">
        <v>370</v>
      </c>
      <c r="CC67" t="s">
        <v>370</v>
      </c>
      <c r="CD67" t="s">
        <v>370</v>
      </c>
      <c r="CE67" t="s">
        <v>370</v>
      </c>
      <c r="CF67" t="s">
        <v>370</v>
      </c>
      <c r="CG67" t="s">
        <v>199</v>
      </c>
      <c r="CH67" t="s">
        <v>199</v>
      </c>
      <c r="CI67" t="s">
        <v>199</v>
      </c>
      <c r="CJ67" t="s">
        <v>199</v>
      </c>
      <c r="CK67" t="s">
        <v>199</v>
      </c>
      <c r="CL67" t="s">
        <v>199</v>
      </c>
      <c r="CM67" t="s">
        <v>371</v>
      </c>
      <c r="CN67" t="s">
        <v>371</v>
      </c>
      <c r="CO67" t="s">
        <v>371</v>
      </c>
      <c r="CP67" t="s">
        <v>199</v>
      </c>
      <c r="CQ67" t="s">
        <v>371</v>
      </c>
    </row>
    <row r="68" spans="1:95" x14ac:dyDescent="0.4">
      <c r="A68" t="s">
        <v>374</v>
      </c>
      <c r="B68" t="s">
        <v>199</v>
      </c>
      <c r="C68" t="s">
        <v>199</v>
      </c>
      <c r="D68" t="s">
        <v>199</v>
      </c>
      <c r="E68" t="s">
        <v>199</v>
      </c>
      <c r="F68" t="s">
        <v>199</v>
      </c>
      <c r="G68" t="s">
        <v>199</v>
      </c>
      <c r="H68" t="s">
        <v>199</v>
      </c>
      <c r="I68" t="s">
        <v>199</v>
      </c>
      <c r="J68" t="s">
        <v>199</v>
      </c>
      <c r="K68" t="s">
        <v>199</v>
      </c>
      <c r="L68" t="s">
        <v>199</v>
      </c>
      <c r="M68" t="s">
        <v>199</v>
      </c>
      <c r="N68" t="s">
        <v>199</v>
      </c>
      <c r="O68" t="s">
        <v>199</v>
      </c>
      <c r="P68" t="s">
        <v>199</v>
      </c>
      <c r="Q68" t="s">
        <v>199</v>
      </c>
      <c r="R68" t="s">
        <v>199</v>
      </c>
      <c r="S68" t="s">
        <v>199</v>
      </c>
      <c r="T68" t="s">
        <v>199</v>
      </c>
      <c r="U68" t="s">
        <v>199</v>
      </c>
      <c r="V68" t="s">
        <v>199</v>
      </c>
      <c r="W68" t="s">
        <v>199</v>
      </c>
      <c r="X68" t="s">
        <v>199</v>
      </c>
      <c r="Y68" t="s">
        <v>199</v>
      </c>
      <c r="Z68" t="s">
        <v>199</v>
      </c>
      <c r="AA68">
        <v>1043</v>
      </c>
      <c r="AB68">
        <v>1394</v>
      </c>
      <c r="AC68">
        <v>631</v>
      </c>
      <c r="AD68" t="s">
        <v>199</v>
      </c>
      <c r="AE68" t="s">
        <v>199</v>
      </c>
      <c r="AF68" t="s">
        <v>199</v>
      </c>
      <c r="AG68" t="s">
        <v>199</v>
      </c>
      <c r="AH68" t="s">
        <v>199</v>
      </c>
      <c r="AI68" t="s">
        <v>199</v>
      </c>
      <c r="AJ68" t="s">
        <v>199</v>
      </c>
      <c r="AK68" t="s">
        <v>199</v>
      </c>
      <c r="AL68" t="s">
        <v>199</v>
      </c>
      <c r="AM68" t="s">
        <v>199</v>
      </c>
      <c r="AN68" t="s">
        <v>199</v>
      </c>
      <c r="AO68" t="s">
        <v>199</v>
      </c>
      <c r="AP68" t="s">
        <v>199</v>
      </c>
      <c r="AQ68" t="s">
        <v>199</v>
      </c>
      <c r="AR68" t="s">
        <v>199</v>
      </c>
      <c r="AS68" t="s">
        <v>199</v>
      </c>
      <c r="AT68" t="s">
        <v>199</v>
      </c>
      <c r="AU68" t="s">
        <v>199</v>
      </c>
      <c r="AV68" t="s">
        <v>199</v>
      </c>
      <c r="AW68" t="s">
        <v>199</v>
      </c>
      <c r="AX68" t="s">
        <v>199</v>
      </c>
      <c r="AY68" t="s">
        <v>199</v>
      </c>
      <c r="AZ68" t="s">
        <v>199</v>
      </c>
      <c r="BA68" t="s">
        <v>199</v>
      </c>
      <c r="BB68" t="s">
        <v>199</v>
      </c>
      <c r="BC68" t="s">
        <v>199</v>
      </c>
      <c r="BD68" t="s">
        <v>199</v>
      </c>
      <c r="BE68" t="s">
        <v>199</v>
      </c>
      <c r="BF68" t="s">
        <v>199</v>
      </c>
      <c r="BG68" t="s">
        <v>199</v>
      </c>
      <c r="BH68" t="s">
        <v>199</v>
      </c>
      <c r="BI68" t="s">
        <v>199</v>
      </c>
      <c r="BJ68" t="s">
        <v>199</v>
      </c>
      <c r="BK68" t="s">
        <v>199</v>
      </c>
      <c r="BL68" t="s">
        <v>199</v>
      </c>
      <c r="BM68">
        <v>292</v>
      </c>
      <c r="BN68">
        <v>222</v>
      </c>
      <c r="BO68">
        <v>87</v>
      </c>
      <c r="BP68">
        <v>20</v>
      </c>
      <c r="BQ68">
        <v>32</v>
      </c>
      <c r="BR68">
        <v>25</v>
      </c>
      <c r="BS68" t="s">
        <v>199</v>
      </c>
      <c r="BT68" t="s">
        <v>199</v>
      </c>
      <c r="BU68" t="s">
        <v>199</v>
      </c>
      <c r="BV68" t="s">
        <v>199</v>
      </c>
      <c r="BW68" t="s">
        <v>199</v>
      </c>
      <c r="BX68" t="s">
        <v>199</v>
      </c>
      <c r="BY68" t="s">
        <v>199</v>
      </c>
      <c r="BZ68" t="s">
        <v>199</v>
      </c>
      <c r="CA68" t="s">
        <v>199</v>
      </c>
      <c r="CB68" t="s">
        <v>199</v>
      </c>
      <c r="CC68" t="s">
        <v>199</v>
      </c>
      <c r="CD68" t="s">
        <v>199</v>
      </c>
      <c r="CE68" t="s">
        <v>199</v>
      </c>
      <c r="CF68" t="s">
        <v>199</v>
      </c>
      <c r="CG68" t="s">
        <v>199</v>
      </c>
      <c r="CH68" t="s">
        <v>199</v>
      </c>
      <c r="CI68" t="s">
        <v>199</v>
      </c>
      <c r="CJ68" t="s">
        <v>199</v>
      </c>
      <c r="CK68" t="s">
        <v>199</v>
      </c>
      <c r="CL68" t="s">
        <v>199</v>
      </c>
      <c r="CM68" t="s">
        <v>199</v>
      </c>
      <c r="CN68" t="s">
        <v>199</v>
      </c>
      <c r="CO68" t="s">
        <v>199</v>
      </c>
      <c r="CP68" t="s">
        <v>199</v>
      </c>
      <c r="CQ68" t="s">
        <v>199</v>
      </c>
    </row>
    <row r="69" spans="1:95" x14ac:dyDescent="0.4">
      <c r="A69" t="s">
        <v>375</v>
      </c>
      <c r="B69" s="1">
        <v>-2.48E-8</v>
      </c>
      <c r="C69" s="1">
        <v>-5.8999999999999999E-9</v>
      </c>
      <c r="D69" s="1">
        <v>2.5600000000000001E-8</v>
      </c>
      <c r="E69" s="1">
        <v>-1.26E-8</v>
      </c>
      <c r="F69" s="1">
        <v>-8.7000000000000001E-9</v>
      </c>
      <c r="G69" s="1">
        <v>-6.2000000000000001E-9</v>
      </c>
      <c r="H69" s="1">
        <v>-5.4000000000000004E-9</v>
      </c>
      <c r="I69" s="1">
        <v>1.3400000000000001E-6</v>
      </c>
      <c r="J69" t="s">
        <v>199</v>
      </c>
      <c r="K69" s="1">
        <v>-4.1000000000000003E-9</v>
      </c>
      <c r="L69" s="1">
        <v>8.7999999999999994E-9</v>
      </c>
      <c r="M69" s="1">
        <v>6.8999999999999997E-9</v>
      </c>
      <c r="N69" s="1">
        <v>7.8000000000000004E-9</v>
      </c>
      <c r="O69" s="1">
        <v>-1.6000000000000001E-9</v>
      </c>
      <c r="P69" s="1">
        <v>-1.13E-8</v>
      </c>
      <c r="Q69" s="1">
        <v>-6.2000000000000001E-9</v>
      </c>
      <c r="R69" s="1">
        <v>-7.2E-9</v>
      </c>
      <c r="S69" s="1">
        <v>-6E-9</v>
      </c>
      <c r="T69" s="1">
        <v>6.6999999999999996E-9</v>
      </c>
      <c r="U69" s="1">
        <v>1.3799999999999999E-8</v>
      </c>
      <c r="V69" s="1">
        <v>8.7999999999999994E-8</v>
      </c>
      <c r="W69" s="1">
        <v>4.0100000000000002E-8</v>
      </c>
      <c r="X69" s="1">
        <v>6.2800000000000006E-8</v>
      </c>
      <c r="Y69" s="1">
        <v>4.4500000000000001E-8</v>
      </c>
      <c r="Z69" s="1">
        <v>1.2100000000000001E-7</v>
      </c>
      <c r="AA69" t="s">
        <v>199</v>
      </c>
      <c r="AB69" t="s">
        <v>199</v>
      </c>
      <c r="AC69" t="s">
        <v>199</v>
      </c>
      <c r="AD69" s="1">
        <v>-1.08E-9</v>
      </c>
      <c r="AE69" s="1">
        <v>-2.21E-9</v>
      </c>
      <c r="AF69" s="1">
        <v>-3E-9</v>
      </c>
      <c r="AG69" s="1">
        <v>-1.5E-9</v>
      </c>
      <c r="AH69" s="1">
        <v>-3.9000000000000002E-9</v>
      </c>
      <c r="AI69" s="1">
        <v>-4.0000000000000002E-9</v>
      </c>
      <c r="AJ69" s="1">
        <v>-4.9E-9</v>
      </c>
      <c r="AK69" s="1">
        <v>-4.3999999999999997E-9</v>
      </c>
      <c r="AL69" s="1">
        <v>2.6000000000000001E-9</v>
      </c>
      <c r="AM69" s="1">
        <v>1.32E-9</v>
      </c>
      <c r="AN69" s="1">
        <v>6.6600000000000001E-8</v>
      </c>
      <c r="AO69" s="1">
        <v>1.6800000000000002E-8</v>
      </c>
      <c r="AP69" s="1">
        <v>2.7599999999999999E-8</v>
      </c>
      <c r="AQ69" s="1">
        <v>1.1700000000000001E-8</v>
      </c>
      <c r="AR69" s="1">
        <v>3.4200000000000002E-8</v>
      </c>
      <c r="AS69" s="1">
        <v>5.4199999999999999E-9</v>
      </c>
      <c r="AT69" s="1">
        <v>1.3599999999999999E-8</v>
      </c>
      <c r="AU69" s="1">
        <v>6.5699999999999999E-8</v>
      </c>
      <c r="AV69" s="1">
        <v>-2.2699999999999998E-9</v>
      </c>
      <c r="AW69" s="1">
        <v>-2.2999999999999999E-9</v>
      </c>
      <c r="AX69" s="1">
        <v>-1.3999999999999999E-9</v>
      </c>
      <c r="AY69" s="1">
        <v>-3.1E-9</v>
      </c>
      <c r="AZ69" s="1">
        <v>-1.09E-8</v>
      </c>
      <c r="BA69" s="1">
        <v>-3.9000000000000002E-9</v>
      </c>
      <c r="BB69" s="1">
        <v>-4.4999999999999998E-9</v>
      </c>
      <c r="BC69" s="1">
        <v>-4.2999999999999996E-9</v>
      </c>
      <c r="BD69" s="1">
        <v>2.7999999999999998E-9</v>
      </c>
      <c r="BE69" s="1">
        <v>1.13E-8</v>
      </c>
      <c r="BF69" s="1">
        <v>1.0999999999999999E-8</v>
      </c>
      <c r="BG69" s="1">
        <v>2.2000000000000001E-7</v>
      </c>
      <c r="BH69" s="1">
        <v>4.2300000000000002E-7</v>
      </c>
      <c r="BI69" s="1">
        <v>4.7999999999999996E-7</v>
      </c>
      <c r="BJ69" t="s">
        <v>199</v>
      </c>
      <c r="BK69" s="1">
        <v>1.11E-7</v>
      </c>
      <c r="BL69" s="1">
        <v>2.7599999999999998E-7</v>
      </c>
      <c r="BM69" t="s">
        <v>199</v>
      </c>
      <c r="BN69">
        <v>1.36E-5</v>
      </c>
      <c r="BO69" s="1">
        <v>5.4500000000000003E-6</v>
      </c>
      <c r="BP69" s="1">
        <v>5.49E-6</v>
      </c>
      <c r="BQ69" s="1">
        <v>3.7699999999999999E-6</v>
      </c>
      <c r="BR69" s="1">
        <v>1.99E-6</v>
      </c>
      <c r="BS69" s="1">
        <v>5.8999999999999999E-9</v>
      </c>
      <c r="BT69" s="1">
        <v>1.2E-9</v>
      </c>
      <c r="BU69" s="1">
        <v>5.3000000000000003E-9</v>
      </c>
      <c r="BV69" s="1">
        <v>1.07E-8</v>
      </c>
      <c r="BW69" s="1">
        <v>4.5900000000000001E-9</v>
      </c>
      <c r="BX69" s="1">
        <v>4.56E-9</v>
      </c>
      <c r="BY69" s="1">
        <v>6E-10</v>
      </c>
      <c r="BZ69" s="1">
        <v>1.67E-9</v>
      </c>
      <c r="CA69" s="1">
        <v>1.22E-8</v>
      </c>
      <c r="CB69" s="1">
        <v>-1.7800000000000001E-9</v>
      </c>
      <c r="CC69" s="1">
        <v>-2.1000000000000002E-9</v>
      </c>
      <c r="CD69" s="1">
        <v>-3E-9</v>
      </c>
      <c r="CE69" s="1">
        <v>-1.5E-9</v>
      </c>
      <c r="CF69" s="1">
        <v>-1.7E-8</v>
      </c>
      <c r="CG69" t="s">
        <v>199</v>
      </c>
      <c r="CH69" t="s">
        <v>199</v>
      </c>
      <c r="CI69" t="s">
        <v>199</v>
      </c>
      <c r="CJ69" t="s">
        <v>199</v>
      </c>
      <c r="CK69" t="s">
        <v>199</v>
      </c>
      <c r="CL69" t="s">
        <v>199</v>
      </c>
      <c r="CM69" s="1">
        <v>7.2E-9</v>
      </c>
      <c r="CN69" s="1">
        <v>3.25E-8</v>
      </c>
      <c r="CO69" s="1">
        <v>2.1600000000000002E-8</v>
      </c>
      <c r="CP69" t="s">
        <v>199</v>
      </c>
      <c r="CQ69" s="1">
        <v>3.1699999999999999E-8</v>
      </c>
    </row>
    <row r="70" spans="1:95" x14ac:dyDescent="0.4">
      <c r="A70" t="s">
        <v>376</v>
      </c>
      <c r="B70" s="1">
        <v>-5.0000000000000002E-11</v>
      </c>
      <c r="C70" s="1">
        <v>-2.3600000000000001E-11</v>
      </c>
      <c r="D70" s="1">
        <v>1.7800000000000001E-10</v>
      </c>
      <c r="E70" s="1">
        <v>-1.1399999999999999E-10</v>
      </c>
      <c r="F70" s="1">
        <v>-9.4100000000000003E-11</v>
      </c>
      <c r="G70" s="1">
        <v>-7.4500000000000001E-11</v>
      </c>
      <c r="H70" s="1">
        <v>-1.5E-10</v>
      </c>
      <c r="I70" s="1">
        <v>4.2699999999999999E-8</v>
      </c>
      <c r="J70" t="s">
        <v>199</v>
      </c>
      <c r="K70" s="1">
        <v>-8.2699999999999996E-11</v>
      </c>
      <c r="L70" s="1">
        <v>2.0000000000000001E-10</v>
      </c>
      <c r="M70" s="1">
        <v>1.6799999999999999E-10</v>
      </c>
      <c r="N70" s="1">
        <v>2.1E-10</v>
      </c>
      <c r="O70" s="1">
        <v>-4.4900000000000001E-11</v>
      </c>
      <c r="P70" s="1">
        <v>-3.4999999999999998E-10</v>
      </c>
      <c r="Q70" s="1">
        <v>-1.9900000000000001E-10</v>
      </c>
      <c r="R70" s="1">
        <v>-5.1099999999999999E-10</v>
      </c>
      <c r="S70" s="1">
        <v>-2.4E-10</v>
      </c>
      <c r="T70" s="1">
        <v>2.6200000000000003E-10</v>
      </c>
      <c r="U70" s="1">
        <v>5.5299999999999995E-10</v>
      </c>
      <c r="V70" s="1">
        <v>3.9600000000000004E-9</v>
      </c>
      <c r="W70" s="1">
        <v>1.92E-9</v>
      </c>
      <c r="X70" s="1">
        <v>3.2000000000000001E-9</v>
      </c>
      <c r="Y70" s="1">
        <v>2.3100000000000001E-9</v>
      </c>
      <c r="Z70" s="1">
        <v>6.65E-9</v>
      </c>
      <c r="AA70" t="s">
        <v>199</v>
      </c>
      <c r="AB70" t="s">
        <v>199</v>
      </c>
      <c r="AC70" t="s">
        <v>199</v>
      </c>
      <c r="AD70" s="1">
        <v>-6.8600000000000001E-11</v>
      </c>
      <c r="AE70" s="1">
        <v>-1.4499999999999999E-10</v>
      </c>
      <c r="AF70" s="1">
        <v>-2.09E-10</v>
      </c>
      <c r="AG70" s="1">
        <v>-1.09E-10</v>
      </c>
      <c r="AH70" s="1">
        <v>-2.9200000000000003E-10</v>
      </c>
      <c r="AI70" s="1">
        <v>-3.1599999999999999E-10</v>
      </c>
      <c r="AJ70" s="1">
        <v>-7.8299999999999998E-10</v>
      </c>
      <c r="AK70" s="1">
        <v>-3.6900000000000002E-10</v>
      </c>
      <c r="AL70" s="1">
        <v>2.2200000000000001E-10</v>
      </c>
      <c r="AM70" s="1">
        <v>1.16E-10</v>
      </c>
      <c r="AN70" s="1">
        <v>5.9200000000000002E-9</v>
      </c>
      <c r="AO70" s="1">
        <v>1.5300000000000001E-9</v>
      </c>
      <c r="AP70" s="1">
        <v>2.5599999999999998E-9</v>
      </c>
      <c r="AQ70" s="1">
        <v>1.1200000000000001E-9</v>
      </c>
      <c r="AR70" s="1">
        <v>3.3499999999999998E-9</v>
      </c>
      <c r="AS70" s="1">
        <v>5.4799999999999997E-10</v>
      </c>
      <c r="AT70" s="1">
        <v>1.3999999999999999E-9</v>
      </c>
      <c r="AU70" s="1">
        <v>6.9900000000000001E-9</v>
      </c>
      <c r="AV70" s="1">
        <v>-2.4499999999999998E-10</v>
      </c>
      <c r="AW70" s="1">
        <v>-2.5899999999999998E-10</v>
      </c>
      <c r="AX70" s="1">
        <v>-1.6100000000000001E-10</v>
      </c>
      <c r="AY70" s="1">
        <v>-3.6800000000000002E-10</v>
      </c>
      <c r="AZ70" s="1">
        <v>-1.33E-9</v>
      </c>
      <c r="BA70" s="1">
        <v>-4.9800000000000004E-10</v>
      </c>
      <c r="BB70" s="1">
        <v>-1.14E-9</v>
      </c>
      <c r="BC70" s="1">
        <v>-5.6500000000000001E-10</v>
      </c>
      <c r="BD70" s="1">
        <v>3.7200000000000001E-10</v>
      </c>
      <c r="BE70" s="1">
        <v>1.55E-9</v>
      </c>
      <c r="BF70" s="1">
        <v>1.5300000000000001E-9</v>
      </c>
      <c r="BG70" s="1">
        <v>3.0799999999999998E-8</v>
      </c>
      <c r="BH70" s="1">
        <v>5.9599999999999998E-8</v>
      </c>
      <c r="BI70" s="1">
        <v>6.9199999999999998E-8</v>
      </c>
      <c r="BJ70" t="s">
        <v>199</v>
      </c>
      <c r="BK70" s="1">
        <v>1.6700000000000001E-8</v>
      </c>
      <c r="BL70" s="1">
        <v>4.1899999999999998E-8</v>
      </c>
      <c r="BM70" t="s">
        <v>199</v>
      </c>
      <c r="BN70" s="1">
        <v>2.1600000000000001E-6</v>
      </c>
      <c r="BO70" s="1">
        <v>8.8599999999999997E-7</v>
      </c>
      <c r="BP70" s="1">
        <v>9.0500000000000002E-7</v>
      </c>
      <c r="BQ70" s="1">
        <v>6.3099999999999997E-7</v>
      </c>
      <c r="BR70" s="1">
        <v>3.3599999999999999E-7</v>
      </c>
      <c r="BS70" s="1">
        <v>1.02E-9</v>
      </c>
      <c r="BT70" s="1">
        <v>2.1E-10</v>
      </c>
      <c r="BU70" s="1">
        <v>9.4600000000000004E-10</v>
      </c>
      <c r="BV70" s="1">
        <v>1.9399999999999999E-9</v>
      </c>
      <c r="BW70" s="1">
        <v>8.4399999999999998E-10</v>
      </c>
      <c r="BX70" s="1">
        <v>8.4899999999999996E-10</v>
      </c>
      <c r="BY70" s="1">
        <v>1.0999999999999999E-10</v>
      </c>
      <c r="BZ70" s="1">
        <v>3.2099999999999998E-10</v>
      </c>
      <c r="CA70" s="1">
        <v>2.3800000000000001E-9</v>
      </c>
      <c r="CB70" s="1">
        <v>-3.5099999999999998E-10</v>
      </c>
      <c r="CC70" s="1">
        <v>-4.2099999999999999E-10</v>
      </c>
      <c r="CD70" s="1">
        <v>-6.1299999999999995E-10</v>
      </c>
      <c r="CE70" s="1">
        <v>-3.1100000000000001E-10</v>
      </c>
      <c r="CF70" s="1">
        <v>-3.6E-9</v>
      </c>
      <c r="CG70" t="s">
        <v>199</v>
      </c>
      <c r="CH70" t="s">
        <v>199</v>
      </c>
      <c r="CI70" t="s">
        <v>199</v>
      </c>
      <c r="CJ70" t="s">
        <v>199</v>
      </c>
      <c r="CK70" t="s">
        <v>199</v>
      </c>
      <c r="CL70" t="s">
        <v>199</v>
      </c>
      <c r="CM70" s="1">
        <v>1.6999999999999999E-9</v>
      </c>
      <c r="CN70" s="1">
        <v>7.5100000000000007E-9</v>
      </c>
      <c r="CO70" s="1">
        <v>5.14E-9</v>
      </c>
      <c r="CP70" t="s">
        <v>199</v>
      </c>
      <c r="CQ70" s="1">
        <v>7.7400000000000002E-9</v>
      </c>
    </row>
    <row r="71" spans="1:95" x14ac:dyDescent="0.4">
      <c r="A71" t="s">
        <v>377</v>
      </c>
      <c r="B71" s="1">
        <v>-2.23E-9</v>
      </c>
      <c r="C71" s="1">
        <v>-1.0500000000000001E-9</v>
      </c>
      <c r="D71">
        <v>1.3699999999999999E-5</v>
      </c>
      <c r="E71">
        <v>-2.3280000000000001E-5</v>
      </c>
      <c r="F71">
        <v>-2.1399999999999998E-5</v>
      </c>
      <c r="G71">
        <v>-1.4E-5</v>
      </c>
      <c r="H71" s="1">
        <v>-6.7999999999999997E-9</v>
      </c>
      <c r="I71" s="1">
        <v>1.9099999999999999E-6</v>
      </c>
      <c r="J71" t="s">
        <v>199</v>
      </c>
      <c r="K71" s="1">
        <v>-3.6899999999999999E-9</v>
      </c>
      <c r="L71" s="1">
        <v>8.6000000000000007E-6</v>
      </c>
      <c r="M71">
        <v>1.2E-5</v>
      </c>
      <c r="N71">
        <v>2.1100000000000001E-5</v>
      </c>
      <c r="O71">
        <v>-3.7299999999999999E-6</v>
      </c>
      <c r="P71">
        <v>-2.0599999999999999E-5</v>
      </c>
      <c r="Q71">
        <v>-1.22E-5</v>
      </c>
      <c r="R71" s="1">
        <v>-2.3099999999999998E-8</v>
      </c>
      <c r="S71" s="1">
        <v>-1.07E-8</v>
      </c>
      <c r="T71" s="1">
        <v>5.7400000000000001E-6</v>
      </c>
      <c r="U71">
        <v>2.139E-5</v>
      </c>
      <c r="V71">
        <v>2.6269999999999999E-4</v>
      </c>
      <c r="W71">
        <v>1.807E-4</v>
      </c>
      <c r="X71">
        <v>3.837E-4</v>
      </c>
      <c r="Y71">
        <v>3.1770000000000002E-4</v>
      </c>
      <c r="Z71">
        <v>9.0386999999999998E-4</v>
      </c>
      <c r="AA71" t="s">
        <v>199</v>
      </c>
      <c r="AB71" t="s">
        <v>199</v>
      </c>
      <c r="AC71" t="s">
        <v>199</v>
      </c>
      <c r="AD71">
        <v>-9.6299999999999993E-6</v>
      </c>
      <c r="AE71">
        <v>-1.5800000000000001E-5</v>
      </c>
      <c r="AF71">
        <v>-1.77E-5</v>
      </c>
      <c r="AG71">
        <v>-7.9799999999999998E-6</v>
      </c>
      <c r="AH71">
        <v>-2.23E-5</v>
      </c>
      <c r="AI71">
        <v>-1.9300000000000002E-5</v>
      </c>
      <c r="AJ71">
        <v>-1.5299999999999999E-5</v>
      </c>
      <c r="AK71" s="1">
        <v>-1.6499999999999999E-8</v>
      </c>
      <c r="AL71" s="1">
        <v>3.98E-6</v>
      </c>
      <c r="AM71" s="1">
        <v>3.4699999999999998E-6</v>
      </c>
      <c r="AN71">
        <v>2.9779999999999997E-4</v>
      </c>
      <c r="AO71">
        <v>1.0900000000000001E-4</v>
      </c>
      <c r="AP71">
        <v>2.3699999999999999E-4</v>
      </c>
      <c r="AQ71">
        <v>1.203E-4</v>
      </c>
      <c r="AR71">
        <v>3.9330000000000002E-4</v>
      </c>
      <c r="AS71">
        <v>6.7000000000000002E-5</v>
      </c>
      <c r="AT71">
        <v>1.693E-4</v>
      </c>
      <c r="AU71">
        <v>7.8989999999999996E-4</v>
      </c>
      <c r="AV71">
        <v>-2.3799999999999999E-5</v>
      </c>
      <c r="AW71">
        <v>-1.9899999999999999E-5</v>
      </c>
      <c r="AX71">
        <v>-1.0200000000000001E-5</v>
      </c>
      <c r="AY71">
        <v>-2.27E-5</v>
      </c>
      <c r="AZ71">
        <v>-7.2999999999999999E-5</v>
      </c>
      <c r="BA71">
        <v>-2.4300000000000001E-5</v>
      </c>
      <c r="BB71">
        <v>-2.2200000000000001E-5</v>
      </c>
      <c r="BC71" s="1">
        <v>-2.5399999999999999E-8</v>
      </c>
      <c r="BD71" s="1">
        <v>5.2599999999999996E-6</v>
      </c>
      <c r="BE71">
        <v>3.9660000000000003E-5</v>
      </c>
      <c r="BF71">
        <v>6.7609999999999998E-5</v>
      </c>
      <c r="BG71">
        <v>1.4716E-3</v>
      </c>
      <c r="BH71">
        <v>2.8086999999999999E-3</v>
      </c>
      <c r="BI71">
        <v>3.3647999999999998E-3</v>
      </c>
      <c r="BJ71" t="s">
        <v>199</v>
      </c>
      <c r="BK71">
        <v>8.1618000000000001E-4</v>
      </c>
      <c r="BL71">
        <v>1.4473000000000001E-3</v>
      </c>
      <c r="BM71" t="s">
        <v>199</v>
      </c>
      <c r="BN71">
        <v>0.1117784</v>
      </c>
      <c r="BO71">
        <v>4.6602999999999999E-2</v>
      </c>
      <c r="BP71">
        <v>4.8284500000000001E-2</v>
      </c>
      <c r="BQ71">
        <v>3.4178800000000002E-2</v>
      </c>
      <c r="BR71">
        <v>1.8548800000000001E-2</v>
      </c>
      <c r="BS71">
        <v>3.8800000000000001E-5</v>
      </c>
      <c r="BT71">
        <v>1.1800000000000001E-5</v>
      </c>
      <c r="BU71">
        <v>7.0500000000000006E-5</v>
      </c>
      <c r="BV71">
        <v>1.7819999999999999E-4</v>
      </c>
      <c r="BW71">
        <v>8.8399999999999994E-5</v>
      </c>
      <c r="BX71">
        <v>9.59E-5</v>
      </c>
      <c r="BY71">
        <v>1.4E-5</v>
      </c>
      <c r="BZ71">
        <v>3.7700000000000002E-5</v>
      </c>
      <c r="CA71">
        <v>2.5730000000000002E-4</v>
      </c>
      <c r="CB71">
        <v>-3.4400000000000003E-5</v>
      </c>
      <c r="CC71">
        <v>-2.8399999999999999E-5</v>
      </c>
      <c r="CD71">
        <v>-3.5599999999999998E-5</v>
      </c>
      <c r="CE71">
        <v>-1.7E-5</v>
      </c>
      <c r="CF71">
        <v>-1.7000000000000001E-4</v>
      </c>
      <c r="CG71" t="s">
        <v>199</v>
      </c>
      <c r="CH71" t="s">
        <v>199</v>
      </c>
      <c r="CI71" t="s">
        <v>199</v>
      </c>
      <c r="CJ71" t="s">
        <v>199</v>
      </c>
      <c r="CK71" t="s">
        <v>199</v>
      </c>
      <c r="CL71" t="s">
        <v>199</v>
      </c>
      <c r="CM71">
        <v>8.3999999999999995E-5</v>
      </c>
      <c r="CN71">
        <v>4.9950000000000005E-4</v>
      </c>
      <c r="CO71">
        <v>4.1100000000000002E-4</v>
      </c>
      <c r="CP71" t="s">
        <v>199</v>
      </c>
      <c r="CQ71">
        <v>6.2819999999999998E-4</v>
      </c>
    </row>
    <row r="73" spans="1:95" x14ac:dyDescent="0.4">
      <c r="A73" t="s">
        <v>378</v>
      </c>
    </row>
    <row r="74" spans="1:95" x14ac:dyDescent="0.4">
      <c r="A74" t="s">
        <v>379</v>
      </c>
      <c r="B74">
        <v>75</v>
      </c>
      <c r="C74">
        <v>23</v>
      </c>
      <c r="D74" s="1">
        <v>5.9999999999999997E-7</v>
      </c>
      <c r="E74" s="1">
        <v>9.9999999999999995E-8</v>
      </c>
      <c r="F74" s="1">
        <v>9.9999999999999995E-8</v>
      </c>
      <c r="G74">
        <v>0.5</v>
      </c>
      <c r="H74">
        <v>0.1</v>
      </c>
      <c r="I74">
        <v>1</v>
      </c>
      <c r="J74">
        <v>4.0000000000000003E-5</v>
      </c>
      <c r="K74">
        <v>0.13</v>
      </c>
      <c r="L74">
        <v>2E-3</v>
      </c>
      <c r="M74">
        <v>5.8999999999999997E-2</v>
      </c>
      <c r="N74">
        <v>5.0000000000000001E-3</v>
      </c>
      <c r="O74">
        <v>7.0000000000000007E-2</v>
      </c>
      <c r="P74">
        <v>6.9999999999999999E-4</v>
      </c>
      <c r="Q74">
        <v>0.05</v>
      </c>
      <c r="R74">
        <v>1E-4</v>
      </c>
      <c r="S74">
        <v>0.02</v>
      </c>
      <c r="T74">
        <v>2.9999999999999997E-4</v>
      </c>
      <c r="U74">
        <v>7.0000000000000001E-3</v>
      </c>
      <c r="V74" s="1">
        <v>3.0000000000000001E-6</v>
      </c>
      <c r="W74">
        <v>2.9999999999999997E-4</v>
      </c>
      <c r="X74">
        <v>1E-4</v>
      </c>
      <c r="Y74">
        <v>1.5E-3</v>
      </c>
      <c r="Z74">
        <v>8.0000000000000004E-4</v>
      </c>
      <c r="AA74">
        <v>0.11</v>
      </c>
      <c r="AB74">
        <v>2.9999999999999997E-4</v>
      </c>
      <c r="AC74">
        <v>6.0000000000000001E-3</v>
      </c>
      <c r="AD74" s="1">
        <v>6.0000000000000002E-6</v>
      </c>
      <c r="AE74">
        <v>3.0000000000000001E-5</v>
      </c>
      <c r="AF74" s="1">
        <v>9.9999999999999995E-7</v>
      </c>
      <c r="AG74">
        <v>2.0000000000000002E-5</v>
      </c>
      <c r="AH74" s="1">
        <v>7.9999999999999996E-7</v>
      </c>
      <c r="AI74" s="1">
        <v>3.0000000000000001E-6</v>
      </c>
      <c r="AJ74" s="1">
        <v>6.9999999999999997E-7</v>
      </c>
      <c r="AK74" s="1">
        <v>3.9999999999999998E-6</v>
      </c>
      <c r="AL74" s="1">
        <v>9.9999999999999995E-7</v>
      </c>
      <c r="AM74" s="1">
        <v>3.9999999999999998E-6</v>
      </c>
      <c r="AN74" s="1">
        <v>6.9999999999999997E-7</v>
      </c>
      <c r="AO74" s="1">
        <v>5.0000000000000004E-6</v>
      </c>
      <c r="AP74" s="1">
        <v>1.9999999999999999E-7</v>
      </c>
      <c r="AQ74" s="1">
        <v>4.9999999999999998E-7</v>
      </c>
      <c r="AR74" t="s">
        <v>199</v>
      </c>
      <c r="AS74" s="1">
        <v>3.9999999999999998E-7</v>
      </c>
      <c r="AT74" s="1">
        <v>5.9999999999999995E-8</v>
      </c>
      <c r="AU74" s="1">
        <v>1.9999999999999999E-7</v>
      </c>
      <c r="AV74" s="1">
        <v>5.9999999999999995E-8</v>
      </c>
      <c r="AW74" s="1">
        <v>1.9999999999999999E-7</v>
      </c>
      <c r="AX74" s="1">
        <v>2.9999999999999997E-8</v>
      </c>
      <c r="AY74" s="1">
        <v>3.9999999999999998E-7</v>
      </c>
      <c r="AZ74" s="1">
        <v>4.0000000000000001E-8</v>
      </c>
      <c r="BA74" s="1">
        <v>8.9999999999999996E-7</v>
      </c>
      <c r="BB74" s="1">
        <v>9.9999999999999995E-8</v>
      </c>
      <c r="BC74" s="1">
        <v>9.9999999999999995E-7</v>
      </c>
      <c r="BD74" s="1">
        <v>8.0000000000000002E-8</v>
      </c>
      <c r="BE74" s="1">
        <v>9.9999999999999995E-7</v>
      </c>
      <c r="BF74" s="1">
        <v>1.9999999999999999E-7</v>
      </c>
      <c r="BG74" s="1">
        <v>9.9999999999999995E-7</v>
      </c>
      <c r="BH74" s="1">
        <v>1.9999999999999999E-7</v>
      </c>
      <c r="BI74" s="1">
        <v>9.9999999999999995E-7</v>
      </c>
      <c r="BJ74" t="s">
        <v>199</v>
      </c>
      <c r="BK74" s="1">
        <v>4.9999999999999998E-7</v>
      </c>
      <c r="BL74" s="1">
        <v>4.9999999999999998E-8</v>
      </c>
      <c r="BM74" s="1">
        <v>1.9999999999999999E-7</v>
      </c>
      <c r="BN74" s="1">
        <v>4.9999999999999998E-8</v>
      </c>
      <c r="BO74" s="1">
        <v>1.9999999999999999E-7</v>
      </c>
      <c r="BP74" s="1">
        <v>4.9999999999999998E-8</v>
      </c>
      <c r="BQ74" s="1">
        <v>1.9999999999999999E-7</v>
      </c>
      <c r="BR74" s="1">
        <v>1E-8</v>
      </c>
      <c r="BS74" s="1">
        <v>1.9999999999999999E-7</v>
      </c>
      <c r="BT74" s="1">
        <v>1E-8</v>
      </c>
      <c r="BU74" s="1">
        <v>7.0000000000000005E-8</v>
      </c>
      <c r="BV74" s="1">
        <v>8.0000000000000005E-9</v>
      </c>
      <c r="BW74" s="1">
        <v>4.9999999999999998E-8</v>
      </c>
      <c r="BX74" s="1">
        <v>2E-8</v>
      </c>
      <c r="BY74" s="1">
        <v>2.9999999999999999E-7</v>
      </c>
      <c r="BZ74" s="1">
        <v>1.9999999999999999E-7</v>
      </c>
      <c r="CA74" s="1">
        <v>4.9999999999999998E-7</v>
      </c>
      <c r="CB74" s="1">
        <v>5.9999999999999995E-8</v>
      </c>
      <c r="CC74" s="1">
        <v>9.9999999999999995E-8</v>
      </c>
      <c r="CD74" s="1">
        <v>4.9999999999999998E-8</v>
      </c>
      <c r="CE74" s="1">
        <v>9.9999999999999995E-7</v>
      </c>
      <c r="CF74" s="1">
        <v>7.0000000000000005E-8</v>
      </c>
      <c r="CG74" t="s">
        <v>199</v>
      </c>
      <c r="CH74" t="s">
        <v>199</v>
      </c>
      <c r="CI74" t="s">
        <v>199</v>
      </c>
      <c r="CJ74" t="s">
        <v>199</v>
      </c>
      <c r="CK74" t="s">
        <v>199</v>
      </c>
      <c r="CL74" t="s">
        <v>199</v>
      </c>
      <c r="CM74" s="1">
        <v>4.0000000000000001E-8</v>
      </c>
      <c r="CN74" t="s">
        <v>199</v>
      </c>
      <c r="CO74" s="1">
        <v>2E-8</v>
      </c>
      <c r="CP74" t="s">
        <v>199</v>
      </c>
      <c r="CQ74" t="s">
        <v>199</v>
      </c>
    </row>
    <row r="75" spans="1:95" x14ac:dyDescent="0.4">
      <c r="A75" t="s">
        <v>380</v>
      </c>
      <c r="B75">
        <v>75</v>
      </c>
      <c r="C75">
        <v>23</v>
      </c>
      <c r="D75" s="1">
        <v>6E-9</v>
      </c>
      <c r="E75" s="1">
        <v>1E-8</v>
      </c>
      <c r="F75" s="1">
        <v>1.9999999999999999E-7</v>
      </c>
      <c r="G75">
        <v>0.3</v>
      </c>
      <c r="H75">
        <v>0.1</v>
      </c>
      <c r="I75">
        <v>0.9</v>
      </c>
      <c r="J75">
        <v>5.0000000000000002E-5</v>
      </c>
      <c r="K75">
        <v>0.1</v>
      </c>
      <c r="L75">
        <v>4.0000000000000001E-3</v>
      </c>
      <c r="M75">
        <v>7.0000000000000007E-2</v>
      </c>
      <c r="N75">
        <v>6.0000000000000001E-3</v>
      </c>
      <c r="O75">
        <v>0.09</v>
      </c>
      <c r="P75">
        <v>6.9999999999999999E-4</v>
      </c>
      <c r="Q75">
        <v>0.04</v>
      </c>
      <c r="R75">
        <v>8.0000000000000004E-4</v>
      </c>
      <c r="S75">
        <v>7.0000000000000001E-3</v>
      </c>
      <c r="T75">
        <v>4.0000000000000002E-4</v>
      </c>
      <c r="U75">
        <v>7.0000000000000001E-3</v>
      </c>
      <c r="V75" s="1">
        <v>3.9999999999999998E-6</v>
      </c>
      <c r="W75">
        <v>4.0000000000000002E-4</v>
      </c>
      <c r="X75">
        <v>4.0000000000000003E-5</v>
      </c>
      <c r="Y75">
        <v>2E-3</v>
      </c>
      <c r="Z75">
        <v>1E-3</v>
      </c>
      <c r="AA75">
        <v>0.1</v>
      </c>
      <c r="AB75">
        <v>4.0000000000000002E-4</v>
      </c>
      <c r="AC75">
        <v>8.0000000000000002E-3</v>
      </c>
      <c r="AD75">
        <v>6.9999999999999994E-5</v>
      </c>
      <c r="AE75">
        <v>2.0000000000000001E-4</v>
      </c>
      <c r="AF75" s="1">
        <v>3.9999999999999998E-6</v>
      </c>
      <c r="AG75">
        <v>2.0000000000000002E-5</v>
      </c>
      <c r="AH75" t="s">
        <v>199</v>
      </c>
      <c r="AI75" t="s">
        <v>199</v>
      </c>
      <c r="AJ75" t="s">
        <v>199</v>
      </c>
      <c r="AK75" t="s">
        <v>199</v>
      </c>
      <c r="AL75" s="1">
        <v>3.0000000000000001E-6</v>
      </c>
      <c r="AM75" s="1">
        <v>5.0000000000000004E-6</v>
      </c>
      <c r="AN75" s="1">
        <v>9.9000000000000005E-7</v>
      </c>
      <c r="AO75" s="1">
        <v>3.9999999999999998E-6</v>
      </c>
      <c r="AP75" s="1">
        <v>3.9999999999999998E-7</v>
      </c>
      <c r="AQ75" s="1">
        <v>8.9999999999999996E-7</v>
      </c>
      <c r="AR75">
        <v>0</v>
      </c>
      <c r="AS75" s="1">
        <v>4.9999999999999998E-7</v>
      </c>
      <c r="AT75" s="1">
        <v>1.9999999999999999E-7</v>
      </c>
      <c r="AU75" s="1">
        <v>2.9999999999999999E-7</v>
      </c>
      <c r="AV75" s="1">
        <v>9.9999999999999995E-8</v>
      </c>
      <c r="AW75" s="1">
        <v>5.9999999999999997E-7</v>
      </c>
      <c r="AX75" s="1">
        <v>3.9999999999999998E-7</v>
      </c>
      <c r="AY75" s="1">
        <v>8.9999999999999996E-7</v>
      </c>
      <c r="AZ75" s="1">
        <v>9.9999999999999995E-8</v>
      </c>
      <c r="BA75" t="s">
        <v>199</v>
      </c>
      <c r="BB75" t="s">
        <v>199</v>
      </c>
      <c r="BC75" t="s">
        <v>199</v>
      </c>
      <c r="BD75" s="1">
        <v>7.9999999999999996E-7</v>
      </c>
      <c r="BE75" s="1">
        <v>9.9000000000000005E-7</v>
      </c>
      <c r="BF75" s="1">
        <v>1.9999999999999999E-7</v>
      </c>
      <c r="BG75" s="1">
        <v>3.9999999999999998E-7</v>
      </c>
      <c r="BH75" s="1">
        <v>9.9999999999999995E-8</v>
      </c>
      <c r="BI75" s="1">
        <v>2.9999999999999999E-7</v>
      </c>
      <c r="BJ75">
        <v>0</v>
      </c>
      <c r="BK75" s="1">
        <v>9.9999999999999995E-8</v>
      </c>
      <c r="BL75" s="1">
        <v>4.9999999999999998E-8</v>
      </c>
      <c r="BM75" s="1">
        <v>1.9999999999999999E-7</v>
      </c>
      <c r="BN75" s="1">
        <v>1E-8</v>
      </c>
      <c r="BO75" s="1">
        <v>1.9999999999999999E-7</v>
      </c>
      <c r="BP75">
        <v>0</v>
      </c>
      <c r="BQ75" s="1">
        <v>9.9999999999999995E-8</v>
      </c>
      <c r="BR75" s="1">
        <v>2E-8</v>
      </c>
      <c r="BS75" s="1">
        <v>9.9999999999999995E-8</v>
      </c>
      <c r="BT75" s="1">
        <v>9.9999999999999995E-8</v>
      </c>
      <c r="BU75" s="1">
        <v>9.9999999999999995E-8</v>
      </c>
      <c r="BV75" t="s">
        <v>199</v>
      </c>
      <c r="BW75" s="1">
        <v>3.9999999999999998E-7</v>
      </c>
      <c r="BX75" s="1">
        <v>1E-8</v>
      </c>
      <c r="BY75" s="1">
        <v>1.9999999999999999E-7</v>
      </c>
      <c r="BZ75" s="1">
        <v>1.9999999999999999E-7</v>
      </c>
      <c r="CA75" s="1">
        <v>8.9999999999999996E-7</v>
      </c>
      <c r="CB75" s="1">
        <v>9.9999999999999995E-8</v>
      </c>
      <c r="CC75" s="1">
        <v>1.9999999999999999E-6</v>
      </c>
      <c r="CD75" s="1">
        <v>9.9999999999999995E-8</v>
      </c>
      <c r="CE75" s="1">
        <v>9.9000000000000005E-7</v>
      </c>
      <c r="CF75" s="1">
        <v>9.9000000000000005E-7</v>
      </c>
      <c r="CG75" t="s">
        <v>199</v>
      </c>
      <c r="CH75" t="s">
        <v>199</v>
      </c>
      <c r="CI75" t="s">
        <v>199</v>
      </c>
      <c r="CJ75" t="s">
        <v>199</v>
      </c>
      <c r="CK75" t="s">
        <v>199</v>
      </c>
      <c r="CL75">
        <v>0</v>
      </c>
      <c r="CM75" s="1">
        <v>2.9999999999999997E-8</v>
      </c>
      <c r="CN75" t="s">
        <v>199</v>
      </c>
      <c r="CO75" s="1">
        <v>9.9999999999999995E-8</v>
      </c>
      <c r="CP75">
        <v>0</v>
      </c>
      <c r="CQ75">
        <v>0</v>
      </c>
    </row>
    <row r="76" spans="1:95" x14ac:dyDescent="0.4">
      <c r="A76" t="s">
        <v>381</v>
      </c>
      <c r="B76">
        <v>2.4</v>
      </c>
      <c r="C76" t="s">
        <v>199</v>
      </c>
      <c r="D76">
        <v>1.7000000000000001E-4</v>
      </c>
      <c r="E76" s="1">
        <v>2.9000000000000002E-6</v>
      </c>
      <c r="F76">
        <v>1.6000000000000001E-4</v>
      </c>
      <c r="G76">
        <v>1.5</v>
      </c>
      <c r="H76">
        <v>0.14000000000000001</v>
      </c>
      <c r="I76">
        <v>40</v>
      </c>
      <c r="J76">
        <v>8.6999999999999994E-3</v>
      </c>
      <c r="K76" t="s">
        <v>199</v>
      </c>
      <c r="L76">
        <v>0.55000000000000004</v>
      </c>
      <c r="M76">
        <v>12</v>
      </c>
      <c r="N76">
        <v>0.9</v>
      </c>
      <c r="O76">
        <v>14</v>
      </c>
      <c r="P76">
        <v>0.11</v>
      </c>
      <c r="Q76">
        <v>4</v>
      </c>
      <c r="R76">
        <v>3.6999999999999998E-2</v>
      </c>
      <c r="S76" t="s">
        <v>199</v>
      </c>
      <c r="T76">
        <v>7.0000000000000007E-2</v>
      </c>
      <c r="U76">
        <v>1.1000000000000001</v>
      </c>
      <c r="V76">
        <v>6.4000000000000005E-4</v>
      </c>
      <c r="W76">
        <v>5.3999999999999999E-2</v>
      </c>
      <c r="X76">
        <v>6.1000000000000004E-3</v>
      </c>
      <c r="Y76">
        <v>0.3</v>
      </c>
      <c r="Z76">
        <v>0.27</v>
      </c>
      <c r="AA76">
        <v>22</v>
      </c>
      <c r="AB76">
        <v>5.8999999999999997E-2</v>
      </c>
      <c r="AC76">
        <v>1.3</v>
      </c>
      <c r="AD76">
        <v>1.0999999999999999E-2</v>
      </c>
      <c r="AE76">
        <v>1.7999999999999999E-2</v>
      </c>
      <c r="AF76">
        <v>7.6000000000000004E-4</v>
      </c>
      <c r="AG76">
        <v>2.0999999999999999E-3</v>
      </c>
      <c r="AH76">
        <v>1.8000000000000001E-4</v>
      </c>
      <c r="AI76">
        <v>1.2999999999999999E-3</v>
      </c>
      <c r="AJ76">
        <v>1.2E-4</v>
      </c>
      <c r="AK76" t="s">
        <v>199</v>
      </c>
      <c r="AL76">
        <v>3.2000000000000003E-4</v>
      </c>
      <c r="AM76">
        <v>8.5999999999999998E-4</v>
      </c>
      <c r="AN76">
        <v>1.9000000000000001E-4</v>
      </c>
      <c r="AO76">
        <v>6.6E-4</v>
      </c>
      <c r="AP76">
        <v>1.9000000000000001E-5</v>
      </c>
      <c r="AQ76">
        <v>1.2E-4</v>
      </c>
      <c r="AR76">
        <v>0</v>
      </c>
      <c r="AS76">
        <v>8.1000000000000004E-5</v>
      </c>
      <c r="AT76">
        <v>1.8E-5</v>
      </c>
      <c r="AU76">
        <v>6.4999999999999994E-5</v>
      </c>
      <c r="AV76">
        <v>1.4E-5</v>
      </c>
      <c r="AW76">
        <v>4.3999999999999999E-5</v>
      </c>
      <c r="AX76" s="1">
        <v>4.4000000000000002E-6</v>
      </c>
      <c r="AY76">
        <v>1.2E-4</v>
      </c>
      <c r="AZ76">
        <v>1.2E-5</v>
      </c>
      <c r="BA76">
        <v>2.1000000000000001E-4</v>
      </c>
      <c r="BB76">
        <v>2.5000000000000001E-5</v>
      </c>
      <c r="BC76" t="s">
        <v>199</v>
      </c>
      <c r="BD76">
        <v>1.4E-5</v>
      </c>
      <c r="BE76">
        <v>2.7E-4</v>
      </c>
      <c r="BF76">
        <v>2.8E-5</v>
      </c>
      <c r="BG76">
        <v>7.4999999999999993E-5</v>
      </c>
      <c r="BH76" s="1">
        <v>9.9000000000000001E-6</v>
      </c>
      <c r="BI76">
        <v>5.0000000000000002E-5</v>
      </c>
      <c r="BJ76">
        <v>0</v>
      </c>
      <c r="BK76">
        <v>1.7E-5</v>
      </c>
      <c r="BL76" s="1">
        <v>5.9000000000000003E-6</v>
      </c>
      <c r="BM76">
        <v>2.3E-5</v>
      </c>
      <c r="BN76" s="1">
        <v>3.8999999999999999E-6</v>
      </c>
      <c r="BO76">
        <v>2.6999999999999999E-5</v>
      </c>
      <c r="BP76" s="1">
        <v>5.9000000000000003E-6</v>
      </c>
      <c r="BQ76">
        <v>1.8E-5</v>
      </c>
      <c r="BR76" s="1">
        <v>2.9000000000000002E-6</v>
      </c>
      <c r="BS76">
        <v>1.8E-5</v>
      </c>
      <c r="BT76" s="1">
        <v>2.9000000000000002E-6</v>
      </c>
      <c r="BU76">
        <v>1.7E-5</v>
      </c>
      <c r="BV76" s="1">
        <v>1.9999999999999999E-6</v>
      </c>
      <c r="BW76">
        <v>1.2E-5</v>
      </c>
      <c r="BX76" s="1">
        <v>4.8999999999999997E-6</v>
      </c>
      <c r="BY76">
        <v>6.4999999999999994E-5</v>
      </c>
      <c r="BZ76">
        <v>5.3999999999999998E-5</v>
      </c>
      <c r="CA76">
        <v>9.7999999999999997E-5</v>
      </c>
      <c r="CB76">
        <v>1.7E-5</v>
      </c>
      <c r="CC76">
        <v>2.5000000000000001E-5</v>
      </c>
      <c r="CD76" s="1">
        <v>7.9000000000000006E-6</v>
      </c>
      <c r="CE76">
        <v>1.3999999999999999E-4</v>
      </c>
      <c r="CF76" s="1">
        <v>6.9E-6</v>
      </c>
      <c r="CG76" t="s">
        <v>199</v>
      </c>
      <c r="CH76">
        <v>0</v>
      </c>
      <c r="CI76" t="s">
        <v>199</v>
      </c>
      <c r="CJ76" t="s">
        <v>199</v>
      </c>
      <c r="CK76" t="s">
        <v>199</v>
      </c>
      <c r="CL76" t="s">
        <v>199</v>
      </c>
      <c r="CM76" s="1">
        <v>3.8999999999999999E-6</v>
      </c>
      <c r="CN76" t="s">
        <v>199</v>
      </c>
      <c r="CO76" s="1">
        <v>9.7999999999999993E-7</v>
      </c>
      <c r="CP76">
        <v>0</v>
      </c>
      <c r="CQ76">
        <v>0</v>
      </c>
    </row>
    <row r="77" spans="1:95" x14ac:dyDescent="0.4">
      <c r="A77" t="s">
        <v>382</v>
      </c>
      <c r="B77">
        <v>0.15</v>
      </c>
      <c r="C77" s="1">
        <v>5.5000000000000003E-7</v>
      </c>
      <c r="D77">
        <v>1.6999999999999999E-3</v>
      </c>
      <c r="E77">
        <v>1.9000000000000001E-4</v>
      </c>
      <c r="F77">
        <v>8.5999999999999998E-4</v>
      </c>
      <c r="G77">
        <v>0.18</v>
      </c>
      <c r="H77">
        <v>2E-3</v>
      </c>
      <c r="I77">
        <v>46</v>
      </c>
      <c r="J77">
        <v>5.3999999999999999E-2</v>
      </c>
      <c r="K77" s="1">
        <v>2.9999999999999999E-7</v>
      </c>
      <c r="L77">
        <v>2.2999999999999998</v>
      </c>
      <c r="M77">
        <v>2.9</v>
      </c>
      <c r="N77">
        <v>8.1</v>
      </c>
      <c r="O77">
        <v>27</v>
      </c>
      <c r="P77">
        <v>9.9000000000000005E-2</v>
      </c>
      <c r="Q77">
        <v>4.2000000000000003E-2</v>
      </c>
      <c r="R77">
        <v>1.7000000000000001E-2</v>
      </c>
      <c r="S77">
        <v>1.4999999999999999E-4</v>
      </c>
      <c r="T77">
        <v>1.5</v>
      </c>
      <c r="U77">
        <v>5</v>
      </c>
      <c r="V77">
        <v>2.5999999999999999E-3</v>
      </c>
      <c r="W77">
        <v>0.66</v>
      </c>
      <c r="X77">
        <v>1.9E-2</v>
      </c>
      <c r="Y77">
        <v>1.4E-2</v>
      </c>
      <c r="Z77">
        <v>0.11</v>
      </c>
      <c r="AA77">
        <v>6.3</v>
      </c>
      <c r="AB77">
        <v>3.0000000000000001E-3</v>
      </c>
      <c r="AC77">
        <v>8.9999999999999993E-3</v>
      </c>
      <c r="AD77">
        <v>6.7999999999999996E-3</v>
      </c>
      <c r="AE77">
        <v>7.7999999999999996E-3</v>
      </c>
      <c r="AF77">
        <v>1.9E-3</v>
      </c>
      <c r="AG77">
        <v>1.3999999999999999E-4</v>
      </c>
      <c r="AH77">
        <v>2.1000000000000001E-4</v>
      </c>
      <c r="AI77" s="1">
        <v>5.0000000000000004E-6</v>
      </c>
      <c r="AJ77">
        <v>2.9999999999999997E-4</v>
      </c>
      <c r="AK77" s="1">
        <v>1.4999999999999999E-8</v>
      </c>
      <c r="AL77">
        <v>6.0000000000000001E-3</v>
      </c>
      <c r="AM77">
        <v>3.5999999999999997E-2</v>
      </c>
      <c r="AN77">
        <v>2.8999999999999998E-3</v>
      </c>
      <c r="AO77">
        <v>1.2999999999999999E-2</v>
      </c>
      <c r="AP77">
        <v>1.6999999999999999E-3</v>
      </c>
      <c r="AQ77">
        <v>1.1E-4</v>
      </c>
      <c r="AR77">
        <v>0</v>
      </c>
      <c r="AS77" s="1">
        <v>9.9999999999999995E-8</v>
      </c>
      <c r="AT77" s="1">
        <v>7.0000000000000005E-8</v>
      </c>
      <c r="AU77" s="1">
        <v>6.3E-7</v>
      </c>
      <c r="AV77" s="1">
        <v>7.9000000000000006E-6</v>
      </c>
      <c r="AW77">
        <v>1.5E-5</v>
      </c>
      <c r="AX77">
        <v>1.5999999999999999E-5</v>
      </c>
      <c r="AY77">
        <v>2.2000000000000001E-4</v>
      </c>
      <c r="AZ77">
        <v>2.0000000000000002E-5</v>
      </c>
      <c r="BA77" s="1">
        <v>9.9999999999999995E-8</v>
      </c>
      <c r="BB77">
        <v>4.8999999999999998E-5</v>
      </c>
      <c r="BC77" s="1">
        <v>2.0000000000000001E-9</v>
      </c>
      <c r="BD77">
        <v>1.9000000000000001E-4</v>
      </c>
      <c r="BE77">
        <v>3.4000000000000002E-2</v>
      </c>
      <c r="BF77">
        <v>3.3999999999999998E-3</v>
      </c>
      <c r="BG77">
        <v>6.0000000000000001E-3</v>
      </c>
      <c r="BH77">
        <v>8.5999999999999998E-4</v>
      </c>
      <c r="BI77">
        <v>3.3E-3</v>
      </c>
      <c r="BJ77">
        <v>0</v>
      </c>
      <c r="BK77">
        <v>5.9999999999999995E-4</v>
      </c>
      <c r="BL77">
        <v>1.8000000000000001E-4</v>
      </c>
      <c r="BM77">
        <v>5.1999999999999995E-4</v>
      </c>
      <c r="BN77">
        <v>9.2999999999999997E-5</v>
      </c>
      <c r="BO77">
        <v>6.2E-4</v>
      </c>
      <c r="BP77">
        <v>1.2E-4</v>
      </c>
      <c r="BQ77">
        <v>2.9999999999999997E-4</v>
      </c>
      <c r="BR77">
        <v>4.5000000000000003E-5</v>
      </c>
      <c r="BS77">
        <v>2.7999999999999998E-4</v>
      </c>
      <c r="BT77">
        <v>5.7000000000000003E-5</v>
      </c>
      <c r="BU77">
        <v>3.3E-4</v>
      </c>
      <c r="BV77">
        <v>1.7000000000000001E-4</v>
      </c>
      <c r="BW77">
        <v>1.1E-4</v>
      </c>
      <c r="BX77" s="1">
        <v>2.6E-7</v>
      </c>
      <c r="BY77" s="1">
        <v>1.8E-7</v>
      </c>
      <c r="BZ77" s="1">
        <v>4.0000000000000001E-8</v>
      </c>
      <c r="CA77" s="1">
        <v>3.7000000000000002E-6</v>
      </c>
      <c r="CB77" s="1">
        <v>3.1E-7</v>
      </c>
      <c r="CC77" s="1">
        <v>6.7000000000000002E-6</v>
      </c>
      <c r="CD77">
        <v>5.3999999999999998E-5</v>
      </c>
      <c r="CE77">
        <v>1E-3</v>
      </c>
      <c r="CF77" s="1">
        <v>2.5000000000000002E-6</v>
      </c>
      <c r="CG77" t="s">
        <v>199</v>
      </c>
      <c r="CH77">
        <v>0</v>
      </c>
      <c r="CI77" t="s">
        <v>199</v>
      </c>
      <c r="CJ77" t="s">
        <v>199</v>
      </c>
      <c r="CK77" s="1">
        <v>9.9999999999999994E-12</v>
      </c>
      <c r="CL77" t="s">
        <v>199</v>
      </c>
      <c r="CM77">
        <v>5.9999999999999995E-4</v>
      </c>
      <c r="CN77" s="1">
        <v>9.9000000000000002E-13</v>
      </c>
      <c r="CO77">
        <v>1.8000000000000001E-4</v>
      </c>
      <c r="CP77">
        <v>0</v>
      </c>
      <c r="CQ77">
        <v>0</v>
      </c>
    </row>
    <row r="78" spans="1:95" x14ac:dyDescent="0.4">
      <c r="A78" t="s">
        <v>383</v>
      </c>
      <c r="B78">
        <v>11</v>
      </c>
      <c r="C78" s="1">
        <v>7.2E-10</v>
      </c>
      <c r="D78">
        <v>1.8E-5</v>
      </c>
      <c r="E78" s="1">
        <v>6E-11</v>
      </c>
      <c r="F78">
        <v>4.4000000000000002E-4</v>
      </c>
      <c r="G78">
        <v>2.8E-3</v>
      </c>
      <c r="H78">
        <v>5.0000000000000002E-5</v>
      </c>
      <c r="I78">
        <v>86</v>
      </c>
      <c r="J78">
        <v>1.2999999999999999E-4</v>
      </c>
      <c r="K78" s="1">
        <v>1.2E-8</v>
      </c>
      <c r="L78">
        <v>1.1000000000000001</v>
      </c>
      <c r="M78">
        <v>0.13</v>
      </c>
      <c r="N78" s="1">
        <v>4.9999999999999998E-7</v>
      </c>
      <c r="O78">
        <v>1E-4</v>
      </c>
      <c r="P78" s="1">
        <v>6.9999999999999999E-6</v>
      </c>
      <c r="Q78">
        <v>9.2999999999999999E-2</v>
      </c>
      <c r="R78">
        <v>2</v>
      </c>
      <c r="S78">
        <v>4.5000000000000003E-5</v>
      </c>
      <c r="T78">
        <v>4.2000000000000003E-2</v>
      </c>
      <c r="U78">
        <v>4.2000000000000002E-4</v>
      </c>
      <c r="V78" s="1">
        <v>1.5E-10</v>
      </c>
      <c r="W78" s="1">
        <v>9.9999999999999995E-8</v>
      </c>
      <c r="X78" s="1">
        <v>1.4999999999999999E-7</v>
      </c>
      <c r="Y78" s="1">
        <v>5.9999999999999995E-8</v>
      </c>
      <c r="Z78" s="1">
        <v>1.9999999999999999E-7</v>
      </c>
      <c r="AA78" s="1">
        <v>2.9999999999999999E-7</v>
      </c>
      <c r="AB78" s="1">
        <v>8.0000000000000005E-9</v>
      </c>
      <c r="AC78" s="1">
        <v>1.9999999999999999E-7</v>
      </c>
      <c r="AD78" s="1">
        <v>2.9999999999999999E-7</v>
      </c>
      <c r="AE78" s="1">
        <v>4.9999999999999998E-7</v>
      </c>
      <c r="AF78" s="1">
        <v>3E-9</v>
      </c>
      <c r="AG78" s="1">
        <v>6E-9</v>
      </c>
      <c r="AH78" s="1">
        <v>2.2999999999999999E-7</v>
      </c>
      <c r="AI78" s="1">
        <v>4.4999999999999999E-8</v>
      </c>
      <c r="AJ78">
        <v>6.6E-3</v>
      </c>
      <c r="AK78" s="1">
        <v>2.0999999999999999E-8</v>
      </c>
      <c r="AL78">
        <v>1.2E-5</v>
      </c>
      <c r="AM78">
        <v>8.0000000000000004E-4</v>
      </c>
      <c r="AN78" s="1">
        <v>1.3000000000000001E-9</v>
      </c>
      <c r="AO78" s="1">
        <v>2.6000000000000001E-9</v>
      </c>
      <c r="AP78" s="1">
        <v>1E-10</v>
      </c>
      <c r="AQ78" s="1">
        <v>9.9000000000000005E-7</v>
      </c>
      <c r="AR78">
        <v>0</v>
      </c>
      <c r="AS78" s="1">
        <v>7.0000000000000004E-11</v>
      </c>
      <c r="AT78" t="s">
        <v>199</v>
      </c>
      <c r="AU78" t="s">
        <v>199</v>
      </c>
      <c r="AV78" s="1">
        <v>1E-8</v>
      </c>
      <c r="AW78" s="1">
        <v>5.0000000000000001E-9</v>
      </c>
      <c r="AX78" s="1">
        <v>9.9999999999999994E-12</v>
      </c>
      <c r="AY78" s="1">
        <v>9.900000000000001E-10</v>
      </c>
      <c r="AZ78" s="1">
        <v>2E-8</v>
      </c>
      <c r="BA78" t="s">
        <v>199</v>
      </c>
      <c r="BB78" s="1">
        <v>6.0000000000000002E-6</v>
      </c>
      <c r="BC78" s="1">
        <v>5.0000000000000003E-10</v>
      </c>
      <c r="BD78" s="1">
        <v>4.9999999999999998E-8</v>
      </c>
      <c r="BE78" s="1">
        <v>3.0000000000000001E-6</v>
      </c>
      <c r="BF78" s="1">
        <v>3.4000000000000001E-10</v>
      </c>
      <c r="BG78" s="1">
        <v>1.2E-10</v>
      </c>
      <c r="BH78" s="1">
        <v>6E-11</v>
      </c>
      <c r="BI78" s="1">
        <v>2.8000000000000002E-10</v>
      </c>
      <c r="BJ78">
        <v>0</v>
      </c>
      <c r="BK78" s="1">
        <v>4.5E-11</v>
      </c>
      <c r="BL78" s="1">
        <v>1.3E-11</v>
      </c>
      <c r="BM78" s="1">
        <v>7.0000000000000004E-11</v>
      </c>
      <c r="BN78" s="1">
        <v>1.4E-11</v>
      </c>
      <c r="BO78" s="1">
        <v>9.0999999999999996E-11</v>
      </c>
      <c r="BP78" s="1">
        <v>2.2000000000000002E-11</v>
      </c>
      <c r="BQ78" s="1">
        <v>8.9999999999999999E-11</v>
      </c>
      <c r="BR78" s="1">
        <v>1.9999999999999999E-11</v>
      </c>
      <c r="BS78" s="1">
        <v>7.9999999999999995E-11</v>
      </c>
      <c r="BT78" s="1">
        <v>1.5E-11</v>
      </c>
      <c r="BU78" s="1">
        <v>8.0000000000000003E-10</v>
      </c>
      <c r="BV78" s="1">
        <v>2.0000000000000001E-10</v>
      </c>
      <c r="BW78" s="1">
        <v>1.2E-8</v>
      </c>
      <c r="BX78" s="1">
        <v>1E-10</v>
      </c>
      <c r="BY78" t="s">
        <v>199</v>
      </c>
      <c r="BZ78" t="s">
        <v>199</v>
      </c>
      <c r="CA78" t="s">
        <v>199</v>
      </c>
      <c r="CB78" s="1">
        <v>5.0000000000000001E-9</v>
      </c>
      <c r="CC78" s="1">
        <v>5.0000000000000001E-9</v>
      </c>
      <c r="CD78" s="1">
        <v>1E-10</v>
      </c>
      <c r="CE78" s="1">
        <v>3E-9</v>
      </c>
      <c r="CF78" s="1">
        <v>2.0000000000000001E-9</v>
      </c>
      <c r="CG78" s="1">
        <v>2.0000000000000001E-18</v>
      </c>
      <c r="CH78">
        <v>0</v>
      </c>
      <c r="CI78" s="1">
        <v>6.0000000000000006E-20</v>
      </c>
      <c r="CJ78" t="s">
        <v>199</v>
      </c>
      <c r="CK78" s="1">
        <v>1.0000000000000001E-15</v>
      </c>
      <c r="CL78" t="s">
        <v>199</v>
      </c>
      <c r="CM78" s="1">
        <v>3.9999999999999999E-12</v>
      </c>
      <c r="CN78" s="1">
        <v>1.9999999999999999E-23</v>
      </c>
      <c r="CO78" s="1">
        <v>3.3000000000000002E-7</v>
      </c>
      <c r="CP78">
        <v>0</v>
      </c>
      <c r="CQ78">
        <v>0</v>
      </c>
    </row>
    <row r="79" spans="1:95" x14ac:dyDescent="0.4">
      <c r="A79" t="s">
        <v>384</v>
      </c>
      <c r="B79">
        <v>10</v>
      </c>
      <c r="C79" t="s">
        <v>199</v>
      </c>
      <c r="D79" s="1">
        <v>3.0000000000000001E-6</v>
      </c>
      <c r="E79" s="1">
        <v>4.0000000000000001E-8</v>
      </c>
      <c r="F79">
        <v>6.9999999999999994E-5</v>
      </c>
      <c r="G79">
        <v>23</v>
      </c>
      <c r="H79">
        <v>2.6</v>
      </c>
      <c r="I79">
        <v>61</v>
      </c>
      <c r="J79">
        <v>3.7000000000000002E-3</v>
      </c>
      <c r="K79" t="s">
        <v>199</v>
      </c>
      <c r="L79">
        <v>0.14000000000000001</v>
      </c>
      <c r="M79">
        <v>2.7E-2</v>
      </c>
      <c r="N79">
        <v>9.0000000000000006E-5</v>
      </c>
      <c r="O79">
        <v>2.5999999999999999E-2</v>
      </c>
      <c r="P79">
        <v>1.1000000000000001</v>
      </c>
      <c r="Q79">
        <v>0.2</v>
      </c>
      <c r="R79">
        <v>0.12</v>
      </c>
      <c r="S79" t="s">
        <v>199</v>
      </c>
      <c r="T79">
        <v>0.2</v>
      </c>
      <c r="U79">
        <v>1.4</v>
      </c>
      <c r="V79" t="s">
        <v>199</v>
      </c>
      <c r="W79" t="s">
        <v>199</v>
      </c>
      <c r="X79" s="1">
        <v>3.0000000000000001E-6</v>
      </c>
      <c r="Y79" s="1">
        <v>3.0000000000000001E-6</v>
      </c>
      <c r="Z79">
        <v>2.0000000000000002E-5</v>
      </c>
      <c r="AA79">
        <v>6.0000000000000001E-3</v>
      </c>
      <c r="AB79" s="1">
        <v>1.9999999999999999E-6</v>
      </c>
      <c r="AC79">
        <v>1.0000000000000001E-5</v>
      </c>
      <c r="AD79">
        <v>1E-4</v>
      </c>
      <c r="AE79">
        <v>3.3E-3</v>
      </c>
      <c r="AF79" t="s">
        <v>199</v>
      </c>
      <c r="AG79" t="s">
        <v>199</v>
      </c>
      <c r="AH79" s="1">
        <v>5.0000000000000004E-6</v>
      </c>
      <c r="AI79" s="1">
        <v>5.0000000000000004E-6</v>
      </c>
      <c r="AJ79">
        <v>2.9E-4</v>
      </c>
      <c r="AK79" t="s">
        <v>199</v>
      </c>
      <c r="AL79">
        <v>4.6000000000000001E-4</v>
      </c>
      <c r="AM79">
        <v>4.6000000000000001E-4</v>
      </c>
      <c r="AN79" t="s">
        <v>199</v>
      </c>
      <c r="AO79" s="1">
        <v>5.0000000000000004E-6</v>
      </c>
      <c r="AP79" t="s">
        <v>199</v>
      </c>
      <c r="AQ79">
        <v>1.0000000000000001E-5</v>
      </c>
      <c r="AR79">
        <v>0</v>
      </c>
      <c r="AS79" t="s">
        <v>199</v>
      </c>
      <c r="AT79" t="s">
        <v>199</v>
      </c>
      <c r="AU79" t="s">
        <v>199</v>
      </c>
      <c r="AV79" t="s">
        <v>199</v>
      </c>
      <c r="AW79">
        <v>6.9999999999999994E-5</v>
      </c>
      <c r="AX79" t="s">
        <v>199</v>
      </c>
      <c r="AY79">
        <v>2.0000000000000002E-5</v>
      </c>
      <c r="AZ79" t="s">
        <v>199</v>
      </c>
      <c r="BA79" t="s">
        <v>199</v>
      </c>
      <c r="BB79">
        <v>2.0000000000000002E-5</v>
      </c>
      <c r="BC79" t="s">
        <v>199</v>
      </c>
      <c r="BD79" s="1">
        <v>1.9999999999999999E-6</v>
      </c>
      <c r="BE79">
        <v>3.0000000000000001E-5</v>
      </c>
      <c r="BF79" t="s">
        <v>199</v>
      </c>
      <c r="BG79" t="s">
        <v>199</v>
      </c>
      <c r="BH79" t="s">
        <v>199</v>
      </c>
      <c r="BI79" t="s">
        <v>199</v>
      </c>
      <c r="BJ79">
        <v>0</v>
      </c>
      <c r="BK79" t="s">
        <v>199</v>
      </c>
      <c r="BL79" t="s">
        <v>199</v>
      </c>
      <c r="BM79" t="s">
        <v>199</v>
      </c>
      <c r="BN79" t="s">
        <v>199</v>
      </c>
      <c r="BO79" t="s">
        <v>199</v>
      </c>
      <c r="BP79" t="s">
        <v>199</v>
      </c>
      <c r="BQ79" t="s">
        <v>199</v>
      </c>
      <c r="BR79" t="s">
        <v>199</v>
      </c>
      <c r="BS79" t="s">
        <v>199</v>
      </c>
      <c r="BT79" t="s">
        <v>199</v>
      </c>
      <c r="BU79" t="s">
        <v>199</v>
      </c>
      <c r="BV79" t="s">
        <v>199</v>
      </c>
      <c r="BW79" t="s">
        <v>199</v>
      </c>
      <c r="BX79" t="s">
        <v>199</v>
      </c>
      <c r="BY79" t="s">
        <v>199</v>
      </c>
      <c r="BZ79" t="s">
        <v>199</v>
      </c>
      <c r="CA79" t="s">
        <v>199</v>
      </c>
      <c r="CB79">
        <v>1.0000000000000001E-5</v>
      </c>
      <c r="CC79" t="s">
        <v>199</v>
      </c>
      <c r="CD79" t="s">
        <v>199</v>
      </c>
      <c r="CE79">
        <v>1.7000000000000001E-4</v>
      </c>
      <c r="CF79" t="s">
        <v>199</v>
      </c>
      <c r="CG79">
        <v>0</v>
      </c>
      <c r="CH79">
        <v>0</v>
      </c>
      <c r="CI79" t="s">
        <v>199</v>
      </c>
      <c r="CJ79">
        <v>0</v>
      </c>
      <c r="CK79" s="1">
        <v>1E-13</v>
      </c>
      <c r="CL79">
        <v>0</v>
      </c>
      <c r="CM79">
        <v>0</v>
      </c>
      <c r="CN79">
        <v>0</v>
      </c>
      <c r="CO79" s="1">
        <v>9.9999999999999995E-8</v>
      </c>
      <c r="CP79">
        <v>0</v>
      </c>
      <c r="CQ79">
        <v>0</v>
      </c>
    </row>
    <row r="81" spans="1:95" x14ac:dyDescent="0.4">
      <c r="A81" t="s">
        <v>385</v>
      </c>
    </row>
    <row r="82" spans="1:95" x14ac:dyDescent="0.4">
      <c r="A82" t="s">
        <v>386</v>
      </c>
      <c r="B82">
        <v>53</v>
      </c>
      <c r="C82">
        <v>31</v>
      </c>
      <c r="D82">
        <v>167</v>
      </c>
      <c r="E82">
        <v>112</v>
      </c>
      <c r="F82">
        <v>87</v>
      </c>
      <c r="G82">
        <v>67</v>
      </c>
      <c r="H82">
        <v>56</v>
      </c>
      <c r="I82">
        <v>48</v>
      </c>
      <c r="J82">
        <v>42</v>
      </c>
      <c r="K82">
        <v>38</v>
      </c>
      <c r="L82">
        <v>190</v>
      </c>
      <c r="M82">
        <v>145</v>
      </c>
      <c r="N82">
        <v>118</v>
      </c>
      <c r="O82">
        <v>111</v>
      </c>
      <c r="P82">
        <v>98</v>
      </c>
      <c r="Q82">
        <v>87</v>
      </c>
      <c r="R82">
        <v>79</v>
      </c>
      <c r="S82">
        <v>71</v>
      </c>
      <c r="T82">
        <v>243</v>
      </c>
      <c r="U82">
        <v>194</v>
      </c>
      <c r="V82">
        <v>184</v>
      </c>
      <c r="W82">
        <v>176</v>
      </c>
      <c r="X82">
        <v>171</v>
      </c>
      <c r="Y82">
        <v>166</v>
      </c>
      <c r="Z82">
        <v>161</v>
      </c>
      <c r="AA82">
        <v>156</v>
      </c>
      <c r="AB82">
        <v>152</v>
      </c>
      <c r="AC82">
        <v>149</v>
      </c>
      <c r="AD82">
        <v>145</v>
      </c>
      <c r="AE82">
        <v>142</v>
      </c>
      <c r="AF82">
        <v>136</v>
      </c>
      <c r="AG82">
        <v>125</v>
      </c>
      <c r="AH82">
        <v>114</v>
      </c>
      <c r="AI82">
        <v>103</v>
      </c>
      <c r="AJ82">
        <v>94</v>
      </c>
      <c r="AK82">
        <v>87</v>
      </c>
      <c r="AL82">
        <v>265</v>
      </c>
      <c r="AM82">
        <v>219</v>
      </c>
      <c r="AN82">
        <v>212</v>
      </c>
      <c r="AO82">
        <v>206</v>
      </c>
      <c r="AP82">
        <v>198</v>
      </c>
      <c r="AQ82">
        <v>190</v>
      </c>
      <c r="AR82">
        <v>183</v>
      </c>
      <c r="AS82">
        <v>178</v>
      </c>
      <c r="AT82">
        <v>173</v>
      </c>
      <c r="AU82">
        <v>169</v>
      </c>
      <c r="AV82">
        <v>165</v>
      </c>
      <c r="AW82">
        <v>161</v>
      </c>
      <c r="AX82">
        <v>156</v>
      </c>
      <c r="AY82">
        <v>145</v>
      </c>
      <c r="AZ82">
        <v>133</v>
      </c>
      <c r="BA82">
        <v>123</v>
      </c>
      <c r="BB82">
        <v>115</v>
      </c>
      <c r="BC82">
        <v>108</v>
      </c>
      <c r="BD82">
        <v>298</v>
      </c>
      <c r="BE82">
        <v>253</v>
      </c>
      <c r="BF82" t="s">
        <v>199</v>
      </c>
      <c r="BG82" t="s">
        <v>199</v>
      </c>
      <c r="BH82">
        <v>247</v>
      </c>
      <c r="BI82">
        <v>206</v>
      </c>
      <c r="BJ82">
        <v>205</v>
      </c>
      <c r="BK82">
        <v>238</v>
      </c>
      <c r="BL82">
        <v>231</v>
      </c>
      <c r="BM82">
        <v>233</v>
      </c>
      <c r="BN82">
        <v>225</v>
      </c>
      <c r="BO82">
        <v>228</v>
      </c>
      <c r="BP82">
        <v>226</v>
      </c>
      <c r="BQ82">
        <v>226</v>
      </c>
      <c r="BR82">
        <v>222</v>
      </c>
      <c r="BS82">
        <v>222</v>
      </c>
      <c r="BT82">
        <v>217</v>
      </c>
      <c r="BU82">
        <v>208</v>
      </c>
      <c r="BV82">
        <v>200</v>
      </c>
      <c r="BW82">
        <v>193</v>
      </c>
      <c r="BX82">
        <v>188</v>
      </c>
      <c r="BY82">
        <v>185</v>
      </c>
      <c r="BZ82">
        <v>180</v>
      </c>
      <c r="CA82">
        <v>177</v>
      </c>
      <c r="CB82">
        <v>174</v>
      </c>
      <c r="CC82">
        <v>171</v>
      </c>
      <c r="CD82">
        <v>156</v>
      </c>
      <c r="CE82">
        <v>154</v>
      </c>
      <c r="CF82">
        <v>143</v>
      </c>
      <c r="CG82">
        <v>135</v>
      </c>
      <c r="CH82">
        <v>127</v>
      </c>
      <c r="CI82">
        <v>120</v>
      </c>
      <c r="CJ82" t="s">
        <v>199</v>
      </c>
      <c r="CK82" t="s">
        <v>199</v>
      </c>
      <c r="CL82" t="s">
        <v>199</v>
      </c>
      <c r="CM82" t="s">
        <v>199</v>
      </c>
      <c r="CN82" t="s">
        <v>199</v>
      </c>
      <c r="CO82" t="s">
        <v>199</v>
      </c>
      <c r="CP82" t="s">
        <v>199</v>
      </c>
      <c r="CQ82" t="s">
        <v>199</v>
      </c>
    </row>
    <row r="83" spans="1:95" x14ac:dyDescent="0.4">
      <c r="A83" t="s">
        <v>387</v>
      </c>
      <c r="B83">
        <v>31</v>
      </c>
      <c r="C83">
        <v>28</v>
      </c>
      <c r="D83">
        <v>128</v>
      </c>
      <c r="E83">
        <v>96</v>
      </c>
      <c r="F83">
        <v>85</v>
      </c>
      <c r="G83">
        <v>76</v>
      </c>
      <c r="H83">
        <v>71</v>
      </c>
      <c r="I83">
        <v>66</v>
      </c>
      <c r="J83">
        <v>57</v>
      </c>
      <c r="K83">
        <v>58</v>
      </c>
      <c r="L83">
        <v>166</v>
      </c>
      <c r="M83">
        <v>141</v>
      </c>
      <c r="N83">
        <v>121</v>
      </c>
      <c r="O83">
        <v>111</v>
      </c>
      <c r="P83">
        <v>107</v>
      </c>
      <c r="Q83">
        <v>105</v>
      </c>
      <c r="R83">
        <v>102</v>
      </c>
      <c r="S83">
        <v>106</v>
      </c>
      <c r="T83">
        <v>203</v>
      </c>
      <c r="U83">
        <v>176</v>
      </c>
      <c r="V83">
        <v>170</v>
      </c>
      <c r="W83">
        <v>160</v>
      </c>
      <c r="X83">
        <v>153</v>
      </c>
      <c r="Y83">
        <v>139</v>
      </c>
      <c r="Z83">
        <v>139</v>
      </c>
      <c r="AA83">
        <v>132</v>
      </c>
      <c r="AB83">
        <v>126</v>
      </c>
      <c r="AC83">
        <v>124</v>
      </c>
      <c r="AD83">
        <v>132</v>
      </c>
      <c r="AE83">
        <v>122</v>
      </c>
      <c r="AF83">
        <v>122</v>
      </c>
      <c r="AG83">
        <v>120</v>
      </c>
      <c r="AH83">
        <v>119</v>
      </c>
      <c r="AI83">
        <v>120</v>
      </c>
      <c r="AJ83">
        <v>120</v>
      </c>
      <c r="AK83">
        <v>116</v>
      </c>
      <c r="AL83">
        <v>220</v>
      </c>
      <c r="AM83">
        <v>195</v>
      </c>
      <c r="AN83">
        <v>190</v>
      </c>
      <c r="AO83">
        <v>175</v>
      </c>
      <c r="AP83">
        <v>164</v>
      </c>
      <c r="AQ83">
        <v>154</v>
      </c>
      <c r="AR83">
        <v>147</v>
      </c>
      <c r="AS83">
        <v>146</v>
      </c>
      <c r="AT83">
        <v>142</v>
      </c>
      <c r="AU83">
        <v>139</v>
      </c>
      <c r="AV83">
        <v>145</v>
      </c>
      <c r="AW83">
        <v>144</v>
      </c>
      <c r="AX83">
        <v>142</v>
      </c>
      <c r="AY83">
        <v>139</v>
      </c>
      <c r="AZ83">
        <v>139</v>
      </c>
      <c r="BA83">
        <v>138</v>
      </c>
      <c r="BB83">
        <v>139</v>
      </c>
      <c r="BC83">
        <v>140</v>
      </c>
      <c r="BD83">
        <v>244</v>
      </c>
      <c r="BE83">
        <v>215</v>
      </c>
      <c r="BF83">
        <v>207</v>
      </c>
      <c r="BG83">
        <v>204</v>
      </c>
      <c r="BH83">
        <v>203</v>
      </c>
      <c r="BI83">
        <v>201</v>
      </c>
      <c r="BJ83">
        <v>199</v>
      </c>
      <c r="BK83">
        <v>198</v>
      </c>
      <c r="BL83">
        <v>198</v>
      </c>
      <c r="BM83">
        <v>196</v>
      </c>
      <c r="BN83">
        <v>194</v>
      </c>
      <c r="BO83">
        <v>192</v>
      </c>
      <c r="BP83">
        <v>192</v>
      </c>
      <c r="BQ83">
        <v>189</v>
      </c>
      <c r="BR83">
        <v>190</v>
      </c>
      <c r="BS83">
        <v>187</v>
      </c>
      <c r="BT83">
        <v>187</v>
      </c>
      <c r="BU83">
        <v>175</v>
      </c>
      <c r="BV83">
        <v>170</v>
      </c>
      <c r="BW83">
        <v>162</v>
      </c>
      <c r="BX83">
        <v>151</v>
      </c>
      <c r="BY83">
        <v>144</v>
      </c>
      <c r="BZ83">
        <v>141</v>
      </c>
      <c r="CA83">
        <v>136</v>
      </c>
      <c r="CB83">
        <v>136</v>
      </c>
      <c r="CC83">
        <v>132</v>
      </c>
      <c r="CD83">
        <v>145</v>
      </c>
      <c r="CE83">
        <v>146</v>
      </c>
      <c r="CF83">
        <v>148</v>
      </c>
      <c r="CG83">
        <v>140</v>
      </c>
      <c r="CH83">
        <v>150</v>
      </c>
      <c r="CI83">
        <v>150</v>
      </c>
      <c r="CJ83">
        <v>260</v>
      </c>
      <c r="CK83">
        <v>221</v>
      </c>
      <c r="CL83">
        <v>215</v>
      </c>
      <c r="CM83">
        <v>206</v>
      </c>
      <c r="CN83">
        <v>200</v>
      </c>
      <c r="CO83">
        <v>196</v>
      </c>
      <c r="CP83">
        <v>190</v>
      </c>
      <c r="CQ83">
        <v>187</v>
      </c>
    </row>
    <row r="84" spans="1:95" x14ac:dyDescent="0.4">
      <c r="A84" t="s">
        <v>388</v>
      </c>
      <c r="B84">
        <v>32</v>
      </c>
      <c r="C84">
        <v>46</v>
      </c>
      <c r="D84">
        <v>133</v>
      </c>
      <c r="E84">
        <v>102</v>
      </c>
      <c r="F84">
        <v>85</v>
      </c>
      <c r="G84">
        <v>75</v>
      </c>
      <c r="H84">
        <v>71</v>
      </c>
      <c r="I84">
        <v>63</v>
      </c>
      <c r="J84">
        <v>64</v>
      </c>
      <c r="K84">
        <v>67</v>
      </c>
      <c r="L84">
        <v>155</v>
      </c>
      <c r="M84">
        <v>139</v>
      </c>
      <c r="N84">
        <v>126</v>
      </c>
      <c r="O84">
        <v>116</v>
      </c>
      <c r="P84">
        <v>111</v>
      </c>
      <c r="Q84">
        <v>103</v>
      </c>
      <c r="R84">
        <v>99</v>
      </c>
      <c r="S84">
        <v>96</v>
      </c>
      <c r="T84">
        <v>196</v>
      </c>
      <c r="U84">
        <v>171</v>
      </c>
      <c r="V84">
        <v>148</v>
      </c>
      <c r="W84">
        <v>136</v>
      </c>
      <c r="X84">
        <v>134</v>
      </c>
      <c r="Y84">
        <v>112</v>
      </c>
      <c r="Z84">
        <v>119</v>
      </c>
      <c r="AA84">
        <v>116</v>
      </c>
      <c r="AB84">
        <v>111</v>
      </c>
      <c r="AC84">
        <v>110</v>
      </c>
      <c r="AD84">
        <v>112</v>
      </c>
      <c r="AE84">
        <v>118</v>
      </c>
      <c r="AF84">
        <v>124</v>
      </c>
      <c r="AG84">
        <v>121</v>
      </c>
      <c r="AH84">
        <v>121</v>
      </c>
      <c r="AI84">
        <v>116</v>
      </c>
      <c r="AJ84">
        <v>114</v>
      </c>
      <c r="AK84">
        <v>117</v>
      </c>
      <c r="AL84">
        <v>210</v>
      </c>
      <c r="AM84">
        <v>185</v>
      </c>
      <c r="AN84">
        <v>163</v>
      </c>
      <c r="AO84">
        <v>154</v>
      </c>
      <c r="AP84">
        <v>147</v>
      </c>
      <c r="AQ84">
        <v>138</v>
      </c>
      <c r="AR84">
        <v>128</v>
      </c>
      <c r="AS84">
        <v>125</v>
      </c>
      <c r="AT84">
        <v>125</v>
      </c>
      <c r="AU84">
        <v>120</v>
      </c>
      <c r="AV84">
        <v>128</v>
      </c>
      <c r="AW84">
        <v>136</v>
      </c>
      <c r="AX84">
        <v>142</v>
      </c>
      <c r="AY84">
        <v>140</v>
      </c>
      <c r="AZ84">
        <v>140</v>
      </c>
      <c r="BA84">
        <v>136</v>
      </c>
      <c r="BB84">
        <v>133</v>
      </c>
      <c r="BC84">
        <v>131</v>
      </c>
      <c r="BD84">
        <v>232</v>
      </c>
      <c r="BE84">
        <v>196</v>
      </c>
      <c r="BF84">
        <v>180</v>
      </c>
      <c r="BG84">
        <v>163</v>
      </c>
      <c r="BH84">
        <v>176</v>
      </c>
      <c r="BI84">
        <v>174</v>
      </c>
      <c r="BJ84">
        <v>173</v>
      </c>
      <c r="BK84">
        <v>172</v>
      </c>
      <c r="BL84">
        <v>168</v>
      </c>
      <c r="BM84">
        <v>169</v>
      </c>
      <c r="BN84">
        <v>168</v>
      </c>
      <c r="BO84">
        <v>167</v>
      </c>
      <c r="BP84">
        <v>166</v>
      </c>
      <c r="BQ84">
        <v>165</v>
      </c>
      <c r="BR84">
        <v>164</v>
      </c>
      <c r="BS84">
        <v>170</v>
      </c>
      <c r="BT84">
        <v>162</v>
      </c>
      <c r="BU84">
        <v>152</v>
      </c>
      <c r="BV84">
        <v>146</v>
      </c>
      <c r="BW84">
        <v>137</v>
      </c>
      <c r="BX84">
        <v>131</v>
      </c>
      <c r="BY84">
        <v>129</v>
      </c>
      <c r="BZ84">
        <v>122</v>
      </c>
      <c r="CA84">
        <v>123</v>
      </c>
      <c r="CB84">
        <v>124</v>
      </c>
      <c r="CC84">
        <v>133</v>
      </c>
      <c r="CD84">
        <v>144</v>
      </c>
      <c r="CE84">
        <v>144</v>
      </c>
      <c r="CF84">
        <v>151</v>
      </c>
      <c r="CG84">
        <v>145</v>
      </c>
      <c r="CH84">
        <v>147</v>
      </c>
      <c r="CI84">
        <v>142</v>
      </c>
      <c r="CJ84">
        <v>223</v>
      </c>
      <c r="CK84">
        <v>201</v>
      </c>
      <c r="CL84">
        <v>186</v>
      </c>
      <c r="CM84">
        <v>175</v>
      </c>
      <c r="CN84">
        <v>169</v>
      </c>
      <c r="CO84">
        <v>170</v>
      </c>
      <c r="CP84">
        <v>171</v>
      </c>
      <c r="CQ84">
        <v>172</v>
      </c>
    </row>
    <row r="85" spans="1:95" x14ac:dyDescent="0.4">
      <c r="A85" t="s">
        <v>389</v>
      </c>
      <c r="B85" t="s">
        <v>199</v>
      </c>
      <c r="C85" t="s">
        <v>199</v>
      </c>
      <c r="D85">
        <v>124</v>
      </c>
      <c r="E85">
        <v>90</v>
      </c>
      <c r="F85">
        <v>78</v>
      </c>
      <c r="G85">
        <v>67</v>
      </c>
      <c r="H85">
        <v>60</v>
      </c>
      <c r="I85">
        <v>57</v>
      </c>
      <c r="J85">
        <v>59</v>
      </c>
      <c r="K85">
        <v>96</v>
      </c>
      <c r="L85">
        <v>160</v>
      </c>
      <c r="M85">
        <v>132</v>
      </c>
      <c r="N85">
        <v>113</v>
      </c>
      <c r="O85">
        <v>107</v>
      </c>
      <c r="P85">
        <v>102</v>
      </c>
      <c r="Q85">
        <v>94</v>
      </c>
      <c r="R85">
        <v>95</v>
      </c>
      <c r="S85">
        <v>107</v>
      </c>
      <c r="T85">
        <v>193</v>
      </c>
      <c r="U85">
        <v>147</v>
      </c>
      <c r="V85">
        <v>116</v>
      </c>
      <c r="W85">
        <v>117</v>
      </c>
      <c r="X85">
        <v>112</v>
      </c>
      <c r="Y85">
        <v>111</v>
      </c>
      <c r="Z85">
        <v>105</v>
      </c>
      <c r="AA85">
        <v>109</v>
      </c>
      <c r="AB85">
        <v>103</v>
      </c>
      <c r="AC85">
        <v>101</v>
      </c>
      <c r="AD85">
        <v>115</v>
      </c>
      <c r="AE85">
        <v>120</v>
      </c>
      <c r="AF85">
        <v>117</v>
      </c>
      <c r="AG85">
        <v>111</v>
      </c>
      <c r="AH85">
        <v>114</v>
      </c>
      <c r="AI85">
        <v>107</v>
      </c>
      <c r="AJ85">
        <v>109</v>
      </c>
      <c r="AK85">
        <v>121</v>
      </c>
      <c r="AL85">
        <v>202</v>
      </c>
      <c r="AM85">
        <v>157</v>
      </c>
      <c r="AN85">
        <v>130</v>
      </c>
      <c r="AO85">
        <v>127</v>
      </c>
      <c r="AP85">
        <v>125</v>
      </c>
      <c r="AQ85">
        <v>121</v>
      </c>
      <c r="AR85">
        <v>120</v>
      </c>
      <c r="AS85">
        <v>114</v>
      </c>
      <c r="AT85">
        <v>110</v>
      </c>
      <c r="AU85">
        <v>117</v>
      </c>
      <c r="AV85">
        <v>139</v>
      </c>
      <c r="AW85">
        <v>144</v>
      </c>
      <c r="AX85">
        <v>136</v>
      </c>
      <c r="AY85">
        <v>130</v>
      </c>
      <c r="AZ85">
        <v>133</v>
      </c>
      <c r="BA85">
        <v>128</v>
      </c>
      <c r="BB85">
        <v>129</v>
      </c>
      <c r="BC85">
        <v>135</v>
      </c>
      <c r="BD85">
        <v>209</v>
      </c>
      <c r="BE85">
        <v>161</v>
      </c>
      <c r="BF85">
        <v>139</v>
      </c>
      <c r="BG85">
        <v>137</v>
      </c>
      <c r="BH85">
        <v>138</v>
      </c>
      <c r="BI85">
        <v>137</v>
      </c>
      <c r="BJ85">
        <v>135</v>
      </c>
      <c r="BK85">
        <v>134</v>
      </c>
      <c r="BL85">
        <v>134</v>
      </c>
      <c r="BM85">
        <v>135</v>
      </c>
      <c r="BN85">
        <v>135</v>
      </c>
      <c r="BO85">
        <v>133</v>
      </c>
      <c r="BP85">
        <v>133</v>
      </c>
      <c r="BQ85">
        <v>133</v>
      </c>
      <c r="BR85">
        <v>131</v>
      </c>
      <c r="BS85">
        <v>129</v>
      </c>
      <c r="BT85">
        <v>131</v>
      </c>
      <c r="BU85">
        <v>128</v>
      </c>
      <c r="BV85">
        <v>126</v>
      </c>
      <c r="BW85">
        <v>120</v>
      </c>
      <c r="BX85">
        <v>119</v>
      </c>
      <c r="BY85">
        <v>116</v>
      </c>
      <c r="BZ85">
        <v>115</v>
      </c>
      <c r="CA85">
        <v>112</v>
      </c>
      <c r="CB85">
        <v>121</v>
      </c>
      <c r="CC85">
        <v>142</v>
      </c>
      <c r="CD85">
        <v>142</v>
      </c>
      <c r="CE85">
        <v>135</v>
      </c>
      <c r="CF85">
        <v>141</v>
      </c>
      <c r="CG85">
        <v>135</v>
      </c>
      <c r="CH85">
        <v>138</v>
      </c>
      <c r="CI85">
        <v>145</v>
      </c>
      <c r="CJ85">
        <v>218</v>
      </c>
      <c r="CK85">
        <v>173</v>
      </c>
      <c r="CL85">
        <v>153</v>
      </c>
      <c r="CM85">
        <v>143</v>
      </c>
      <c r="CN85">
        <v>138</v>
      </c>
      <c r="CO85">
        <v>134</v>
      </c>
      <c r="CP85">
        <v>136</v>
      </c>
      <c r="CQ85">
        <v>135</v>
      </c>
    </row>
    <row r="86" spans="1:95" x14ac:dyDescent="0.4">
      <c r="A86" t="s">
        <v>390</v>
      </c>
      <c r="B86" t="s">
        <v>199</v>
      </c>
      <c r="C86" t="s">
        <v>199</v>
      </c>
      <c r="D86" t="s">
        <v>199</v>
      </c>
      <c r="E86">
        <v>85</v>
      </c>
      <c r="F86">
        <v>73</v>
      </c>
      <c r="G86">
        <v>60</v>
      </c>
      <c r="H86">
        <v>54</v>
      </c>
      <c r="I86">
        <v>53</v>
      </c>
      <c r="J86">
        <v>53</v>
      </c>
      <c r="K86" t="s">
        <v>199</v>
      </c>
      <c r="L86" t="s">
        <v>199</v>
      </c>
      <c r="M86">
        <v>127</v>
      </c>
      <c r="N86">
        <v>111</v>
      </c>
      <c r="O86">
        <v>102</v>
      </c>
      <c r="P86">
        <v>94</v>
      </c>
      <c r="Q86">
        <v>95</v>
      </c>
      <c r="R86">
        <v>93</v>
      </c>
      <c r="S86">
        <v>96</v>
      </c>
      <c r="T86" t="s">
        <v>199</v>
      </c>
      <c r="U86">
        <v>133</v>
      </c>
      <c r="V86">
        <v>114</v>
      </c>
      <c r="W86">
        <v>108</v>
      </c>
      <c r="X86">
        <v>106</v>
      </c>
      <c r="Y86">
        <v>103</v>
      </c>
      <c r="Z86">
        <v>103</v>
      </c>
      <c r="AA86">
        <v>102</v>
      </c>
      <c r="AB86">
        <v>96</v>
      </c>
      <c r="AC86">
        <v>101</v>
      </c>
      <c r="AD86">
        <v>120</v>
      </c>
      <c r="AE86" t="s">
        <v>199</v>
      </c>
      <c r="AF86">
        <v>121</v>
      </c>
      <c r="AG86">
        <v>114</v>
      </c>
      <c r="AH86">
        <v>106</v>
      </c>
      <c r="AI86">
        <v>107</v>
      </c>
      <c r="AJ86">
        <v>110</v>
      </c>
      <c r="AK86">
        <v>108</v>
      </c>
      <c r="AL86" t="s">
        <v>199</v>
      </c>
      <c r="AM86">
        <v>139</v>
      </c>
      <c r="AN86">
        <v>124</v>
      </c>
      <c r="AO86">
        <v>121</v>
      </c>
      <c r="AP86">
        <v>116</v>
      </c>
      <c r="AQ86">
        <v>113</v>
      </c>
      <c r="AR86">
        <v>110</v>
      </c>
      <c r="AS86">
        <v>103</v>
      </c>
      <c r="AT86">
        <v>106</v>
      </c>
      <c r="AU86">
        <v>112</v>
      </c>
      <c r="AV86">
        <v>137</v>
      </c>
      <c r="AW86" t="s">
        <v>199</v>
      </c>
      <c r="AX86">
        <v>146</v>
      </c>
      <c r="AY86">
        <v>132</v>
      </c>
      <c r="AZ86">
        <v>127</v>
      </c>
      <c r="BA86">
        <v>121</v>
      </c>
      <c r="BB86">
        <v>125</v>
      </c>
      <c r="BC86">
        <v>122</v>
      </c>
      <c r="BD86" t="s">
        <v>199</v>
      </c>
      <c r="BE86">
        <v>149</v>
      </c>
      <c r="BF86">
        <v>139</v>
      </c>
      <c r="BG86">
        <v>131</v>
      </c>
      <c r="BH86">
        <v>128</v>
      </c>
      <c r="BI86" t="s">
        <v>199</v>
      </c>
      <c r="BJ86" t="s">
        <v>199</v>
      </c>
      <c r="BK86" t="s">
        <v>199</v>
      </c>
      <c r="BL86" t="s">
        <v>199</v>
      </c>
      <c r="BM86">
        <v>132</v>
      </c>
      <c r="BN86" t="s">
        <v>199</v>
      </c>
      <c r="BO86" t="s">
        <v>199</v>
      </c>
      <c r="BP86" t="s">
        <v>199</v>
      </c>
      <c r="BQ86" t="s">
        <v>199</v>
      </c>
      <c r="BR86" t="s">
        <v>199</v>
      </c>
      <c r="BS86" t="s">
        <v>199</v>
      </c>
      <c r="BT86">
        <v>131</v>
      </c>
      <c r="BU86">
        <v>122</v>
      </c>
      <c r="BV86">
        <v>119</v>
      </c>
      <c r="BW86">
        <v>115</v>
      </c>
      <c r="BX86">
        <v>110</v>
      </c>
      <c r="BY86">
        <v>109</v>
      </c>
      <c r="BZ86">
        <v>107</v>
      </c>
      <c r="CA86">
        <v>110</v>
      </c>
      <c r="CB86">
        <v>123</v>
      </c>
      <c r="CC86" t="s">
        <v>199</v>
      </c>
      <c r="CD86">
        <v>150</v>
      </c>
      <c r="CE86">
        <v>137</v>
      </c>
      <c r="CF86">
        <v>135</v>
      </c>
      <c r="CG86">
        <v>129</v>
      </c>
      <c r="CH86">
        <v>138</v>
      </c>
      <c r="CI86">
        <v>133</v>
      </c>
      <c r="CJ86" t="s">
        <v>199</v>
      </c>
      <c r="CK86">
        <v>159</v>
      </c>
      <c r="CL86">
        <v>140</v>
      </c>
      <c r="CM86">
        <v>136</v>
      </c>
      <c r="CN86">
        <v>129</v>
      </c>
      <c r="CO86">
        <v>118</v>
      </c>
      <c r="CP86">
        <v>116</v>
      </c>
      <c r="CQ86" t="s">
        <v>199</v>
      </c>
    </row>
    <row r="87" spans="1:95" x14ac:dyDescent="0.4">
      <c r="A87" t="s">
        <v>391</v>
      </c>
      <c r="B87">
        <v>120</v>
      </c>
      <c r="C87">
        <v>140</v>
      </c>
      <c r="D87">
        <v>182</v>
      </c>
      <c r="E87" t="s">
        <v>199</v>
      </c>
      <c r="F87" t="s">
        <v>199</v>
      </c>
      <c r="G87">
        <v>170</v>
      </c>
      <c r="H87">
        <v>155</v>
      </c>
      <c r="I87">
        <v>152</v>
      </c>
      <c r="J87">
        <v>147</v>
      </c>
      <c r="K87">
        <v>154</v>
      </c>
      <c r="L87">
        <v>227</v>
      </c>
      <c r="M87">
        <v>173</v>
      </c>
      <c r="N87" t="s">
        <v>199</v>
      </c>
      <c r="O87">
        <v>210</v>
      </c>
      <c r="P87">
        <v>180</v>
      </c>
      <c r="Q87">
        <v>180</v>
      </c>
      <c r="R87">
        <v>175</v>
      </c>
      <c r="S87">
        <v>188</v>
      </c>
      <c r="T87">
        <v>275</v>
      </c>
      <c r="U87" t="s">
        <v>199</v>
      </c>
      <c r="V87" t="s">
        <v>199</v>
      </c>
      <c r="W87" t="s">
        <v>199</v>
      </c>
      <c r="X87" t="s">
        <v>199</v>
      </c>
      <c r="Y87" t="s">
        <v>199</v>
      </c>
      <c r="Z87" t="s">
        <v>199</v>
      </c>
      <c r="AA87" t="s">
        <v>199</v>
      </c>
      <c r="AB87" t="s">
        <v>199</v>
      </c>
      <c r="AC87">
        <v>163</v>
      </c>
      <c r="AD87">
        <v>140</v>
      </c>
      <c r="AE87">
        <v>139</v>
      </c>
      <c r="AF87">
        <v>187</v>
      </c>
      <c r="AG87" t="s">
        <v>199</v>
      </c>
      <c r="AH87">
        <v>185</v>
      </c>
      <c r="AI87">
        <v>190</v>
      </c>
      <c r="AJ87">
        <v>185</v>
      </c>
      <c r="AK87">
        <v>202</v>
      </c>
      <c r="AL87" t="s">
        <v>199</v>
      </c>
      <c r="AM87" t="s">
        <v>199</v>
      </c>
      <c r="AN87" t="s">
        <v>199</v>
      </c>
      <c r="AO87" t="s">
        <v>199</v>
      </c>
      <c r="AP87" t="s">
        <v>199</v>
      </c>
      <c r="AQ87" t="s">
        <v>199</v>
      </c>
      <c r="AR87" t="s">
        <v>199</v>
      </c>
      <c r="AS87" t="s">
        <v>199</v>
      </c>
      <c r="AT87" t="s">
        <v>199</v>
      </c>
      <c r="AU87">
        <v>163</v>
      </c>
      <c r="AV87">
        <v>172</v>
      </c>
      <c r="AW87">
        <v>158</v>
      </c>
      <c r="AX87">
        <v>193</v>
      </c>
      <c r="AY87">
        <v>217</v>
      </c>
      <c r="AZ87" t="s">
        <v>199</v>
      </c>
      <c r="BA87">
        <v>206</v>
      </c>
      <c r="BB87">
        <v>198</v>
      </c>
      <c r="BC87">
        <v>216</v>
      </c>
      <c r="BD87" t="s">
        <v>199</v>
      </c>
      <c r="BE87" t="s">
        <v>199</v>
      </c>
      <c r="BF87" t="s">
        <v>199</v>
      </c>
      <c r="BG87" t="s">
        <v>199</v>
      </c>
      <c r="BH87" t="s">
        <v>199</v>
      </c>
      <c r="BI87" t="s">
        <v>199</v>
      </c>
      <c r="BJ87" t="s">
        <v>199</v>
      </c>
      <c r="BK87" t="s">
        <v>199</v>
      </c>
      <c r="BL87" t="s">
        <v>199</v>
      </c>
      <c r="BM87" t="s">
        <v>199</v>
      </c>
      <c r="BN87" t="s">
        <v>199</v>
      </c>
      <c r="BO87" t="s">
        <v>199</v>
      </c>
      <c r="BP87" t="s">
        <v>199</v>
      </c>
      <c r="BQ87" t="s">
        <v>199</v>
      </c>
      <c r="BR87" t="s">
        <v>199</v>
      </c>
      <c r="BS87" t="s">
        <v>199</v>
      </c>
      <c r="BT87" t="s">
        <v>199</v>
      </c>
      <c r="BU87" t="s">
        <v>199</v>
      </c>
      <c r="BV87" t="s">
        <v>199</v>
      </c>
      <c r="BW87" t="s">
        <v>199</v>
      </c>
      <c r="BX87" t="s">
        <v>199</v>
      </c>
      <c r="BY87" t="s">
        <v>199</v>
      </c>
      <c r="BZ87" t="s">
        <v>199</v>
      </c>
      <c r="CA87">
        <v>175</v>
      </c>
      <c r="CB87">
        <v>166</v>
      </c>
      <c r="CC87">
        <v>155</v>
      </c>
      <c r="CD87">
        <v>196</v>
      </c>
      <c r="CE87">
        <v>202</v>
      </c>
      <c r="CF87" t="s">
        <v>199</v>
      </c>
      <c r="CG87" t="s">
        <v>199</v>
      </c>
      <c r="CH87" t="s">
        <v>199</v>
      </c>
      <c r="CI87" t="s">
        <v>199</v>
      </c>
      <c r="CJ87" t="s">
        <v>199</v>
      </c>
      <c r="CK87" t="s">
        <v>199</v>
      </c>
      <c r="CL87" t="s">
        <v>199</v>
      </c>
      <c r="CM87" t="s">
        <v>199</v>
      </c>
      <c r="CN87" t="s">
        <v>199</v>
      </c>
      <c r="CO87">
        <v>186</v>
      </c>
      <c r="CP87" t="s">
        <v>199</v>
      </c>
      <c r="CQ87" t="s">
        <v>199</v>
      </c>
    </row>
    <row r="88" spans="1:95" x14ac:dyDescent="0.4">
      <c r="A88" t="s">
        <v>392</v>
      </c>
      <c r="B88" t="s">
        <v>393</v>
      </c>
      <c r="C88" t="s">
        <v>394</v>
      </c>
      <c r="D88" t="s">
        <v>395</v>
      </c>
      <c r="E88" t="s">
        <v>393</v>
      </c>
      <c r="F88" t="s">
        <v>396</v>
      </c>
      <c r="G88" t="s">
        <v>393</v>
      </c>
      <c r="H88" t="s">
        <v>393</v>
      </c>
      <c r="I88" t="s">
        <v>397</v>
      </c>
      <c r="J88" t="s">
        <v>397</v>
      </c>
      <c r="K88" t="s">
        <v>394</v>
      </c>
      <c r="L88" t="s">
        <v>395</v>
      </c>
      <c r="M88" t="s">
        <v>393</v>
      </c>
      <c r="N88" t="s">
        <v>394</v>
      </c>
      <c r="O88" t="s">
        <v>398</v>
      </c>
      <c r="P88" t="s">
        <v>399</v>
      </c>
      <c r="Q88" t="s">
        <v>394</v>
      </c>
      <c r="R88" t="s">
        <v>400</v>
      </c>
      <c r="S88" t="s">
        <v>394</v>
      </c>
      <c r="T88" t="s">
        <v>395</v>
      </c>
      <c r="U88" t="s">
        <v>394</v>
      </c>
      <c r="V88" t="s">
        <v>393</v>
      </c>
      <c r="W88" t="s">
        <v>393</v>
      </c>
      <c r="X88" t="s">
        <v>395</v>
      </c>
      <c r="Y88" t="s">
        <v>395</v>
      </c>
      <c r="Z88" t="s">
        <v>401</v>
      </c>
      <c r="AA88" t="s">
        <v>395</v>
      </c>
      <c r="AB88" t="s">
        <v>393</v>
      </c>
      <c r="AC88" t="s">
        <v>394</v>
      </c>
      <c r="AD88" t="s">
        <v>394</v>
      </c>
      <c r="AE88" t="s">
        <v>393</v>
      </c>
      <c r="AF88" t="s">
        <v>400</v>
      </c>
      <c r="AG88" t="s">
        <v>394</v>
      </c>
      <c r="AH88" t="s">
        <v>396</v>
      </c>
      <c r="AI88" t="s">
        <v>402</v>
      </c>
      <c r="AJ88" t="s">
        <v>400</v>
      </c>
      <c r="AK88" t="s">
        <v>394</v>
      </c>
      <c r="AL88" t="s">
        <v>395</v>
      </c>
      <c r="AM88" t="s">
        <v>394</v>
      </c>
      <c r="AN88" t="s">
        <v>393</v>
      </c>
      <c r="AO88" t="s">
        <v>393</v>
      </c>
      <c r="AP88" t="s">
        <v>395</v>
      </c>
      <c r="AQ88" t="s">
        <v>395</v>
      </c>
      <c r="AR88" t="s">
        <v>393</v>
      </c>
      <c r="AS88" t="s">
        <v>393</v>
      </c>
      <c r="AT88" t="s">
        <v>394</v>
      </c>
      <c r="AU88" t="s">
        <v>394</v>
      </c>
      <c r="AV88" t="s">
        <v>394</v>
      </c>
      <c r="AW88" t="s">
        <v>393</v>
      </c>
      <c r="AX88" t="s">
        <v>403</v>
      </c>
      <c r="AY88" t="s">
        <v>403</v>
      </c>
      <c r="AZ88" t="s">
        <v>396</v>
      </c>
      <c r="BA88" t="s">
        <v>396</v>
      </c>
      <c r="BB88" t="s">
        <v>400</v>
      </c>
      <c r="BC88" t="s">
        <v>394</v>
      </c>
      <c r="BD88" t="s">
        <v>395</v>
      </c>
      <c r="BE88" t="s">
        <v>395</v>
      </c>
      <c r="BF88" t="s">
        <v>393</v>
      </c>
      <c r="BG88" t="s">
        <v>393</v>
      </c>
      <c r="BH88" t="s">
        <v>393</v>
      </c>
      <c r="BI88" t="s">
        <v>393</v>
      </c>
      <c r="BJ88" t="s">
        <v>199</v>
      </c>
      <c r="BK88" t="s">
        <v>396</v>
      </c>
      <c r="BL88" t="s">
        <v>395</v>
      </c>
      <c r="BM88" t="s">
        <v>393</v>
      </c>
      <c r="BN88" t="s">
        <v>393</v>
      </c>
      <c r="BO88" t="s">
        <v>393</v>
      </c>
      <c r="BP88" t="s">
        <v>393</v>
      </c>
      <c r="BQ88" t="s">
        <v>393</v>
      </c>
      <c r="BR88" t="s">
        <v>393</v>
      </c>
      <c r="BS88" t="s">
        <v>394</v>
      </c>
      <c r="BT88" t="s">
        <v>393</v>
      </c>
      <c r="BU88" t="s">
        <v>393</v>
      </c>
      <c r="BV88" t="s">
        <v>395</v>
      </c>
      <c r="BW88" t="s">
        <v>395</v>
      </c>
      <c r="BX88" t="s">
        <v>393</v>
      </c>
      <c r="BY88" t="s">
        <v>393</v>
      </c>
      <c r="BZ88" t="s">
        <v>394</v>
      </c>
      <c r="CA88" t="s">
        <v>394</v>
      </c>
      <c r="CB88" t="s">
        <v>394</v>
      </c>
      <c r="CC88" t="s">
        <v>396</v>
      </c>
      <c r="CD88" t="s">
        <v>393</v>
      </c>
      <c r="CE88" t="s">
        <v>394</v>
      </c>
      <c r="CF88" t="s">
        <v>397</v>
      </c>
      <c r="CG88" t="s">
        <v>404</v>
      </c>
      <c r="CH88" t="s">
        <v>199</v>
      </c>
      <c r="CI88" t="s">
        <v>199</v>
      </c>
      <c r="CJ88" t="s">
        <v>199</v>
      </c>
      <c r="CK88" t="s">
        <v>395</v>
      </c>
      <c r="CL88" t="s">
        <v>394</v>
      </c>
      <c r="CM88" t="s">
        <v>394</v>
      </c>
      <c r="CN88" t="s">
        <v>403</v>
      </c>
      <c r="CO88" t="s">
        <v>405</v>
      </c>
      <c r="CP88" t="s">
        <v>406</v>
      </c>
      <c r="CQ88" t="s">
        <v>406</v>
      </c>
    </row>
    <row r="89" spans="1:95" x14ac:dyDescent="0.4">
      <c r="A89" t="s">
        <v>407</v>
      </c>
      <c r="B89" t="s">
        <v>408</v>
      </c>
      <c r="C89" t="s">
        <v>409</v>
      </c>
      <c r="D89" t="s">
        <v>410</v>
      </c>
      <c r="E89" t="s">
        <v>408</v>
      </c>
      <c r="G89" t="s">
        <v>408</v>
      </c>
      <c r="H89" t="s">
        <v>408</v>
      </c>
      <c r="K89" t="s">
        <v>409</v>
      </c>
      <c r="L89" t="s">
        <v>410</v>
      </c>
      <c r="M89" t="s">
        <v>408</v>
      </c>
      <c r="N89" t="s">
        <v>409</v>
      </c>
      <c r="O89" t="s">
        <v>411</v>
      </c>
      <c r="S89" t="s">
        <v>409</v>
      </c>
      <c r="T89" t="s">
        <v>410</v>
      </c>
      <c r="U89" t="s">
        <v>409</v>
      </c>
      <c r="V89" t="s">
        <v>408</v>
      </c>
      <c r="W89" t="s">
        <v>408</v>
      </c>
      <c r="X89" t="s">
        <v>410</v>
      </c>
      <c r="Y89" t="s">
        <v>410</v>
      </c>
      <c r="AA89" t="s">
        <v>410</v>
      </c>
      <c r="AB89" t="s">
        <v>408</v>
      </c>
      <c r="AC89" t="s">
        <v>409</v>
      </c>
      <c r="AD89" t="s">
        <v>409</v>
      </c>
      <c r="AE89" t="s">
        <v>408</v>
      </c>
      <c r="AG89" t="s">
        <v>409</v>
      </c>
      <c r="AK89" t="s">
        <v>409</v>
      </c>
      <c r="AL89" t="s">
        <v>410</v>
      </c>
      <c r="AM89" t="s">
        <v>409</v>
      </c>
      <c r="AN89" t="s">
        <v>408</v>
      </c>
      <c r="AO89" t="s">
        <v>408</v>
      </c>
      <c r="AP89" t="s">
        <v>410</v>
      </c>
      <c r="AQ89" t="s">
        <v>410</v>
      </c>
      <c r="AR89" t="s">
        <v>408</v>
      </c>
      <c r="AS89" t="s">
        <v>408</v>
      </c>
      <c r="AT89" t="s">
        <v>409</v>
      </c>
      <c r="AU89" t="s">
        <v>409</v>
      </c>
      <c r="AV89" t="s">
        <v>409</v>
      </c>
      <c r="AW89" t="s">
        <v>408</v>
      </c>
      <c r="BC89" t="s">
        <v>409</v>
      </c>
      <c r="BD89" t="s">
        <v>410</v>
      </c>
      <c r="BE89" t="s">
        <v>410</v>
      </c>
      <c r="BF89" t="s">
        <v>408</v>
      </c>
      <c r="BG89" t="s">
        <v>408</v>
      </c>
      <c r="BH89" t="s">
        <v>408</v>
      </c>
      <c r="BI89" t="s">
        <v>408</v>
      </c>
      <c r="BL89" t="s">
        <v>410</v>
      </c>
      <c r="BM89" t="s">
        <v>408</v>
      </c>
      <c r="BN89" t="s">
        <v>408</v>
      </c>
      <c r="BO89" t="s">
        <v>408</v>
      </c>
      <c r="BP89" t="s">
        <v>408</v>
      </c>
      <c r="BQ89" t="s">
        <v>408</v>
      </c>
      <c r="BR89" t="s">
        <v>408</v>
      </c>
      <c r="BS89" t="s">
        <v>409</v>
      </c>
      <c r="BT89" t="s">
        <v>408</v>
      </c>
      <c r="BU89" t="s">
        <v>408</v>
      </c>
      <c r="BV89" t="s">
        <v>410</v>
      </c>
      <c r="BW89" t="s">
        <v>410</v>
      </c>
      <c r="BX89" t="s">
        <v>408</v>
      </c>
      <c r="BY89" t="s">
        <v>408</v>
      </c>
      <c r="BZ89" t="s">
        <v>409</v>
      </c>
      <c r="CA89" t="s">
        <v>409</v>
      </c>
      <c r="CB89" t="s">
        <v>409</v>
      </c>
      <c r="CD89" t="s">
        <v>408</v>
      </c>
      <c r="CE89" t="s">
        <v>409</v>
      </c>
      <c r="CK89" t="s">
        <v>410</v>
      </c>
      <c r="CL89" t="s">
        <v>409</v>
      </c>
      <c r="CM89" t="s">
        <v>409</v>
      </c>
    </row>
    <row r="90" spans="1:95" x14ac:dyDescent="0.4">
      <c r="A90" t="s">
        <v>412</v>
      </c>
      <c r="B90" t="s">
        <v>413</v>
      </c>
      <c r="C90" t="s">
        <v>414</v>
      </c>
      <c r="D90" t="s">
        <v>414</v>
      </c>
      <c r="E90" t="s">
        <v>413</v>
      </c>
      <c r="F90" t="s">
        <v>415</v>
      </c>
      <c r="G90" t="s">
        <v>413</v>
      </c>
      <c r="H90" t="s">
        <v>413</v>
      </c>
      <c r="I90" t="s">
        <v>416</v>
      </c>
      <c r="J90" t="s">
        <v>414</v>
      </c>
      <c r="K90" t="s">
        <v>414</v>
      </c>
      <c r="L90" t="s">
        <v>414</v>
      </c>
      <c r="M90" t="s">
        <v>413</v>
      </c>
      <c r="N90" t="s">
        <v>414</v>
      </c>
      <c r="O90" t="s">
        <v>414</v>
      </c>
      <c r="P90" t="s">
        <v>417</v>
      </c>
      <c r="Q90" t="s">
        <v>414</v>
      </c>
      <c r="R90" t="s">
        <v>414</v>
      </c>
      <c r="S90" t="s">
        <v>414</v>
      </c>
      <c r="T90" t="s">
        <v>414</v>
      </c>
      <c r="U90" t="s">
        <v>414</v>
      </c>
      <c r="V90" t="s">
        <v>413</v>
      </c>
      <c r="W90" t="s">
        <v>413</v>
      </c>
      <c r="X90" t="s">
        <v>414</v>
      </c>
      <c r="Y90" t="s">
        <v>414</v>
      </c>
      <c r="Z90" t="s">
        <v>414</v>
      </c>
      <c r="AA90" t="s">
        <v>414</v>
      </c>
      <c r="AB90" t="s">
        <v>413</v>
      </c>
      <c r="AC90" t="s">
        <v>414</v>
      </c>
      <c r="AD90" t="s">
        <v>414</v>
      </c>
      <c r="AE90" t="s">
        <v>413</v>
      </c>
      <c r="AF90" t="s">
        <v>414</v>
      </c>
      <c r="AG90" t="s">
        <v>414</v>
      </c>
      <c r="AH90" t="s">
        <v>413</v>
      </c>
      <c r="AI90" t="s">
        <v>418</v>
      </c>
      <c r="AJ90" t="s">
        <v>414</v>
      </c>
      <c r="AK90" t="s">
        <v>414</v>
      </c>
      <c r="AL90" t="s">
        <v>414</v>
      </c>
      <c r="AM90" t="s">
        <v>414</v>
      </c>
      <c r="AN90" t="s">
        <v>413</v>
      </c>
      <c r="AO90" t="s">
        <v>413</v>
      </c>
      <c r="AP90" t="s">
        <v>414</v>
      </c>
      <c r="AQ90" t="s">
        <v>414</v>
      </c>
      <c r="AR90" t="s">
        <v>413</v>
      </c>
      <c r="AS90" t="s">
        <v>413</v>
      </c>
      <c r="AT90" t="s">
        <v>414</v>
      </c>
      <c r="AU90" t="s">
        <v>414</v>
      </c>
      <c r="AV90" t="s">
        <v>414</v>
      </c>
      <c r="AW90" t="s">
        <v>413</v>
      </c>
      <c r="AX90" t="s">
        <v>414</v>
      </c>
      <c r="AY90" t="s">
        <v>414</v>
      </c>
      <c r="AZ90" t="s">
        <v>413</v>
      </c>
      <c r="BA90" t="s">
        <v>413</v>
      </c>
      <c r="BB90" t="s">
        <v>414</v>
      </c>
      <c r="BC90" t="s">
        <v>414</v>
      </c>
      <c r="BD90" t="s">
        <v>414</v>
      </c>
      <c r="BE90" t="s">
        <v>414</v>
      </c>
      <c r="BF90" t="s">
        <v>413</v>
      </c>
      <c r="BG90" t="s">
        <v>413</v>
      </c>
      <c r="BH90" t="s">
        <v>413</v>
      </c>
      <c r="BI90" t="s">
        <v>413</v>
      </c>
      <c r="BJ90" t="s">
        <v>419</v>
      </c>
      <c r="BK90" t="s">
        <v>413</v>
      </c>
      <c r="BL90" t="s">
        <v>414</v>
      </c>
      <c r="BM90" t="s">
        <v>413</v>
      </c>
      <c r="BN90" t="s">
        <v>413</v>
      </c>
      <c r="BO90" t="s">
        <v>413</v>
      </c>
      <c r="BP90" t="s">
        <v>413</v>
      </c>
      <c r="BQ90" t="s">
        <v>413</v>
      </c>
      <c r="BR90" t="s">
        <v>413</v>
      </c>
      <c r="BS90" t="s">
        <v>414</v>
      </c>
      <c r="BT90" t="s">
        <v>413</v>
      </c>
      <c r="BU90" t="s">
        <v>413</v>
      </c>
      <c r="BV90" t="s">
        <v>414</v>
      </c>
      <c r="BW90" t="s">
        <v>414</v>
      </c>
      <c r="BX90" t="s">
        <v>413</v>
      </c>
      <c r="BY90" t="s">
        <v>413</v>
      </c>
      <c r="BZ90" t="s">
        <v>414</v>
      </c>
      <c r="CA90" t="s">
        <v>414</v>
      </c>
      <c r="CB90" t="s">
        <v>414</v>
      </c>
      <c r="CC90" t="s">
        <v>420</v>
      </c>
      <c r="CD90" t="s">
        <v>413</v>
      </c>
      <c r="CE90" t="s">
        <v>414</v>
      </c>
      <c r="CF90" t="s">
        <v>421</v>
      </c>
      <c r="CG90" t="s">
        <v>414</v>
      </c>
      <c r="CH90" t="s">
        <v>419</v>
      </c>
      <c r="CI90" t="s">
        <v>419</v>
      </c>
      <c r="CJ90" t="s">
        <v>419</v>
      </c>
      <c r="CK90" t="s">
        <v>414</v>
      </c>
      <c r="CL90" t="s">
        <v>414</v>
      </c>
      <c r="CM90" t="s">
        <v>414</v>
      </c>
      <c r="CN90" t="s">
        <v>414</v>
      </c>
      <c r="CO90" t="s">
        <v>414</v>
      </c>
      <c r="CP90" t="s">
        <v>414</v>
      </c>
      <c r="CQ90" t="s">
        <v>422</v>
      </c>
    </row>
    <row r="91" spans="1:95" x14ac:dyDescent="0.4">
      <c r="A91" t="s">
        <v>423</v>
      </c>
      <c r="B91" t="s">
        <v>424</v>
      </c>
      <c r="C91" t="s">
        <v>424</v>
      </c>
      <c r="D91" t="s">
        <v>424</v>
      </c>
      <c r="E91" t="s">
        <v>424</v>
      </c>
      <c r="F91">
        <v>1.0133399999999999</v>
      </c>
      <c r="G91" t="s">
        <v>424</v>
      </c>
      <c r="H91" t="s">
        <v>424</v>
      </c>
      <c r="I91" t="s">
        <v>424</v>
      </c>
      <c r="J91" t="s">
        <v>424</v>
      </c>
      <c r="K91" t="s">
        <v>424</v>
      </c>
      <c r="L91" t="s">
        <v>424</v>
      </c>
      <c r="M91" t="s">
        <v>424</v>
      </c>
      <c r="N91" t="s">
        <v>424</v>
      </c>
      <c r="O91" t="s">
        <v>424</v>
      </c>
      <c r="P91">
        <v>1.2538400000000001</v>
      </c>
      <c r="Q91" t="s">
        <v>424</v>
      </c>
      <c r="R91" t="s">
        <v>424</v>
      </c>
      <c r="S91" t="s">
        <v>424</v>
      </c>
      <c r="T91" t="s">
        <v>424</v>
      </c>
      <c r="U91" t="s">
        <v>424</v>
      </c>
      <c r="V91" t="s">
        <v>424</v>
      </c>
      <c r="W91" t="s">
        <v>424</v>
      </c>
      <c r="X91" t="s">
        <v>424</v>
      </c>
      <c r="Y91" t="s">
        <v>424</v>
      </c>
      <c r="Z91" t="s">
        <v>424</v>
      </c>
      <c r="AA91" t="s">
        <v>424</v>
      </c>
      <c r="AB91" t="s">
        <v>424</v>
      </c>
      <c r="AC91" t="s">
        <v>424</v>
      </c>
      <c r="AD91" t="s">
        <v>424</v>
      </c>
      <c r="AE91" t="s">
        <v>424</v>
      </c>
      <c r="AF91" t="s">
        <v>424</v>
      </c>
      <c r="AG91" t="s">
        <v>424</v>
      </c>
      <c r="AH91" t="s">
        <v>424</v>
      </c>
      <c r="AI91" t="s">
        <v>424</v>
      </c>
      <c r="AJ91" t="s">
        <v>424</v>
      </c>
      <c r="AK91" t="s">
        <v>424</v>
      </c>
      <c r="AL91" t="s">
        <v>424</v>
      </c>
      <c r="AM91" t="s">
        <v>424</v>
      </c>
      <c r="AN91" t="s">
        <v>424</v>
      </c>
      <c r="AO91" t="s">
        <v>424</v>
      </c>
      <c r="AP91" t="s">
        <v>424</v>
      </c>
      <c r="AQ91" t="s">
        <v>424</v>
      </c>
      <c r="AR91" t="s">
        <v>424</v>
      </c>
      <c r="AS91" t="s">
        <v>424</v>
      </c>
      <c r="AT91" t="s">
        <v>424</v>
      </c>
      <c r="AU91" t="s">
        <v>424</v>
      </c>
      <c r="AV91" t="s">
        <v>424</v>
      </c>
      <c r="AW91" t="s">
        <v>424</v>
      </c>
      <c r="AX91" t="s">
        <v>424</v>
      </c>
      <c r="AY91" t="s">
        <v>424</v>
      </c>
      <c r="AZ91" t="s">
        <v>424</v>
      </c>
      <c r="BA91" t="s">
        <v>424</v>
      </c>
      <c r="BB91" t="s">
        <v>424</v>
      </c>
      <c r="BC91" t="s">
        <v>424</v>
      </c>
      <c r="BD91" t="s">
        <v>424</v>
      </c>
      <c r="BE91" t="s">
        <v>424</v>
      </c>
      <c r="BF91" t="s">
        <v>424</v>
      </c>
      <c r="BG91" t="s">
        <v>424</v>
      </c>
      <c r="BH91" t="s">
        <v>424</v>
      </c>
      <c r="BI91" t="s">
        <v>424</v>
      </c>
      <c r="BJ91" t="s">
        <v>199</v>
      </c>
      <c r="BK91" t="s">
        <v>424</v>
      </c>
      <c r="BL91" t="s">
        <v>424</v>
      </c>
      <c r="BM91" t="s">
        <v>424</v>
      </c>
      <c r="BN91" t="s">
        <v>424</v>
      </c>
      <c r="BO91" t="s">
        <v>424</v>
      </c>
      <c r="BP91" t="s">
        <v>424</v>
      </c>
      <c r="BQ91" t="s">
        <v>424</v>
      </c>
      <c r="BR91" t="s">
        <v>424</v>
      </c>
      <c r="BS91" t="s">
        <v>424</v>
      </c>
      <c r="BT91" t="s">
        <v>424</v>
      </c>
      <c r="BU91" t="s">
        <v>424</v>
      </c>
      <c r="BV91" t="s">
        <v>424</v>
      </c>
      <c r="BW91" t="s">
        <v>424</v>
      </c>
      <c r="BX91" t="s">
        <v>424</v>
      </c>
      <c r="BY91" t="s">
        <v>424</v>
      </c>
      <c r="BZ91" t="s">
        <v>424</v>
      </c>
      <c r="CA91" t="s">
        <v>424</v>
      </c>
      <c r="CB91" t="s">
        <v>424</v>
      </c>
      <c r="CC91">
        <v>1.23081</v>
      </c>
      <c r="CD91" t="s">
        <v>424</v>
      </c>
      <c r="CE91" t="s">
        <v>424</v>
      </c>
      <c r="CF91" t="s">
        <v>424</v>
      </c>
      <c r="CG91" t="s">
        <v>424</v>
      </c>
      <c r="CH91" t="s">
        <v>199</v>
      </c>
      <c r="CI91" t="s">
        <v>199</v>
      </c>
      <c r="CJ91" t="s">
        <v>199</v>
      </c>
      <c r="CK91" t="s">
        <v>424</v>
      </c>
      <c r="CL91" t="s">
        <v>424</v>
      </c>
      <c r="CM91" t="s">
        <v>424</v>
      </c>
      <c r="CN91" t="s">
        <v>424</v>
      </c>
      <c r="CO91" t="s">
        <v>424</v>
      </c>
      <c r="CP91" t="s">
        <v>424</v>
      </c>
      <c r="CQ91" t="s">
        <v>424</v>
      </c>
    </row>
    <row r="92" spans="1:95" x14ac:dyDescent="0.4">
      <c r="A92" t="s">
        <v>425</v>
      </c>
      <c r="B92" t="s">
        <v>424</v>
      </c>
      <c r="C92" t="s">
        <v>424</v>
      </c>
      <c r="D92" t="s">
        <v>424</v>
      </c>
      <c r="E92" t="s">
        <v>424</v>
      </c>
      <c r="F92">
        <v>1.0133399999999999</v>
      </c>
      <c r="G92" t="s">
        <v>424</v>
      </c>
      <c r="H92" t="s">
        <v>424</v>
      </c>
      <c r="I92">
        <v>2.3130850000000001</v>
      </c>
      <c r="J92" t="s">
        <v>424</v>
      </c>
      <c r="K92" t="s">
        <v>424</v>
      </c>
      <c r="L92" t="s">
        <v>424</v>
      </c>
      <c r="M92" t="s">
        <v>424</v>
      </c>
      <c r="N92" t="s">
        <v>424</v>
      </c>
      <c r="O92" t="s">
        <v>424</v>
      </c>
      <c r="P92">
        <v>1.57725</v>
      </c>
      <c r="Q92" t="s">
        <v>424</v>
      </c>
      <c r="R92" t="s">
        <v>424</v>
      </c>
      <c r="S92" t="s">
        <v>424</v>
      </c>
      <c r="T92" t="s">
        <v>424</v>
      </c>
      <c r="U92" t="s">
        <v>424</v>
      </c>
      <c r="V92" t="s">
        <v>424</v>
      </c>
      <c r="W92" t="s">
        <v>424</v>
      </c>
      <c r="X92" t="s">
        <v>424</v>
      </c>
      <c r="Y92" t="s">
        <v>424</v>
      </c>
      <c r="Z92" t="s">
        <v>424</v>
      </c>
      <c r="AA92" t="s">
        <v>424</v>
      </c>
      <c r="AB92" t="s">
        <v>424</v>
      </c>
      <c r="AC92" t="s">
        <v>424</v>
      </c>
      <c r="AD92" t="s">
        <v>424</v>
      </c>
      <c r="AE92" t="s">
        <v>424</v>
      </c>
      <c r="AF92" t="s">
        <v>424</v>
      </c>
      <c r="AG92" t="s">
        <v>424</v>
      </c>
      <c r="AH92" t="s">
        <v>424</v>
      </c>
      <c r="AI92">
        <v>1.5849299999999999</v>
      </c>
      <c r="AJ92" t="s">
        <v>424</v>
      </c>
      <c r="AK92" t="s">
        <v>424</v>
      </c>
      <c r="AL92" t="s">
        <v>424</v>
      </c>
      <c r="AM92" t="s">
        <v>424</v>
      </c>
      <c r="AN92" t="s">
        <v>424</v>
      </c>
      <c r="AO92" t="s">
        <v>424</v>
      </c>
      <c r="AP92" t="s">
        <v>424</v>
      </c>
      <c r="AQ92" t="s">
        <v>424</v>
      </c>
      <c r="AR92" t="s">
        <v>424</v>
      </c>
      <c r="AS92" t="s">
        <v>424</v>
      </c>
      <c r="AT92" t="s">
        <v>424</v>
      </c>
      <c r="AU92" t="s">
        <v>424</v>
      </c>
      <c r="AV92" t="s">
        <v>424</v>
      </c>
      <c r="AW92" t="s">
        <v>424</v>
      </c>
      <c r="AX92" t="s">
        <v>424</v>
      </c>
      <c r="AY92" t="s">
        <v>424</v>
      </c>
      <c r="AZ92" t="s">
        <v>424</v>
      </c>
      <c r="BA92" t="s">
        <v>424</v>
      </c>
      <c r="BB92" t="s">
        <v>424</v>
      </c>
      <c r="BC92" t="s">
        <v>424</v>
      </c>
      <c r="BD92" t="s">
        <v>424</v>
      </c>
      <c r="BE92" t="s">
        <v>424</v>
      </c>
      <c r="BF92" t="s">
        <v>424</v>
      </c>
      <c r="BG92" t="s">
        <v>424</v>
      </c>
      <c r="BH92" t="s">
        <v>424</v>
      </c>
      <c r="BI92" t="s">
        <v>424</v>
      </c>
      <c r="BJ92" t="s">
        <v>199</v>
      </c>
      <c r="BK92" t="s">
        <v>424</v>
      </c>
      <c r="BL92" t="s">
        <v>424</v>
      </c>
      <c r="BM92" t="s">
        <v>424</v>
      </c>
      <c r="BN92" t="s">
        <v>424</v>
      </c>
      <c r="BO92" t="s">
        <v>424</v>
      </c>
      <c r="BP92" t="s">
        <v>424</v>
      </c>
      <c r="BQ92" t="s">
        <v>424</v>
      </c>
      <c r="BR92" t="s">
        <v>424</v>
      </c>
      <c r="BS92" t="s">
        <v>424</v>
      </c>
      <c r="BT92" t="s">
        <v>424</v>
      </c>
      <c r="BU92" t="s">
        <v>424</v>
      </c>
      <c r="BV92" t="s">
        <v>424</v>
      </c>
      <c r="BW92" t="s">
        <v>424</v>
      </c>
      <c r="BX92" t="s">
        <v>424</v>
      </c>
      <c r="BY92" t="s">
        <v>424</v>
      </c>
      <c r="BZ92" t="s">
        <v>424</v>
      </c>
      <c r="CA92" t="s">
        <v>424</v>
      </c>
      <c r="CB92" t="s">
        <v>424</v>
      </c>
      <c r="CC92">
        <v>1.23081</v>
      </c>
      <c r="CD92" t="s">
        <v>424</v>
      </c>
      <c r="CE92" t="s">
        <v>424</v>
      </c>
      <c r="CF92">
        <v>1.9256219999999999</v>
      </c>
      <c r="CG92" t="s">
        <v>424</v>
      </c>
      <c r="CH92" t="s">
        <v>199</v>
      </c>
      <c r="CI92" t="s">
        <v>199</v>
      </c>
      <c r="CJ92" t="s">
        <v>199</v>
      </c>
      <c r="CK92" t="s">
        <v>424</v>
      </c>
      <c r="CL92" t="s">
        <v>424</v>
      </c>
      <c r="CM92" t="s">
        <v>424</v>
      </c>
      <c r="CN92" t="s">
        <v>424</v>
      </c>
      <c r="CO92" t="s">
        <v>424</v>
      </c>
      <c r="CP92" t="s">
        <v>424</v>
      </c>
      <c r="CQ92">
        <v>1.7765709999999999</v>
      </c>
    </row>
    <row r="93" spans="1:95" x14ac:dyDescent="0.4">
      <c r="A93" t="s">
        <v>426</v>
      </c>
      <c r="B93" t="s">
        <v>427</v>
      </c>
      <c r="C93" t="s">
        <v>424</v>
      </c>
      <c r="D93" t="s">
        <v>424</v>
      </c>
      <c r="E93" t="s">
        <v>427</v>
      </c>
      <c r="F93">
        <v>1.0133399999999999</v>
      </c>
      <c r="G93" t="s">
        <v>427</v>
      </c>
      <c r="H93" t="s">
        <v>427</v>
      </c>
      <c r="I93" t="s">
        <v>424</v>
      </c>
      <c r="J93" t="s">
        <v>424</v>
      </c>
      <c r="K93" t="s">
        <v>424</v>
      </c>
      <c r="L93" t="s">
        <v>424</v>
      </c>
      <c r="M93" t="s">
        <v>427</v>
      </c>
      <c r="N93" t="s">
        <v>424</v>
      </c>
      <c r="O93" t="s">
        <v>424</v>
      </c>
      <c r="P93">
        <v>1.2489600000000001</v>
      </c>
      <c r="Q93" t="s">
        <v>424</v>
      </c>
      <c r="R93" t="s">
        <v>424</v>
      </c>
      <c r="S93" t="s">
        <v>424</v>
      </c>
      <c r="T93" t="s">
        <v>424</v>
      </c>
      <c r="U93" t="s">
        <v>424</v>
      </c>
      <c r="V93" t="s">
        <v>427</v>
      </c>
      <c r="W93" t="s">
        <v>427</v>
      </c>
      <c r="X93" t="s">
        <v>424</v>
      </c>
      <c r="Y93" t="s">
        <v>424</v>
      </c>
      <c r="Z93" t="s">
        <v>424</v>
      </c>
      <c r="AA93" t="s">
        <v>424</v>
      </c>
      <c r="AB93" t="s">
        <v>427</v>
      </c>
      <c r="AC93" t="s">
        <v>424</v>
      </c>
      <c r="AD93" t="s">
        <v>424</v>
      </c>
      <c r="AE93" t="s">
        <v>427</v>
      </c>
      <c r="AF93" t="s">
        <v>424</v>
      </c>
      <c r="AG93" t="s">
        <v>424</v>
      </c>
      <c r="AH93" t="s">
        <v>427</v>
      </c>
      <c r="AI93" t="s">
        <v>424</v>
      </c>
      <c r="AJ93" t="s">
        <v>424</v>
      </c>
      <c r="AK93" t="s">
        <v>424</v>
      </c>
      <c r="AL93" t="s">
        <v>424</v>
      </c>
      <c r="AM93" t="s">
        <v>424</v>
      </c>
      <c r="AN93" t="s">
        <v>427</v>
      </c>
      <c r="AO93" t="s">
        <v>427</v>
      </c>
      <c r="AP93" t="s">
        <v>424</v>
      </c>
      <c r="AQ93" t="s">
        <v>424</v>
      </c>
      <c r="AR93" t="s">
        <v>427</v>
      </c>
      <c r="AS93" t="s">
        <v>427</v>
      </c>
      <c r="AT93" t="s">
        <v>424</v>
      </c>
      <c r="AU93" t="s">
        <v>424</v>
      </c>
      <c r="AV93" t="s">
        <v>424</v>
      </c>
      <c r="AW93" t="s">
        <v>427</v>
      </c>
      <c r="AX93" t="s">
        <v>424</v>
      </c>
      <c r="AY93" t="s">
        <v>424</v>
      </c>
      <c r="AZ93" t="s">
        <v>427</v>
      </c>
      <c r="BA93" t="s">
        <v>427</v>
      </c>
      <c r="BB93" t="s">
        <v>424</v>
      </c>
      <c r="BC93" t="s">
        <v>424</v>
      </c>
      <c r="BD93" t="s">
        <v>424</v>
      </c>
      <c r="BE93" t="s">
        <v>424</v>
      </c>
      <c r="BF93" t="s">
        <v>427</v>
      </c>
      <c r="BG93" t="s">
        <v>427</v>
      </c>
      <c r="BH93" t="s">
        <v>427</v>
      </c>
      <c r="BI93" t="s">
        <v>427</v>
      </c>
      <c r="BJ93" t="s">
        <v>199</v>
      </c>
      <c r="BK93" t="s">
        <v>427</v>
      </c>
      <c r="BL93" t="s">
        <v>424</v>
      </c>
      <c r="BM93" t="s">
        <v>427</v>
      </c>
      <c r="BN93" t="s">
        <v>427</v>
      </c>
      <c r="BO93" t="s">
        <v>427</v>
      </c>
      <c r="BP93" t="s">
        <v>427</v>
      </c>
      <c r="BQ93" t="s">
        <v>427</v>
      </c>
      <c r="BR93" t="s">
        <v>427</v>
      </c>
      <c r="BS93" t="s">
        <v>424</v>
      </c>
      <c r="BT93" t="s">
        <v>427</v>
      </c>
      <c r="BU93" t="s">
        <v>427</v>
      </c>
      <c r="BV93" t="s">
        <v>424</v>
      </c>
      <c r="BW93" t="s">
        <v>424</v>
      </c>
      <c r="BX93" t="s">
        <v>427</v>
      </c>
      <c r="BY93" t="s">
        <v>427</v>
      </c>
      <c r="BZ93" t="s">
        <v>424</v>
      </c>
      <c r="CA93" t="s">
        <v>424</v>
      </c>
      <c r="CB93" t="s">
        <v>424</v>
      </c>
      <c r="CC93">
        <v>1.23081</v>
      </c>
      <c r="CD93" t="s">
        <v>427</v>
      </c>
      <c r="CE93" t="s">
        <v>424</v>
      </c>
      <c r="CF93" t="s">
        <v>424</v>
      </c>
      <c r="CG93" t="s">
        <v>424</v>
      </c>
      <c r="CH93" t="s">
        <v>199</v>
      </c>
      <c r="CI93" t="s">
        <v>199</v>
      </c>
      <c r="CJ93" t="s">
        <v>199</v>
      </c>
      <c r="CK93" t="s">
        <v>424</v>
      </c>
      <c r="CL93" t="s">
        <v>424</v>
      </c>
      <c r="CM93" t="s">
        <v>424</v>
      </c>
      <c r="CN93" t="s">
        <v>424</v>
      </c>
      <c r="CO93" t="s">
        <v>424</v>
      </c>
      <c r="CP93" t="s">
        <v>424</v>
      </c>
      <c r="CQ93" t="s">
        <v>424</v>
      </c>
    </row>
    <row r="94" spans="1:95" x14ac:dyDescent="0.4">
      <c r="A94" t="s">
        <v>428</v>
      </c>
      <c r="B94" t="s">
        <v>429</v>
      </c>
      <c r="C94" t="s">
        <v>430</v>
      </c>
      <c r="D94" t="s">
        <v>431</v>
      </c>
      <c r="E94" t="s">
        <v>432</v>
      </c>
      <c r="F94" t="s">
        <v>433</v>
      </c>
      <c r="G94" t="s">
        <v>434</v>
      </c>
      <c r="H94" t="s">
        <v>435</v>
      </c>
      <c r="I94" t="s">
        <v>436</v>
      </c>
      <c r="J94" t="s">
        <v>437</v>
      </c>
      <c r="K94" t="s">
        <v>438</v>
      </c>
      <c r="L94" t="s">
        <v>439</v>
      </c>
      <c r="M94" t="s">
        <v>440</v>
      </c>
      <c r="N94" t="s">
        <v>441</v>
      </c>
      <c r="O94" t="s">
        <v>442</v>
      </c>
      <c r="P94" t="s">
        <v>443</v>
      </c>
      <c r="Q94" t="s">
        <v>444</v>
      </c>
      <c r="R94" t="s">
        <v>445</v>
      </c>
      <c r="S94" t="s">
        <v>446</v>
      </c>
      <c r="T94" t="s">
        <v>447</v>
      </c>
      <c r="U94" t="s">
        <v>448</v>
      </c>
      <c r="V94" t="s">
        <v>449</v>
      </c>
      <c r="W94" t="s">
        <v>450</v>
      </c>
      <c r="X94" t="s">
        <v>451</v>
      </c>
      <c r="Y94" t="s">
        <v>452</v>
      </c>
      <c r="Z94" t="s">
        <v>453</v>
      </c>
      <c r="AA94" t="s">
        <v>454</v>
      </c>
      <c r="AB94" t="s">
        <v>455</v>
      </c>
      <c r="AC94" t="s">
        <v>456</v>
      </c>
      <c r="AD94" t="s">
        <v>457</v>
      </c>
      <c r="AE94" t="s">
        <v>458</v>
      </c>
      <c r="AF94" t="s">
        <v>459</v>
      </c>
      <c r="AG94" t="s">
        <v>460</v>
      </c>
      <c r="AH94" t="s">
        <v>461</v>
      </c>
      <c r="AI94" t="s">
        <v>462</v>
      </c>
      <c r="AJ94" t="s">
        <v>463</v>
      </c>
      <c r="AK94" t="s">
        <v>464</v>
      </c>
      <c r="AL94" t="s">
        <v>465</v>
      </c>
      <c r="AM94" t="s">
        <v>466</v>
      </c>
      <c r="AN94" t="s">
        <v>467</v>
      </c>
      <c r="AO94" t="s">
        <v>468</v>
      </c>
      <c r="AP94" t="s">
        <v>469</v>
      </c>
      <c r="AQ94" t="s">
        <v>470</v>
      </c>
      <c r="AR94" t="s">
        <v>471</v>
      </c>
      <c r="AS94" t="s">
        <v>472</v>
      </c>
      <c r="AT94" t="s">
        <v>473</v>
      </c>
      <c r="AU94" t="s">
        <v>474</v>
      </c>
      <c r="AV94" t="s">
        <v>475</v>
      </c>
      <c r="AW94" t="s">
        <v>476</v>
      </c>
      <c r="AX94" t="s">
        <v>477</v>
      </c>
      <c r="AY94" t="s">
        <v>478</v>
      </c>
      <c r="AZ94" t="s">
        <v>479</v>
      </c>
      <c r="BA94" t="s">
        <v>480</v>
      </c>
      <c r="BB94" t="s">
        <v>481</v>
      </c>
      <c r="BC94" t="s">
        <v>482</v>
      </c>
      <c r="BD94" t="s">
        <v>483</v>
      </c>
      <c r="BE94" t="s">
        <v>484</v>
      </c>
      <c r="BF94" t="s">
        <v>485</v>
      </c>
      <c r="BG94" t="s">
        <v>486</v>
      </c>
      <c r="BH94" t="s">
        <v>487</v>
      </c>
      <c r="BI94" t="s">
        <v>488</v>
      </c>
      <c r="BJ94" t="s">
        <v>419</v>
      </c>
      <c r="BK94" t="s">
        <v>489</v>
      </c>
      <c r="BL94" t="s">
        <v>490</v>
      </c>
      <c r="BM94" t="s">
        <v>491</v>
      </c>
      <c r="BN94" t="s">
        <v>492</v>
      </c>
      <c r="BO94" t="s">
        <v>493</v>
      </c>
      <c r="BP94" t="s">
        <v>494</v>
      </c>
      <c r="BQ94" t="s">
        <v>495</v>
      </c>
      <c r="BR94" t="s">
        <v>496</v>
      </c>
      <c r="BS94" t="s">
        <v>497</v>
      </c>
      <c r="BT94" t="s">
        <v>498</v>
      </c>
      <c r="BU94" t="s">
        <v>499</v>
      </c>
      <c r="BV94" t="s">
        <v>500</v>
      </c>
      <c r="BW94" t="s">
        <v>501</v>
      </c>
      <c r="BX94" t="s">
        <v>502</v>
      </c>
      <c r="BY94" t="s">
        <v>503</v>
      </c>
      <c r="BZ94" t="s">
        <v>504</v>
      </c>
      <c r="CA94" t="s">
        <v>505</v>
      </c>
      <c r="CB94" t="s">
        <v>506</v>
      </c>
      <c r="CC94" t="s">
        <v>507</v>
      </c>
      <c r="CD94" t="s">
        <v>508</v>
      </c>
      <c r="CE94" t="s">
        <v>509</v>
      </c>
      <c r="CF94" t="s">
        <v>510</v>
      </c>
      <c r="CG94" t="s">
        <v>511</v>
      </c>
      <c r="CH94" t="s">
        <v>419</v>
      </c>
      <c r="CI94" t="s">
        <v>419</v>
      </c>
      <c r="CJ94" t="s">
        <v>419</v>
      </c>
      <c r="CK94" t="s">
        <v>512</v>
      </c>
      <c r="CL94" t="s">
        <v>513</v>
      </c>
      <c r="CM94" t="s">
        <v>514</v>
      </c>
      <c r="CN94" t="s">
        <v>515</v>
      </c>
      <c r="CO94" t="s">
        <v>516</v>
      </c>
      <c r="CP94" t="s">
        <v>517</v>
      </c>
      <c r="CQ94" t="s">
        <v>518</v>
      </c>
    </row>
    <row r="95" spans="1:95" x14ac:dyDescent="0.4">
      <c r="A95" t="s">
        <v>519</v>
      </c>
      <c r="B95">
        <v>470</v>
      </c>
      <c r="C95">
        <v>424.2</v>
      </c>
      <c r="D95">
        <v>351</v>
      </c>
      <c r="E95">
        <v>228.58</v>
      </c>
      <c r="F95">
        <v>506</v>
      </c>
      <c r="G95">
        <v>246.4</v>
      </c>
      <c r="H95">
        <v>386.1</v>
      </c>
      <c r="I95">
        <v>540.29999999999995</v>
      </c>
      <c r="J95">
        <v>550</v>
      </c>
      <c r="K95">
        <v>442.9</v>
      </c>
      <c r="L95">
        <v>429.06</v>
      </c>
      <c r="M95">
        <v>320.94</v>
      </c>
      <c r="N95">
        <v>404.95</v>
      </c>
      <c r="O95">
        <v>543.09</v>
      </c>
      <c r="P95">
        <v>1145</v>
      </c>
      <c r="Q95">
        <v>1043.7</v>
      </c>
      <c r="R95">
        <v>622.35</v>
      </c>
      <c r="S95">
        <v>525.6</v>
      </c>
      <c r="T95">
        <v>532.79999999999995</v>
      </c>
      <c r="U95">
        <v>558.84</v>
      </c>
      <c r="V95">
        <v>330.9</v>
      </c>
      <c r="W95">
        <v>295.08</v>
      </c>
      <c r="X95">
        <v>303</v>
      </c>
      <c r="Y95">
        <v>291</v>
      </c>
      <c r="Z95">
        <v>891.25</v>
      </c>
      <c r="AA95">
        <v>286.64999999999998</v>
      </c>
      <c r="AB95">
        <v>250.71</v>
      </c>
      <c r="AC95">
        <v>352.4</v>
      </c>
      <c r="AD95">
        <v>361.49</v>
      </c>
      <c r="AE95">
        <v>266.49</v>
      </c>
      <c r="AF95">
        <v>451.97</v>
      </c>
      <c r="AG95">
        <v>565.75</v>
      </c>
      <c r="AH95">
        <v>375.98</v>
      </c>
      <c r="AI95">
        <v>905.4</v>
      </c>
      <c r="AJ95">
        <v>672.65</v>
      </c>
      <c r="AK95">
        <v>570.6</v>
      </c>
      <c r="AL95">
        <v>558.5</v>
      </c>
      <c r="AM95">
        <v>608.49</v>
      </c>
      <c r="AN95">
        <v>364.74</v>
      </c>
      <c r="AO95">
        <v>323.2</v>
      </c>
      <c r="AP95">
        <v>330.04</v>
      </c>
      <c r="AQ95">
        <v>314.7</v>
      </c>
      <c r="AR95">
        <v>273.5</v>
      </c>
      <c r="AS95">
        <v>270.58999999999997</v>
      </c>
      <c r="AT95">
        <v>380.34</v>
      </c>
      <c r="AU95">
        <v>389.07</v>
      </c>
      <c r="AV95">
        <v>408.53</v>
      </c>
      <c r="AW95">
        <v>297.94</v>
      </c>
      <c r="AX95">
        <v>325.23</v>
      </c>
      <c r="AY95">
        <v>583.17999999999995</v>
      </c>
      <c r="AZ95">
        <v>430.7</v>
      </c>
      <c r="BA95">
        <v>445.72</v>
      </c>
      <c r="BB95">
        <v>718.02</v>
      </c>
      <c r="BC95">
        <v>620.23</v>
      </c>
      <c r="BD95">
        <v>614.1</v>
      </c>
      <c r="BE95">
        <v>502.8</v>
      </c>
      <c r="BF95">
        <v>377.2</v>
      </c>
      <c r="BG95">
        <v>362</v>
      </c>
      <c r="BH95">
        <v>367.25</v>
      </c>
      <c r="BI95">
        <v>365.8</v>
      </c>
      <c r="BJ95" t="s">
        <v>199</v>
      </c>
      <c r="BK95">
        <v>362.1</v>
      </c>
      <c r="BL95">
        <v>458.1</v>
      </c>
      <c r="BM95">
        <v>363.6</v>
      </c>
      <c r="BN95">
        <v>360.1</v>
      </c>
      <c r="BO95">
        <v>359.3</v>
      </c>
      <c r="BP95">
        <v>357.73</v>
      </c>
      <c r="BQ95">
        <v>355.88</v>
      </c>
      <c r="BR95">
        <v>353.75</v>
      </c>
      <c r="BS95">
        <v>548.47</v>
      </c>
      <c r="BT95">
        <v>350.31</v>
      </c>
      <c r="BU95">
        <v>319.64</v>
      </c>
      <c r="BV95">
        <v>330.13</v>
      </c>
      <c r="BW95">
        <v>316.52</v>
      </c>
      <c r="BX95">
        <v>276.10000000000002</v>
      </c>
      <c r="BY95">
        <v>273.44</v>
      </c>
      <c r="BZ95">
        <v>383.9</v>
      </c>
      <c r="CA95">
        <v>392.42</v>
      </c>
      <c r="CB95">
        <v>407.82</v>
      </c>
      <c r="CC95">
        <v>300.5</v>
      </c>
      <c r="CD95">
        <v>345.66</v>
      </c>
      <c r="CE95">
        <v>495.08</v>
      </c>
      <c r="CF95">
        <v>667.4</v>
      </c>
      <c r="CG95">
        <v>335.9</v>
      </c>
      <c r="CH95" t="s">
        <v>199</v>
      </c>
      <c r="CI95" t="s">
        <v>199</v>
      </c>
      <c r="CJ95" t="s">
        <v>199</v>
      </c>
      <c r="CK95">
        <v>514.79999999999995</v>
      </c>
      <c r="CL95">
        <v>567</v>
      </c>
      <c r="CM95">
        <v>508.42</v>
      </c>
      <c r="CN95">
        <v>392.5</v>
      </c>
      <c r="CO95">
        <v>285.37</v>
      </c>
      <c r="CP95">
        <v>666.3</v>
      </c>
      <c r="CQ95">
        <v>618.29999999999995</v>
      </c>
    </row>
    <row r="96" spans="1:95" x14ac:dyDescent="0.4">
      <c r="A96" t="s">
        <v>520</v>
      </c>
      <c r="B96">
        <v>470</v>
      </c>
      <c r="C96">
        <v>424.2</v>
      </c>
      <c r="D96">
        <v>351</v>
      </c>
      <c r="E96">
        <v>228.58</v>
      </c>
      <c r="F96">
        <v>506</v>
      </c>
      <c r="G96">
        <v>246.4</v>
      </c>
      <c r="H96">
        <v>386.1</v>
      </c>
      <c r="I96">
        <v>342.9</v>
      </c>
      <c r="J96">
        <v>328</v>
      </c>
      <c r="K96">
        <v>442.9</v>
      </c>
      <c r="L96">
        <v>429.06</v>
      </c>
      <c r="M96">
        <v>320.94</v>
      </c>
      <c r="N96">
        <v>404.95</v>
      </c>
      <c r="O96">
        <v>543.09</v>
      </c>
      <c r="P96">
        <v>550.29999999999995</v>
      </c>
      <c r="Q96">
        <v>1284.5</v>
      </c>
      <c r="R96">
        <v>445.61</v>
      </c>
      <c r="S96">
        <v>525.6</v>
      </c>
      <c r="T96">
        <v>532.79999999999995</v>
      </c>
      <c r="U96">
        <v>558.84</v>
      </c>
      <c r="V96">
        <v>330.9</v>
      </c>
      <c r="W96">
        <v>295.08</v>
      </c>
      <c r="X96">
        <v>303</v>
      </c>
      <c r="Y96">
        <v>291</v>
      </c>
      <c r="Z96">
        <v>891.25</v>
      </c>
      <c r="AA96">
        <v>286.64999999999998</v>
      </c>
      <c r="AB96">
        <v>250.71</v>
      </c>
      <c r="AC96">
        <v>352.4</v>
      </c>
      <c r="AD96">
        <v>361.49</v>
      </c>
      <c r="AE96">
        <v>266.49</v>
      </c>
      <c r="AF96">
        <v>766.33</v>
      </c>
      <c r="AG96">
        <v>565.75</v>
      </c>
      <c r="AH96">
        <v>375.98</v>
      </c>
      <c r="AI96">
        <v>908.3</v>
      </c>
      <c r="AJ96">
        <v>464.51</v>
      </c>
      <c r="AK96">
        <v>570.6</v>
      </c>
      <c r="AL96">
        <v>558.5</v>
      </c>
      <c r="AM96">
        <v>608.49</v>
      </c>
      <c r="AN96">
        <v>364.74</v>
      </c>
      <c r="AO96">
        <v>323.2</v>
      </c>
      <c r="AP96">
        <v>330.04</v>
      </c>
      <c r="AQ96">
        <v>314.7</v>
      </c>
      <c r="AR96">
        <v>273.5</v>
      </c>
      <c r="AS96">
        <v>270.58999999999997</v>
      </c>
      <c r="AT96">
        <v>380.34</v>
      </c>
      <c r="AU96">
        <v>389.07</v>
      </c>
      <c r="AV96">
        <v>408.53</v>
      </c>
      <c r="AW96">
        <v>297.94</v>
      </c>
      <c r="AX96">
        <v>325.23</v>
      </c>
      <c r="AY96">
        <v>583.17999999999995</v>
      </c>
      <c r="AZ96">
        <v>430.7</v>
      </c>
      <c r="BA96">
        <v>445.72</v>
      </c>
      <c r="BB96">
        <v>471.02</v>
      </c>
      <c r="BC96">
        <v>620.23</v>
      </c>
      <c r="BD96">
        <v>614.1</v>
      </c>
      <c r="BE96">
        <v>502.8</v>
      </c>
      <c r="BF96">
        <v>377.2</v>
      </c>
      <c r="BG96">
        <v>362</v>
      </c>
      <c r="BH96">
        <v>367.25</v>
      </c>
      <c r="BI96">
        <v>365.8</v>
      </c>
      <c r="BJ96" t="s">
        <v>199</v>
      </c>
      <c r="BK96">
        <v>362.1</v>
      </c>
      <c r="BL96">
        <v>458.1</v>
      </c>
      <c r="BM96">
        <v>363.6</v>
      </c>
      <c r="BN96">
        <v>360.1</v>
      </c>
      <c r="BO96">
        <v>359.3</v>
      </c>
      <c r="BP96">
        <v>357.73</v>
      </c>
      <c r="BQ96">
        <v>355.88</v>
      </c>
      <c r="BR96">
        <v>353.75</v>
      </c>
      <c r="BS96">
        <v>548.47</v>
      </c>
      <c r="BT96">
        <v>350.31</v>
      </c>
      <c r="BU96">
        <v>319.64</v>
      </c>
      <c r="BV96">
        <v>330.13</v>
      </c>
      <c r="BW96">
        <v>316.52</v>
      </c>
      <c r="BX96">
        <v>276.10000000000002</v>
      </c>
      <c r="BY96">
        <v>273.44</v>
      </c>
      <c r="BZ96">
        <v>383.9</v>
      </c>
      <c r="CA96">
        <v>392.42</v>
      </c>
      <c r="CB96">
        <v>407.82</v>
      </c>
      <c r="CC96">
        <v>300.5</v>
      </c>
      <c r="CD96">
        <v>345.66</v>
      </c>
      <c r="CE96">
        <v>495.08</v>
      </c>
      <c r="CF96">
        <v>611.70000000000005</v>
      </c>
      <c r="CG96">
        <v>335.9</v>
      </c>
      <c r="CH96" t="s">
        <v>199</v>
      </c>
      <c r="CI96" t="s">
        <v>199</v>
      </c>
      <c r="CJ96" t="s">
        <v>199</v>
      </c>
      <c r="CK96">
        <v>514.79999999999995</v>
      </c>
      <c r="CL96">
        <v>567</v>
      </c>
      <c r="CM96">
        <v>508.42</v>
      </c>
      <c r="CN96">
        <v>392.5</v>
      </c>
      <c r="CO96">
        <v>586.95000000000005</v>
      </c>
      <c r="CP96">
        <v>472.3</v>
      </c>
      <c r="CQ96">
        <v>482.2</v>
      </c>
    </row>
    <row r="97" spans="1:95" x14ac:dyDescent="0.4">
      <c r="A97" t="s">
        <v>521</v>
      </c>
      <c r="B97">
        <v>340</v>
      </c>
      <c r="C97">
        <v>424.2</v>
      </c>
      <c r="D97">
        <v>351</v>
      </c>
      <c r="E97">
        <v>358.43</v>
      </c>
      <c r="F97">
        <v>506</v>
      </c>
      <c r="G97">
        <v>671.1</v>
      </c>
      <c r="H97">
        <v>626.5</v>
      </c>
      <c r="I97">
        <v>508.6</v>
      </c>
      <c r="J97">
        <v>728</v>
      </c>
      <c r="K97">
        <v>442.9</v>
      </c>
      <c r="L97">
        <v>429.06</v>
      </c>
      <c r="M97">
        <v>521.08000000000004</v>
      </c>
      <c r="N97">
        <v>404.95</v>
      </c>
      <c r="O97">
        <v>543.09</v>
      </c>
      <c r="P97">
        <v>1126.0999999999999</v>
      </c>
      <c r="Q97">
        <v>2436.9</v>
      </c>
      <c r="R97">
        <v>817.85</v>
      </c>
      <c r="S97">
        <v>525.6</v>
      </c>
      <c r="T97">
        <v>532.79999999999995</v>
      </c>
      <c r="U97">
        <v>558.84</v>
      </c>
      <c r="V97">
        <v>527.33000000000004</v>
      </c>
      <c r="W97">
        <v>468.55</v>
      </c>
      <c r="X97">
        <v>303</v>
      </c>
      <c r="Y97">
        <v>291</v>
      </c>
      <c r="Z97">
        <v>891.25</v>
      </c>
      <c r="AA97">
        <v>286.64999999999998</v>
      </c>
      <c r="AB97">
        <v>406.95</v>
      </c>
      <c r="AC97">
        <v>352.4</v>
      </c>
      <c r="AD97">
        <v>361.49</v>
      </c>
      <c r="AE97">
        <v>494.68</v>
      </c>
      <c r="AF97">
        <v>452.6</v>
      </c>
      <c r="AG97">
        <v>565.75</v>
      </c>
      <c r="AH97">
        <v>1054.75</v>
      </c>
      <c r="AI97">
        <v>1160.0999999999999</v>
      </c>
      <c r="AJ97">
        <v>870.23</v>
      </c>
      <c r="AK97">
        <v>570.6</v>
      </c>
      <c r="AL97">
        <v>558.5</v>
      </c>
      <c r="AM97">
        <v>608.49</v>
      </c>
      <c r="AN97">
        <v>573.05999999999995</v>
      </c>
      <c r="AO97">
        <v>514.70000000000005</v>
      </c>
      <c r="AP97">
        <v>330.04</v>
      </c>
      <c r="AQ97">
        <v>314.7</v>
      </c>
      <c r="AR97">
        <v>438.8</v>
      </c>
      <c r="AS97">
        <v>428.15</v>
      </c>
      <c r="AT97">
        <v>380.34</v>
      </c>
      <c r="AU97">
        <v>389.07</v>
      </c>
      <c r="AV97">
        <v>408.53</v>
      </c>
      <c r="AW97">
        <v>561.86</v>
      </c>
      <c r="AX97">
        <v>494.61</v>
      </c>
      <c r="AY97">
        <v>318.19</v>
      </c>
      <c r="AZ97">
        <v>1127.3</v>
      </c>
      <c r="BA97">
        <v>592.9</v>
      </c>
      <c r="BB97">
        <v>981.03</v>
      </c>
      <c r="BC97">
        <v>620.23</v>
      </c>
      <c r="BD97">
        <v>614.1</v>
      </c>
      <c r="BE97">
        <v>502.8</v>
      </c>
      <c r="BF97">
        <v>1214.4000000000001</v>
      </c>
      <c r="BG97">
        <v>599</v>
      </c>
      <c r="BH97">
        <v>1183.54</v>
      </c>
      <c r="BI97">
        <v>1179.9000000000001</v>
      </c>
      <c r="BJ97" t="s">
        <v>199</v>
      </c>
      <c r="BK97">
        <v>2625</v>
      </c>
      <c r="BL97">
        <v>458.1</v>
      </c>
      <c r="BM97">
        <v>578.26</v>
      </c>
      <c r="BN97">
        <v>569.36</v>
      </c>
      <c r="BO97">
        <v>565.37</v>
      </c>
      <c r="BP97">
        <v>561.58000000000004</v>
      </c>
      <c r="BQ97">
        <v>558.74</v>
      </c>
      <c r="BR97">
        <v>555.46</v>
      </c>
      <c r="BS97">
        <v>548.47</v>
      </c>
      <c r="BT97">
        <v>555.09</v>
      </c>
      <c r="BU97">
        <v>505.11</v>
      </c>
      <c r="BV97">
        <v>330.13</v>
      </c>
      <c r="BW97">
        <v>316.52</v>
      </c>
      <c r="BX97">
        <v>445.6</v>
      </c>
      <c r="BY97">
        <v>431.73</v>
      </c>
      <c r="BZ97">
        <v>383.9</v>
      </c>
      <c r="CA97">
        <v>392.42</v>
      </c>
      <c r="CB97">
        <v>407.82</v>
      </c>
      <c r="CC97">
        <v>300.5</v>
      </c>
      <c r="CD97">
        <v>552.48</v>
      </c>
      <c r="CE97">
        <v>495.08</v>
      </c>
      <c r="CF97">
        <v>330.4</v>
      </c>
      <c r="CG97">
        <v>335.9</v>
      </c>
      <c r="CH97" t="s">
        <v>199</v>
      </c>
      <c r="CI97" t="s">
        <v>199</v>
      </c>
      <c r="CJ97" t="s">
        <v>199</v>
      </c>
      <c r="CK97">
        <v>514.79999999999995</v>
      </c>
      <c r="CL97">
        <v>567</v>
      </c>
      <c r="CM97">
        <v>508.42</v>
      </c>
      <c r="CN97">
        <v>323.8</v>
      </c>
      <c r="CO97">
        <v>495.48</v>
      </c>
      <c r="CP97">
        <v>488.7</v>
      </c>
      <c r="CQ97">
        <v>1096.3</v>
      </c>
    </row>
    <row r="98" spans="1:95" x14ac:dyDescent="0.4">
      <c r="A98" t="s">
        <v>522</v>
      </c>
      <c r="B98" t="s">
        <v>523</v>
      </c>
      <c r="C98" t="s">
        <v>524</v>
      </c>
      <c r="D98" t="s">
        <v>525</v>
      </c>
      <c r="E98" t="s">
        <v>523</v>
      </c>
      <c r="F98" t="s">
        <v>526</v>
      </c>
      <c r="G98" t="s">
        <v>523</v>
      </c>
      <c r="H98" t="s">
        <v>523</v>
      </c>
      <c r="I98" t="s">
        <v>527</v>
      </c>
      <c r="J98" t="s">
        <v>528</v>
      </c>
      <c r="K98" t="s">
        <v>524</v>
      </c>
      <c r="L98" t="s">
        <v>525</v>
      </c>
      <c r="M98" t="s">
        <v>523</v>
      </c>
      <c r="N98" t="s">
        <v>524</v>
      </c>
      <c r="O98" t="s">
        <v>529</v>
      </c>
      <c r="P98" t="s">
        <v>530</v>
      </c>
      <c r="Q98" t="s">
        <v>531</v>
      </c>
      <c r="R98" t="s">
        <v>532</v>
      </c>
      <c r="S98" t="s">
        <v>524</v>
      </c>
      <c r="T98" t="s">
        <v>525</v>
      </c>
      <c r="U98" t="s">
        <v>524</v>
      </c>
      <c r="V98" t="s">
        <v>523</v>
      </c>
      <c r="W98" t="s">
        <v>523</v>
      </c>
      <c r="X98" t="s">
        <v>525</v>
      </c>
      <c r="Y98" t="s">
        <v>525</v>
      </c>
      <c r="Z98" t="s">
        <v>533</v>
      </c>
      <c r="AA98" t="s">
        <v>525</v>
      </c>
      <c r="AB98" t="s">
        <v>523</v>
      </c>
      <c r="AC98" t="s">
        <v>524</v>
      </c>
      <c r="AD98" t="s">
        <v>524</v>
      </c>
      <c r="AE98" t="s">
        <v>523</v>
      </c>
      <c r="AF98" t="s">
        <v>532</v>
      </c>
      <c r="AG98" t="s">
        <v>524</v>
      </c>
      <c r="AH98" t="s">
        <v>526</v>
      </c>
      <c r="AI98" t="s">
        <v>534</v>
      </c>
      <c r="AJ98" t="s">
        <v>532</v>
      </c>
      <c r="AK98" t="s">
        <v>524</v>
      </c>
      <c r="AL98" t="s">
        <v>525</v>
      </c>
      <c r="AM98" t="s">
        <v>524</v>
      </c>
      <c r="AN98" t="s">
        <v>523</v>
      </c>
      <c r="AO98" t="s">
        <v>523</v>
      </c>
      <c r="AP98" t="s">
        <v>525</v>
      </c>
      <c r="AQ98" t="s">
        <v>525</v>
      </c>
      <c r="AR98" t="s">
        <v>523</v>
      </c>
      <c r="AS98" t="s">
        <v>523</v>
      </c>
      <c r="AT98" t="s">
        <v>524</v>
      </c>
      <c r="AU98" t="s">
        <v>524</v>
      </c>
      <c r="AV98" t="s">
        <v>524</v>
      </c>
      <c r="AW98" t="s">
        <v>523</v>
      </c>
      <c r="AX98" t="s">
        <v>535</v>
      </c>
      <c r="AY98" t="s">
        <v>536</v>
      </c>
      <c r="AZ98" t="s">
        <v>526</v>
      </c>
      <c r="BA98" t="s">
        <v>537</v>
      </c>
      <c r="BB98" t="s">
        <v>532</v>
      </c>
      <c r="BC98" t="s">
        <v>524</v>
      </c>
      <c r="BD98" t="s">
        <v>525</v>
      </c>
      <c r="BE98" t="s">
        <v>525</v>
      </c>
      <c r="BF98" t="s">
        <v>523</v>
      </c>
      <c r="BG98" t="s">
        <v>523</v>
      </c>
      <c r="BH98" t="s">
        <v>523</v>
      </c>
      <c r="BI98" t="s">
        <v>523</v>
      </c>
      <c r="BJ98" t="s">
        <v>199</v>
      </c>
      <c r="BK98" t="s">
        <v>526</v>
      </c>
      <c r="BL98" t="s">
        <v>525</v>
      </c>
      <c r="BM98" t="s">
        <v>523</v>
      </c>
      <c r="BN98" t="s">
        <v>523</v>
      </c>
      <c r="BO98" t="s">
        <v>523</v>
      </c>
      <c r="BP98" t="s">
        <v>523</v>
      </c>
      <c r="BQ98" t="s">
        <v>523</v>
      </c>
      <c r="BR98" t="s">
        <v>523</v>
      </c>
      <c r="BS98" t="s">
        <v>524</v>
      </c>
      <c r="BT98" t="s">
        <v>523</v>
      </c>
      <c r="BU98" t="s">
        <v>523</v>
      </c>
      <c r="BV98" t="s">
        <v>525</v>
      </c>
      <c r="BW98" t="s">
        <v>525</v>
      </c>
      <c r="BX98" t="s">
        <v>523</v>
      </c>
      <c r="BY98" t="s">
        <v>523</v>
      </c>
      <c r="BZ98" t="s">
        <v>524</v>
      </c>
      <c r="CA98" t="s">
        <v>524</v>
      </c>
      <c r="CB98" t="s">
        <v>524</v>
      </c>
      <c r="CC98" t="s">
        <v>526</v>
      </c>
      <c r="CD98" t="s">
        <v>523</v>
      </c>
      <c r="CE98" t="s">
        <v>524</v>
      </c>
      <c r="CF98" t="s">
        <v>527</v>
      </c>
      <c r="CG98" t="s">
        <v>538</v>
      </c>
      <c r="CH98" t="s">
        <v>199</v>
      </c>
      <c r="CI98" t="s">
        <v>199</v>
      </c>
      <c r="CJ98" t="s">
        <v>199</v>
      </c>
      <c r="CK98" t="s">
        <v>525</v>
      </c>
      <c r="CL98" t="s">
        <v>524</v>
      </c>
      <c r="CM98" t="s">
        <v>524</v>
      </c>
      <c r="CN98" t="s">
        <v>535</v>
      </c>
      <c r="CO98" t="s">
        <v>539</v>
      </c>
      <c r="CP98" t="s">
        <v>540</v>
      </c>
      <c r="CQ98" t="s">
        <v>541</v>
      </c>
    </row>
    <row r="99" spans="1:95" x14ac:dyDescent="0.4">
      <c r="A99" t="s">
        <v>542</v>
      </c>
      <c r="B99">
        <v>194</v>
      </c>
      <c r="C99">
        <v>225</v>
      </c>
      <c r="D99">
        <v>229</v>
      </c>
      <c r="E99">
        <v>194</v>
      </c>
      <c r="F99">
        <v>166</v>
      </c>
      <c r="G99">
        <v>194</v>
      </c>
      <c r="H99">
        <v>194</v>
      </c>
      <c r="I99">
        <v>12</v>
      </c>
      <c r="J99">
        <v>15</v>
      </c>
      <c r="K99">
        <v>225</v>
      </c>
      <c r="L99">
        <v>229</v>
      </c>
      <c r="M99">
        <v>194</v>
      </c>
      <c r="N99">
        <v>225</v>
      </c>
      <c r="O99">
        <v>227</v>
      </c>
      <c r="P99">
        <v>2</v>
      </c>
      <c r="Q99">
        <v>70</v>
      </c>
      <c r="R99">
        <v>64</v>
      </c>
      <c r="S99">
        <v>225</v>
      </c>
      <c r="T99">
        <v>229</v>
      </c>
      <c r="U99">
        <v>225</v>
      </c>
      <c r="V99">
        <v>194</v>
      </c>
      <c r="W99">
        <v>194</v>
      </c>
      <c r="X99">
        <v>229</v>
      </c>
      <c r="Y99">
        <v>229</v>
      </c>
      <c r="Z99">
        <v>217</v>
      </c>
      <c r="AA99">
        <v>229</v>
      </c>
      <c r="AB99">
        <v>194</v>
      </c>
      <c r="AC99">
        <v>225</v>
      </c>
      <c r="AD99">
        <v>225</v>
      </c>
      <c r="AE99">
        <v>194</v>
      </c>
      <c r="AF99">
        <v>64</v>
      </c>
      <c r="AG99">
        <v>225</v>
      </c>
      <c r="AH99">
        <v>166</v>
      </c>
      <c r="AI99">
        <v>14</v>
      </c>
      <c r="AJ99">
        <v>64</v>
      </c>
      <c r="AK99">
        <v>225</v>
      </c>
      <c r="AL99">
        <v>229</v>
      </c>
      <c r="AM99">
        <v>225</v>
      </c>
      <c r="AN99">
        <v>194</v>
      </c>
      <c r="AO99">
        <v>194</v>
      </c>
      <c r="AP99">
        <v>229</v>
      </c>
      <c r="AQ99">
        <v>229</v>
      </c>
      <c r="AR99">
        <v>194</v>
      </c>
      <c r="AS99">
        <v>194</v>
      </c>
      <c r="AT99">
        <v>225</v>
      </c>
      <c r="AU99">
        <v>225</v>
      </c>
      <c r="AV99">
        <v>225</v>
      </c>
      <c r="AW99">
        <v>194</v>
      </c>
      <c r="AX99">
        <v>139</v>
      </c>
      <c r="AY99">
        <v>141</v>
      </c>
      <c r="AZ99">
        <v>166</v>
      </c>
      <c r="BA99">
        <v>152</v>
      </c>
      <c r="BB99">
        <v>64</v>
      </c>
      <c r="BC99">
        <v>225</v>
      </c>
      <c r="BD99">
        <v>229</v>
      </c>
      <c r="BE99">
        <v>229</v>
      </c>
      <c r="BF99">
        <v>194</v>
      </c>
      <c r="BG99">
        <v>194</v>
      </c>
      <c r="BH99">
        <v>194</v>
      </c>
      <c r="BI99">
        <v>194</v>
      </c>
      <c r="BJ99" t="s">
        <v>199</v>
      </c>
      <c r="BK99">
        <v>166</v>
      </c>
      <c r="BL99">
        <v>229</v>
      </c>
      <c r="BM99">
        <v>194</v>
      </c>
      <c r="BN99">
        <v>194</v>
      </c>
      <c r="BO99">
        <v>194</v>
      </c>
      <c r="BP99">
        <v>194</v>
      </c>
      <c r="BQ99">
        <v>194</v>
      </c>
      <c r="BR99">
        <v>194</v>
      </c>
      <c r="BS99">
        <v>225</v>
      </c>
      <c r="BT99">
        <v>194</v>
      </c>
      <c r="BU99">
        <v>194</v>
      </c>
      <c r="BV99">
        <v>229</v>
      </c>
      <c r="BW99">
        <v>229</v>
      </c>
      <c r="BX99">
        <v>194</v>
      </c>
      <c r="BY99">
        <v>194</v>
      </c>
      <c r="BZ99">
        <v>225</v>
      </c>
      <c r="CA99">
        <v>225</v>
      </c>
      <c r="CB99">
        <v>225</v>
      </c>
      <c r="CC99">
        <v>166</v>
      </c>
      <c r="CD99">
        <v>194</v>
      </c>
      <c r="CE99">
        <v>225</v>
      </c>
      <c r="CF99">
        <v>12</v>
      </c>
      <c r="CG99">
        <v>221</v>
      </c>
      <c r="CH99" t="s">
        <v>199</v>
      </c>
      <c r="CI99" t="s">
        <v>199</v>
      </c>
      <c r="CJ99" t="s">
        <v>199</v>
      </c>
      <c r="CK99">
        <v>229</v>
      </c>
      <c r="CL99">
        <v>225</v>
      </c>
      <c r="CM99">
        <v>225</v>
      </c>
      <c r="CN99">
        <v>139</v>
      </c>
      <c r="CO99">
        <v>63</v>
      </c>
      <c r="CP99">
        <v>62</v>
      </c>
      <c r="CQ99">
        <v>11</v>
      </c>
    </row>
    <row r="101" spans="1:95" s="4" customFormat="1" x14ac:dyDescent="0.4">
      <c r="A101" s="4" t="s">
        <v>96</v>
      </c>
      <c r="B101" s="4" t="s">
        <v>97</v>
      </c>
      <c r="C101" s="4" t="s">
        <v>98</v>
      </c>
      <c r="D101" s="4" t="s">
        <v>99</v>
      </c>
      <c r="E101" s="4" t="s">
        <v>100</v>
      </c>
      <c r="F101" s="4" t="s">
        <v>101</v>
      </c>
      <c r="G101" s="4" t="s">
        <v>102</v>
      </c>
      <c r="H101" s="4" t="s">
        <v>103</v>
      </c>
      <c r="I101" s="4" t="s">
        <v>104</v>
      </c>
      <c r="J101" s="4" t="s">
        <v>105</v>
      </c>
      <c r="K101" s="4" t="s">
        <v>106</v>
      </c>
      <c r="L101" s="4" t="s">
        <v>107</v>
      </c>
      <c r="M101" s="4" t="s">
        <v>108</v>
      </c>
      <c r="N101" s="4" t="s">
        <v>109</v>
      </c>
      <c r="O101" s="4" t="s">
        <v>110</v>
      </c>
      <c r="P101" s="4" t="s">
        <v>111</v>
      </c>
      <c r="Q101" s="4" t="s">
        <v>112</v>
      </c>
      <c r="R101" s="4" t="s">
        <v>113</v>
      </c>
      <c r="S101" s="4" t="s">
        <v>114</v>
      </c>
      <c r="T101" s="4" t="s">
        <v>115</v>
      </c>
      <c r="U101" s="4" t="s">
        <v>116</v>
      </c>
      <c r="V101" s="4" t="s">
        <v>117</v>
      </c>
      <c r="W101" s="4" t="s">
        <v>118</v>
      </c>
      <c r="X101" s="4" t="s">
        <v>119</v>
      </c>
      <c r="Y101" s="4" t="s">
        <v>120</v>
      </c>
      <c r="Z101" s="4" t="s">
        <v>121</v>
      </c>
      <c r="AA101" s="4" t="s">
        <v>122</v>
      </c>
      <c r="AB101" s="4" t="s">
        <v>123</v>
      </c>
      <c r="AC101" s="4" t="s">
        <v>124</v>
      </c>
      <c r="AD101" s="4" t="s">
        <v>125</v>
      </c>
      <c r="AE101" s="4" t="s">
        <v>126</v>
      </c>
      <c r="AF101" s="4" t="s">
        <v>127</v>
      </c>
      <c r="AG101" s="4" t="s">
        <v>128</v>
      </c>
      <c r="AH101" s="4" t="s">
        <v>129</v>
      </c>
      <c r="AI101" s="4" t="s">
        <v>130</v>
      </c>
      <c r="AJ101" s="4" t="s">
        <v>131</v>
      </c>
      <c r="AK101" s="4" t="s">
        <v>132</v>
      </c>
      <c r="AL101" s="4" t="s">
        <v>133</v>
      </c>
      <c r="AM101" s="4" t="s">
        <v>134</v>
      </c>
      <c r="AN101" s="4" t="s">
        <v>135</v>
      </c>
      <c r="AO101" s="4" t="s">
        <v>136</v>
      </c>
      <c r="AP101" s="4" t="s">
        <v>137</v>
      </c>
      <c r="AQ101" s="4" t="s">
        <v>138</v>
      </c>
      <c r="AR101" s="4" t="s">
        <v>139</v>
      </c>
      <c r="AS101" s="4" t="s">
        <v>140</v>
      </c>
      <c r="AT101" s="4" t="s">
        <v>141</v>
      </c>
      <c r="AU101" s="4" t="s">
        <v>142</v>
      </c>
      <c r="AV101" s="4" t="s">
        <v>143</v>
      </c>
      <c r="AW101" s="4" t="s">
        <v>144</v>
      </c>
      <c r="AX101" s="4" t="s">
        <v>145</v>
      </c>
      <c r="AY101" s="4" t="s">
        <v>146</v>
      </c>
      <c r="AZ101" s="4" t="s">
        <v>147</v>
      </c>
      <c r="BA101" s="4" t="s">
        <v>148</v>
      </c>
      <c r="BB101" s="4" t="s">
        <v>149</v>
      </c>
      <c r="BC101" s="4" t="s">
        <v>150</v>
      </c>
      <c r="BD101" s="4" t="s">
        <v>151</v>
      </c>
      <c r="BE101" s="4" t="s">
        <v>152</v>
      </c>
      <c r="BF101" s="4" t="s">
        <v>153</v>
      </c>
      <c r="BG101" s="4" t="s">
        <v>154</v>
      </c>
      <c r="BH101" s="4" t="s">
        <v>155</v>
      </c>
      <c r="BI101" s="4" t="s">
        <v>156</v>
      </c>
      <c r="BJ101" s="4" t="s">
        <v>157</v>
      </c>
      <c r="BK101" s="4" t="s">
        <v>158</v>
      </c>
      <c r="BL101" s="4" t="s">
        <v>159</v>
      </c>
      <c r="BM101" s="4" t="s">
        <v>160</v>
      </c>
      <c r="BN101" s="4" t="s">
        <v>161</v>
      </c>
      <c r="BO101" s="4" t="s">
        <v>162</v>
      </c>
      <c r="BP101" s="4" t="s">
        <v>163</v>
      </c>
      <c r="BQ101" s="4" t="s">
        <v>164</v>
      </c>
      <c r="BR101" s="4" t="s">
        <v>165</v>
      </c>
      <c r="BS101" s="4" t="s">
        <v>166</v>
      </c>
      <c r="BT101" s="4" t="s">
        <v>167</v>
      </c>
      <c r="BU101" s="4" t="s">
        <v>168</v>
      </c>
      <c r="BV101" s="4" t="s">
        <v>169</v>
      </c>
      <c r="BW101" s="4" t="s">
        <v>170</v>
      </c>
      <c r="BX101" s="4" t="s">
        <v>171</v>
      </c>
      <c r="BY101" s="4" t="s">
        <v>172</v>
      </c>
      <c r="BZ101" s="4" t="s">
        <v>173</v>
      </c>
      <c r="CA101" s="4" t="s">
        <v>174</v>
      </c>
      <c r="CB101" s="4" t="s">
        <v>175</v>
      </c>
      <c r="CC101" s="4" t="s">
        <v>176</v>
      </c>
      <c r="CD101" s="4" t="s">
        <v>177</v>
      </c>
      <c r="CE101" s="4" t="s">
        <v>178</v>
      </c>
      <c r="CF101" s="4" t="s">
        <v>179</v>
      </c>
      <c r="CG101" s="4" t="s">
        <v>180</v>
      </c>
      <c r="CH101" s="4" t="s">
        <v>181</v>
      </c>
      <c r="CI101" s="4" t="s">
        <v>182</v>
      </c>
      <c r="CJ101" s="4" t="s">
        <v>183</v>
      </c>
      <c r="CK101" s="4" t="s">
        <v>184</v>
      </c>
      <c r="CL101" s="4" t="s">
        <v>185</v>
      </c>
      <c r="CM101" s="4" t="s">
        <v>186</v>
      </c>
      <c r="CN101" s="4" t="s">
        <v>187</v>
      </c>
      <c r="CO101" s="4" t="s">
        <v>188</v>
      </c>
      <c r="CP101" s="4" t="s">
        <v>189</v>
      </c>
      <c r="CQ101" s="4" t="s">
        <v>190</v>
      </c>
    </row>
    <row r="102" spans="1:95" x14ac:dyDescent="0.4">
      <c r="A102" t="s">
        <v>543</v>
      </c>
      <c r="B102" t="s">
        <v>408</v>
      </c>
      <c r="C102" t="s">
        <v>409</v>
      </c>
      <c r="D102" t="s">
        <v>410</v>
      </c>
      <c r="E102" t="s">
        <v>408</v>
      </c>
      <c r="F102" t="s">
        <v>409</v>
      </c>
      <c r="G102" t="s">
        <v>408</v>
      </c>
      <c r="H102" t="s">
        <v>408</v>
      </c>
      <c r="I102" t="s">
        <v>411</v>
      </c>
      <c r="J102" t="s">
        <v>544</v>
      </c>
      <c r="K102" t="s">
        <v>409</v>
      </c>
      <c r="L102" t="s">
        <v>410</v>
      </c>
      <c r="M102" t="s">
        <v>408</v>
      </c>
      <c r="N102" t="s">
        <v>409</v>
      </c>
      <c r="O102" t="s">
        <v>411</v>
      </c>
      <c r="P102" t="s">
        <v>545</v>
      </c>
      <c r="Q102" t="s">
        <v>545</v>
      </c>
      <c r="R102" t="s">
        <v>544</v>
      </c>
      <c r="S102" t="s">
        <v>409</v>
      </c>
      <c r="T102" t="s">
        <v>410</v>
      </c>
      <c r="U102" t="s">
        <v>409</v>
      </c>
      <c r="V102" t="s">
        <v>408</v>
      </c>
      <c r="W102" t="s">
        <v>408</v>
      </c>
      <c r="X102" t="s">
        <v>410</v>
      </c>
      <c r="Y102" t="s">
        <v>410</v>
      </c>
      <c r="Z102" t="s">
        <v>409</v>
      </c>
      <c r="AA102" t="s">
        <v>410</v>
      </c>
      <c r="AB102" t="s">
        <v>408</v>
      </c>
      <c r="AC102" t="s">
        <v>409</v>
      </c>
      <c r="AD102" t="s">
        <v>409</v>
      </c>
      <c r="AE102" t="s">
        <v>408</v>
      </c>
      <c r="AF102" t="s">
        <v>535</v>
      </c>
      <c r="AG102" t="s">
        <v>409</v>
      </c>
      <c r="AH102" t="s">
        <v>545</v>
      </c>
      <c r="AI102" t="s">
        <v>545</v>
      </c>
      <c r="AJ102" t="s">
        <v>545</v>
      </c>
      <c r="AK102" t="s">
        <v>409</v>
      </c>
      <c r="AL102" t="s">
        <v>410</v>
      </c>
      <c r="AM102" t="s">
        <v>409</v>
      </c>
      <c r="AN102" t="s">
        <v>408</v>
      </c>
      <c r="AO102" t="s">
        <v>408</v>
      </c>
      <c r="AP102" t="s">
        <v>410</v>
      </c>
      <c r="AQ102" t="s">
        <v>410</v>
      </c>
      <c r="AR102" t="s">
        <v>408</v>
      </c>
      <c r="AS102" t="s">
        <v>408</v>
      </c>
      <c r="AT102" t="s">
        <v>409</v>
      </c>
      <c r="AU102" t="s">
        <v>409</v>
      </c>
      <c r="AV102" t="s">
        <v>409</v>
      </c>
      <c r="AW102" t="s">
        <v>408</v>
      </c>
      <c r="AX102" t="s">
        <v>410</v>
      </c>
      <c r="AY102" t="s">
        <v>409</v>
      </c>
      <c r="AZ102" t="s">
        <v>545</v>
      </c>
      <c r="BA102" t="s">
        <v>545</v>
      </c>
      <c r="BB102" t="s">
        <v>410</v>
      </c>
      <c r="BC102" t="s">
        <v>409</v>
      </c>
      <c r="BD102" t="s">
        <v>410</v>
      </c>
      <c r="BE102" t="s">
        <v>410</v>
      </c>
      <c r="BF102" t="s">
        <v>408</v>
      </c>
      <c r="BG102" t="s">
        <v>408</v>
      </c>
      <c r="BH102" t="s">
        <v>408</v>
      </c>
      <c r="BI102" t="s">
        <v>408</v>
      </c>
      <c r="BJ102" t="s">
        <v>408</v>
      </c>
      <c r="BK102" t="s">
        <v>409</v>
      </c>
      <c r="BL102" t="s">
        <v>410</v>
      </c>
      <c r="BM102" t="s">
        <v>408</v>
      </c>
      <c r="BN102" t="s">
        <v>408</v>
      </c>
      <c r="BO102" t="s">
        <v>408</v>
      </c>
      <c r="BP102" t="s">
        <v>408</v>
      </c>
      <c r="BQ102" t="s">
        <v>408</v>
      </c>
      <c r="BR102" t="s">
        <v>408</v>
      </c>
      <c r="BS102" t="s">
        <v>409</v>
      </c>
      <c r="BT102" t="s">
        <v>408</v>
      </c>
      <c r="BU102" t="s">
        <v>408</v>
      </c>
      <c r="BV102" t="s">
        <v>410</v>
      </c>
      <c r="BW102" t="s">
        <v>410</v>
      </c>
      <c r="BX102" t="s">
        <v>408</v>
      </c>
      <c r="BY102" t="s">
        <v>408</v>
      </c>
      <c r="BZ102" t="s">
        <v>409</v>
      </c>
      <c r="CA102" t="s">
        <v>409</v>
      </c>
      <c r="CB102" t="s">
        <v>409</v>
      </c>
      <c r="CC102" t="s">
        <v>408</v>
      </c>
      <c r="CD102" t="s">
        <v>408</v>
      </c>
      <c r="CE102" t="s">
        <v>409</v>
      </c>
      <c r="CF102" t="s">
        <v>545</v>
      </c>
      <c r="CG102" t="s">
        <v>545</v>
      </c>
      <c r="CH102" t="s">
        <v>544</v>
      </c>
      <c r="CI102" t="s">
        <v>408</v>
      </c>
      <c r="CJ102" t="s">
        <v>410</v>
      </c>
      <c r="CK102" t="s">
        <v>410</v>
      </c>
      <c r="CL102" t="s">
        <v>409</v>
      </c>
      <c r="CM102" t="s">
        <v>409</v>
      </c>
      <c r="CN102" t="s">
        <v>408</v>
      </c>
      <c r="CO102" t="s">
        <v>410</v>
      </c>
      <c r="CP102" t="s">
        <v>410</v>
      </c>
      <c r="CQ102" t="s">
        <v>409</v>
      </c>
    </row>
    <row r="103" spans="1:95" x14ac:dyDescent="0.4">
      <c r="A103" t="s">
        <v>546</v>
      </c>
      <c r="B103">
        <v>0</v>
      </c>
      <c r="C103">
        <v>0</v>
      </c>
      <c r="D103">
        <v>0</v>
      </c>
      <c r="E103">
        <v>0</v>
      </c>
      <c r="F103">
        <v>0.32400000000000001</v>
      </c>
      <c r="G103">
        <v>0</v>
      </c>
      <c r="H103">
        <v>0</v>
      </c>
      <c r="I103">
        <v>1.8819999999999999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0.14399999999999999</v>
      </c>
      <c r="Q103">
        <v>0.625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8.3000000000000004E-2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2.9000000000000001E-2</v>
      </c>
      <c r="AG103">
        <v>0</v>
      </c>
      <c r="AH103">
        <v>0.126</v>
      </c>
      <c r="AI103">
        <v>0.18099999999999999</v>
      </c>
      <c r="AJ103">
        <v>0.60099999999999998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5.0000000000000001E-3</v>
      </c>
      <c r="AY103">
        <v>1.9E-2</v>
      </c>
      <c r="AZ103">
        <v>5.0999999999999997E-2</v>
      </c>
      <c r="BA103">
        <v>4.7E-2</v>
      </c>
      <c r="BB103">
        <v>0.46899999999999997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0.01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-0.02</v>
      </c>
      <c r="CD103">
        <v>0</v>
      </c>
      <c r="CE103">
        <v>0</v>
      </c>
      <c r="CF103">
        <v>4.5999999999999999E-2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1E-3</v>
      </c>
      <c r="CO103">
        <v>0.27100000000000002</v>
      </c>
      <c r="CP103">
        <v>0.44700000000000001</v>
      </c>
      <c r="CQ103">
        <v>0.26800000000000002</v>
      </c>
    </row>
    <row r="104" spans="1:95" x14ac:dyDescent="0.4">
      <c r="A104" t="s">
        <v>547</v>
      </c>
      <c r="B104">
        <v>2.14989857</v>
      </c>
      <c r="C104">
        <v>6.2943069999999999E-3</v>
      </c>
      <c r="D104">
        <v>1.182678063</v>
      </c>
      <c r="E104">
        <v>3.7354372059999998</v>
      </c>
      <c r="F104">
        <v>5.3271742939999998</v>
      </c>
      <c r="G104">
        <v>4.7152193149999997</v>
      </c>
      <c r="H104">
        <v>3.89297775</v>
      </c>
      <c r="I104">
        <v>2.6870249249999998</v>
      </c>
      <c r="J104">
        <v>1.784963896</v>
      </c>
      <c r="K104">
        <v>2.1823256999999999E-2</v>
      </c>
      <c r="L104">
        <v>1.2477240890000001</v>
      </c>
      <c r="M104">
        <v>1.4364186109999999</v>
      </c>
      <c r="N104">
        <v>3.7504259489999998</v>
      </c>
      <c r="O104">
        <v>5.4187838130000001</v>
      </c>
      <c r="P104">
        <v>5.2279699070000003</v>
      </c>
      <c r="Q104">
        <v>3.4831451370000002</v>
      </c>
      <c r="R104">
        <v>1.7327828679999999</v>
      </c>
      <c r="S104">
        <v>7.1569399999999997E-3</v>
      </c>
      <c r="T104">
        <v>1.0106304420000001</v>
      </c>
      <c r="U104">
        <v>1.899976672</v>
      </c>
      <c r="V104">
        <v>4.5332538920000003</v>
      </c>
      <c r="W104">
        <v>6.6962391300000004</v>
      </c>
      <c r="X104">
        <v>8.3229134840000008</v>
      </c>
      <c r="Y104">
        <v>9.4283579989999993</v>
      </c>
      <c r="Z104">
        <v>9.2448906369999992</v>
      </c>
      <c r="AA104">
        <v>8.5589235200000005</v>
      </c>
      <c r="AB104">
        <v>7.9420069690000004</v>
      </c>
      <c r="AC104">
        <v>4.7302498039999996</v>
      </c>
      <c r="AD104">
        <v>4.2858060519999999</v>
      </c>
      <c r="AE104">
        <v>3.992086327</v>
      </c>
      <c r="AF104">
        <v>2.8618207870000001</v>
      </c>
      <c r="AG104">
        <v>3.9597443760000002</v>
      </c>
      <c r="AH104">
        <v>4.2473283740000003</v>
      </c>
      <c r="AI104">
        <v>3.2033565230000001</v>
      </c>
      <c r="AJ104">
        <v>1.120350867</v>
      </c>
      <c r="AK104">
        <v>6.6256267999999993E-2</v>
      </c>
      <c r="AL104">
        <v>0.909296981</v>
      </c>
      <c r="AM104">
        <v>1.6096798720000001</v>
      </c>
      <c r="AN104">
        <v>3.0324352480000001</v>
      </c>
      <c r="AO104">
        <v>7.2692845979999996</v>
      </c>
      <c r="AP104">
        <v>10.1461629</v>
      </c>
      <c r="AQ104">
        <v>11.0358819</v>
      </c>
      <c r="AR104">
        <v>11.280124539999999</v>
      </c>
      <c r="AS104">
        <v>10.84586107</v>
      </c>
      <c r="AT104">
        <v>9.668429368</v>
      </c>
      <c r="AU104">
        <v>5.1568838929999998</v>
      </c>
      <c r="AV104">
        <v>4.3830096039999997</v>
      </c>
      <c r="AW104">
        <v>6.4145401</v>
      </c>
      <c r="AX104">
        <v>2.390009584</v>
      </c>
      <c r="AY104">
        <v>3.5990403610000001</v>
      </c>
      <c r="AZ104">
        <v>4.1009801479999997</v>
      </c>
      <c r="BA104">
        <v>3.0870045660000001</v>
      </c>
      <c r="BB104">
        <v>0.95283927300000004</v>
      </c>
      <c r="BC104">
        <v>0.131890164</v>
      </c>
      <c r="BD104">
        <v>7.2416852000000004E-2</v>
      </c>
      <c r="BE104">
        <v>1.89345305</v>
      </c>
      <c r="BF104">
        <v>5.9941935260000001</v>
      </c>
      <c r="BG104">
        <v>5.9176978069999997</v>
      </c>
      <c r="BH104">
        <v>5.9582868680000001</v>
      </c>
      <c r="BI104">
        <v>5.9768550769999997</v>
      </c>
      <c r="BJ104">
        <v>5.982222106</v>
      </c>
      <c r="BK104">
        <v>5.9925481270000001</v>
      </c>
      <c r="BL104">
        <v>5.8878485310000004</v>
      </c>
      <c r="BM104">
        <v>6.0023060340000001</v>
      </c>
      <c r="BN104">
        <v>6.0109092659999996</v>
      </c>
      <c r="BO104">
        <v>6.0241466770000001</v>
      </c>
      <c r="BP104">
        <v>6.0383426379999996</v>
      </c>
      <c r="BQ104">
        <v>6.0598258119999997</v>
      </c>
      <c r="BR104">
        <v>6.088676414</v>
      </c>
      <c r="BS104">
        <v>2.8415479889999999</v>
      </c>
      <c r="BT104">
        <v>6.1506203729999998</v>
      </c>
      <c r="BU104">
        <v>7.3020203520000004</v>
      </c>
      <c r="BV104">
        <v>9.6046839130000006</v>
      </c>
      <c r="BW104">
        <v>11.41056425</v>
      </c>
      <c r="BX104">
        <v>11.4994227</v>
      </c>
      <c r="BY104">
        <v>10.912305509999999</v>
      </c>
      <c r="BZ104">
        <v>9.1301664020000004</v>
      </c>
      <c r="CA104">
        <v>6.0866072640000004</v>
      </c>
      <c r="CB104">
        <v>3.1123900240000002</v>
      </c>
      <c r="CC104">
        <v>0.164950239</v>
      </c>
      <c r="CD104">
        <v>2.0942553749999999</v>
      </c>
      <c r="CE104">
        <v>3.4102049879999998</v>
      </c>
      <c r="CF104">
        <v>3.6678131249999999</v>
      </c>
      <c r="CG104">
        <v>2.867072479</v>
      </c>
      <c r="CH104">
        <v>0.97804856799999995</v>
      </c>
      <c r="CI104">
        <v>0.19060185700000001</v>
      </c>
      <c r="CJ104">
        <v>0.56632966200000001</v>
      </c>
      <c r="CK104">
        <v>1.267391586</v>
      </c>
      <c r="CL104">
        <v>4.0415969269999996</v>
      </c>
      <c r="CM104">
        <v>7.4052587479999996</v>
      </c>
      <c r="CN104">
        <v>8.6057310509999994</v>
      </c>
      <c r="CO104">
        <v>5.513282373</v>
      </c>
      <c r="CP104">
        <v>10.39234697</v>
      </c>
      <c r="CQ104">
        <v>10.55511888</v>
      </c>
    </row>
    <row r="105" spans="1:95" x14ac:dyDescent="0.4">
      <c r="A105" t="s">
        <v>548</v>
      </c>
      <c r="B105">
        <v>-2.1393945699999999</v>
      </c>
      <c r="C105">
        <v>-5.2231070000000003E-3</v>
      </c>
      <c r="D105">
        <v>0.447321937</v>
      </c>
      <c r="E105">
        <v>-0.415437206</v>
      </c>
      <c r="F105">
        <v>0.15882570600000001</v>
      </c>
      <c r="G105">
        <v>2.654780685</v>
      </c>
      <c r="H105">
        <v>1.0270222499999999</v>
      </c>
      <c r="I105">
        <v>-1.969024925</v>
      </c>
      <c r="J105">
        <v>-0.94496389599999997</v>
      </c>
      <c r="K105">
        <v>-1.823257E-3</v>
      </c>
      <c r="L105">
        <v>-0.13472408899999999</v>
      </c>
      <c r="M105">
        <v>7.3581388999999997E-2</v>
      </c>
      <c r="N105">
        <v>-0.36042594900000002</v>
      </c>
      <c r="O105">
        <v>-0.788783813</v>
      </c>
      <c r="P105">
        <v>-1.9419699070000001</v>
      </c>
      <c r="Q105">
        <v>-1.2581451370000001</v>
      </c>
      <c r="R105">
        <v>-0.33278286800000001</v>
      </c>
      <c r="S105">
        <v>7.2843060000000001E-2</v>
      </c>
      <c r="T105">
        <v>-7.6630441999999993E-2</v>
      </c>
      <c r="U105">
        <v>-5.9976672000000002E-2</v>
      </c>
      <c r="V105">
        <v>-0.63325389200000004</v>
      </c>
      <c r="W105">
        <v>-1.8462391300000001</v>
      </c>
      <c r="X105">
        <v>-3.0129134839999998</v>
      </c>
      <c r="Y105">
        <v>-5.3283579989999996</v>
      </c>
      <c r="Z105">
        <v>-6.4078906370000004</v>
      </c>
      <c r="AA105">
        <v>-4.2789235200000002</v>
      </c>
      <c r="AB105">
        <v>-3.5520069689999998</v>
      </c>
      <c r="AC105">
        <v>-0.290249804</v>
      </c>
      <c r="AD105">
        <v>-0.79580605199999999</v>
      </c>
      <c r="AE105">
        <v>-2.6420863269999999</v>
      </c>
      <c r="AF105">
        <v>-8.0820787000000005E-2</v>
      </c>
      <c r="AG105">
        <v>-0.109744376</v>
      </c>
      <c r="AH105">
        <v>-1.413328374</v>
      </c>
      <c r="AI105">
        <v>-0.92435652300000004</v>
      </c>
      <c r="AJ105">
        <v>-0.50135086699999998</v>
      </c>
      <c r="AK105">
        <v>4.9743731999999999E-2</v>
      </c>
      <c r="AL105">
        <v>-5.7296980999999997E-2</v>
      </c>
      <c r="AM105">
        <v>0.110320128</v>
      </c>
      <c r="AN105">
        <v>1.337564752</v>
      </c>
      <c r="AO105">
        <v>-1.019284598</v>
      </c>
      <c r="AP105">
        <v>-2.5761628999999999</v>
      </c>
      <c r="AQ105">
        <v>-4.2158819039999997</v>
      </c>
      <c r="AR105">
        <v>-4.4301245419999997</v>
      </c>
      <c r="AS105">
        <v>-4.1058610660000001</v>
      </c>
      <c r="AT105">
        <v>-3.918429368</v>
      </c>
      <c r="AU105">
        <v>-1.2668838929999999</v>
      </c>
      <c r="AV105">
        <v>-1.433009604</v>
      </c>
      <c r="AW105">
        <v>-5.2545400999999998</v>
      </c>
      <c r="AX105">
        <v>0.12499041599999999</v>
      </c>
      <c r="AY105">
        <v>-0.47804036100000002</v>
      </c>
      <c r="AZ105">
        <v>-1.401980148</v>
      </c>
      <c r="BA105">
        <v>-0.94400456600000004</v>
      </c>
      <c r="BB105">
        <v>-0.31183927299999997</v>
      </c>
      <c r="BC105">
        <v>2.8109835999999999E-2</v>
      </c>
      <c r="BD105">
        <v>0.73158314800000002</v>
      </c>
      <c r="BE105">
        <v>6.5469500000000002E-3</v>
      </c>
      <c r="BF105">
        <v>-1.5241935259999999</v>
      </c>
      <c r="BG105">
        <v>-1.5976978070000001</v>
      </c>
      <c r="BH105">
        <v>-2.2582868679999999</v>
      </c>
      <c r="BI105">
        <v>-2.5768550769999998</v>
      </c>
      <c r="BJ105">
        <v>-2.8861421059999999</v>
      </c>
      <c r="BK105">
        <v>-3.8625481270000002</v>
      </c>
      <c r="BL105">
        <v>-4.0278485310000001</v>
      </c>
      <c r="BM105">
        <v>-1.8623060339999999</v>
      </c>
      <c r="BN105">
        <v>-1.960909266</v>
      </c>
      <c r="BO105">
        <v>-2.984146677</v>
      </c>
      <c r="BP105">
        <v>-2.8983426379999999</v>
      </c>
      <c r="BQ105">
        <v>-2.7698258120000001</v>
      </c>
      <c r="BR105">
        <v>-3.6686764140000001</v>
      </c>
      <c r="BS105">
        <v>-1.2415479890000001</v>
      </c>
      <c r="BT105">
        <v>-1.720620373</v>
      </c>
      <c r="BU105">
        <v>-0.86202035200000005</v>
      </c>
      <c r="BV105">
        <v>-1.504683913</v>
      </c>
      <c r="BW105">
        <v>-2.5105642509999999</v>
      </c>
      <c r="BX105">
        <v>-3.469422695</v>
      </c>
      <c r="BY105">
        <v>-2.7423055070000002</v>
      </c>
      <c r="BZ105">
        <v>-2.190166402</v>
      </c>
      <c r="CA105">
        <v>-0.24660726399999999</v>
      </c>
      <c r="CB105">
        <v>0.69760997599999996</v>
      </c>
      <c r="CC105">
        <v>0.525049761</v>
      </c>
      <c r="CD105">
        <v>-0.214255375</v>
      </c>
      <c r="CE105">
        <v>-1.380204988</v>
      </c>
      <c r="CF105">
        <v>-1.533813125</v>
      </c>
      <c r="CG105">
        <v>-1.367072479</v>
      </c>
      <c r="CH105">
        <v>-0.49964856800000002</v>
      </c>
      <c r="CI105">
        <v>1.1398142999999999E-2</v>
      </c>
      <c r="CJ105">
        <v>0.120070338</v>
      </c>
      <c r="CK105">
        <v>0.39260841400000002</v>
      </c>
      <c r="CL105">
        <v>0.20840307299999999</v>
      </c>
      <c r="CM105">
        <v>-1.2052587480000001</v>
      </c>
      <c r="CN105">
        <v>-3.5627310510000001</v>
      </c>
      <c r="CO105">
        <v>-0.23428237299999999</v>
      </c>
      <c r="CP105">
        <v>-6.1093469699999998</v>
      </c>
      <c r="CQ105">
        <v>-7.2231188800000004</v>
      </c>
    </row>
    <row r="106" spans="1:95" x14ac:dyDescent="0.4">
      <c r="A106" t="s">
        <v>549</v>
      </c>
      <c r="B106">
        <v>107.226</v>
      </c>
      <c r="C106">
        <v>0.92</v>
      </c>
      <c r="D106">
        <v>13.807</v>
      </c>
      <c r="E106">
        <v>124.042</v>
      </c>
      <c r="F106">
        <v>269.024</v>
      </c>
      <c r="G106">
        <v>154.15199999999999</v>
      </c>
      <c r="H106">
        <v>178.738</v>
      </c>
      <c r="I106">
        <v>118.044</v>
      </c>
      <c r="J106">
        <v>3.5979999999999999</v>
      </c>
      <c r="K106">
        <v>1.5089999999999999</v>
      </c>
      <c r="L106">
        <v>7.6059999999999999</v>
      </c>
      <c r="M106">
        <v>35.723999999999997</v>
      </c>
      <c r="N106">
        <v>77.262</v>
      </c>
      <c r="O106">
        <v>88.921999999999997</v>
      </c>
      <c r="P106">
        <v>112.033</v>
      </c>
      <c r="Q106">
        <v>84.465000000000003</v>
      </c>
      <c r="R106">
        <v>2.1150000000000002</v>
      </c>
      <c r="S106">
        <v>0.81</v>
      </c>
      <c r="T106">
        <v>3.5129999999999999</v>
      </c>
      <c r="U106">
        <v>17.478000000000002</v>
      </c>
      <c r="V106">
        <v>53.296999999999997</v>
      </c>
      <c r="W106">
        <v>109.922</v>
      </c>
      <c r="X106">
        <v>181.238</v>
      </c>
      <c r="Y106">
        <v>252.161</v>
      </c>
      <c r="Z106">
        <v>279.81299999999999</v>
      </c>
      <c r="AA106">
        <v>260.89299999999997</v>
      </c>
      <c r="AB106">
        <v>250.042</v>
      </c>
      <c r="AC106">
        <v>200.45599999999999</v>
      </c>
      <c r="AD106">
        <v>140.649</v>
      </c>
      <c r="AE106">
        <v>73.28</v>
      </c>
      <c r="AF106" t="s">
        <v>199</v>
      </c>
      <c r="AG106">
        <v>62.658999999999999</v>
      </c>
      <c r="AH106">
        <v>80.001000000000005</v>
      </c>
      <c r="AI106">
        <v>70.313000000000002</v>
      </c>
      <c r="AJ106">
        <v>29.135999999999999</v>
      </c>
      <c r="AK106">
        <v>0.66600000000000004</v>
      </c>
      <c r="AL106">
        <v>2.6320000000000001</v>
      </c>
      <c r="AM106">
        <v>11.837999999999999</v>
      </c>
      <c r="AN106">
        <v>39.631</v>
      </c>
      <c r="AO106">
        <v>92.92</v>
      </c>
      <c r="AP106">
        <v>167.989</v>
      </c>
      <c r="AQ106">
        <v>261.48399999999998</v>
      </c>
      <c r="AR106">
        <v>299.52600000000001</v>
      </c>
      <c r="AS106">
        <v>309.51799999999997</v>
      </c>
      <c r="AT106">
        <v>253.84200000000001</v>
      </c>
      <c r="AU106">
        <v>166.31399999999999</v>
      </c>
      <c r="AV106">
        <v>91.465000000000003</v>
      </c>
      <c r="AW106">
        <v>41.533000000000001</v>
      </c>
      <c r="AX106">
        <v>33.713000000000001</v>
      </c>
      <c r="AY106">
        <v>47.273000000000003</v>
      </c>
      <c r="AZ106">
        <v>56.71</v>
      </c>
      <c r="BA106">
        <v>50.66</v>
      </c>
      <c r="BB106">
        <v>22.611999999999998</v>
      </c>
      <c r="BC106">
        <v>0.59599999999999997</v>
      </c>
      <c r="BD106">
        <v>1.9379999999999999</v>
      </c>
      <c r="BE106">
        <v>8.7249999999999996</v>
      </c>
      <c r="BF106">
        <v>25.427</v>
      </c>
      <c r="BG106">
        <v>29.097999999999999</v>
      </c>
      <c r="BH106">
        <v>31.024999999999999</v>
      </c>
      <c r="BI106">
        <v>32.511000000000003</v>
      </c>
      <c r="BJ106">
        <v>33.901000000000003</v>
      </c>
      <c r="BK106">
        <v>35.637</v>
      </c>
      <c r="BL106">
        <v>34.546999999999997</v>
      </c>
      <c r="BM106">
        <v>37.311</v>
      </c>
      <c r="BN106">
        <v>38.423999999999999</v>
      </c>
      <c r="BO106">
        <v>39.366</v>
      </c>
      <c r="BP106">
        <v>40.728999999999999</v>
      </c>
      <c r="BQ106">
        <v>42.067</v>
      </c>
      <c r="BR106">
        <v>43.238</v>
      </c>
      <c r="BS106">
        <v>14.717000000000001</v>
      </c>
      <c r="BT106">
        <v>45.322000000000003</v>
      </c>
      <c r="BU106">
        <v>106.39400000000001</v>
      </c>
      <c r="BV106">
        <v>193.35</v>
      </c>
      <c r="BW106">
        <v>300.11799999999999</v>
      </c>
      <c r="BX106">
        <v>363.358</v>
      </c>
      <c r="BY106">
        <v>396.38600000000002</v>
      </c>
      <c r="BZ106">
        <v>349.49700000000001</v>
      </c>
      <c r="CA106">
        <v>246.29</v>
      </c>
      <c r="CB106">
        <v>139.679</v>
      </c>
      <c r="CC106">
        <v>7.343</v>
      </c>
      <c r="CD106">
        <v>26.195</v>
      </c>
      <c r="CE106">
        <v>38.542000000000002</v>
      </c>
      <c r="CF106">
        <v>46.378</v>
      </c>
      <c r="CG106">
        <v>45.048999999999999</v>
      </c>
      <c r="CH106">
        <v>1.08</v>
      </c>
      <c r="CI106">
        <v>0.59599999999999997</v>
      </c>
      <c r="CJ106">
        <v>2.0249999999999999</v>
      </c>
      <c r="CK106">
        <v>7.5709999999999997</v>
      </c>
      <c r="CL106">
        <v>24.268999999999998</v>
      </c>
      <c r="CM106">
        <v>55.283000000000001</v>
      </c>
      <c r="CN106">
        <v>90.787000000000006</v>
      </c>
      <c r="CO106">
        <v>127.036</v>
      </c>
      <c r="CP106">
        <v>166.249</v>
      </c>
      <c r="CQ106">
        <v>145.72200000000001</v>
      </c>
    </row>
    <row r="107" spans="1:95" x14ac:dyDescent="0.4">
      <c r="A107" t="s">
        <v>550</v>
      </c>
      <c r="B107" t="e">
        <v>#VALUE!</v>
      </c>
      <c r="C107" t="e">
        <v>#VALUE!</v>
      </c>
      <c r="D107">
        <v>-2.8069999999999999</v>
      </c>
      <c r="E107">
        <v>5.9580000000000002</v>
      </c>
      <c r="F107">
        <v>50.975999999999999</v>
      </c>
      <c r="G107">
        <v>-121.152</v>
      </c>
      <c r="H107" t="e">
        <v>#VALUE!</v>
      </c>
      <c r="I107" t="e">
        <v>#VALUE!</v>
      </c>
      <c r="J107" t="e">
        <v>#VALUE!</v>
      </c>
      <c r="K107" t="e">
        <v>#VALUE!</v>
      </c>
      <c r="L107">
        <v>-1.306</v>
      </c>
      <c r="M107">
        <v>9.2759999999999998</v>
      </c>
      <c r="N107">
        <v>-1.262</v>
      </c>
      <c r="O107">
        <v>11.077999999999999</v>
      </c>
      <c r="P107">
        <v>-101.033</v>
      </c>
      <c r="Q107">
        <v>-76.765000000000001</v>
      </c>
      <c r="R107">
        <v>-1.0149999999999999</v>
      </c>
      <c r="S107" t="e">
        <v>#VALUE!</v>
      </c>
      <c r="T107">
        <v>-0.41299999999999998</v>
      </c>
      <c r="U107">
        <v>-0.47799999999999998</v>
      </c>
      <c r="V107">
        <v>3.7029999999999998</v>
      </c>
      <c r="W107">
        <v>7.8E-2</v>
      </c>
      <c r="X107">
        <v>-21.238</v>
      </c>
      <c r="Y107">
        <v>-92.161000000000001</v>
      </c>
      <c r="Z107">
        <v>-159.81299999999999</v>
      </c>
      <c r="AA107">
        <v>-90.893000000000001</v>
      </c>
      <c r="AB107">
        <v>-70.042000000000002</v>
      </c>
      <c r="AC107">
        <v>-20.456</v>
      </c>
      <c r="AD107">
        <v>-0.64900000000000002</v>
      </c>
      <c r="AE107">
        <v>-3.28</v>
      </c>
      <c r="AF107" t="e">
        <v>#VALUE!</v>
      </c>
      <c r="AG107" t="e">
        <v>#VALUE!</v>
      </c>
      <c r="AH107">
        <v>-58.000999999999998</v>
      </c>
      <c r="AI107">
        <v>-62.012999999999998</v>
      </c>
      <c r="AJ107">
        <v>-27.236000000000001</v>
      </c>
      <c r="AK107" t="e">
        <v>#VALUE!</v>
      </c>
      <c r="AL107">
        <v>-0.13200000000000001</v>
      </c>
      <c r="AM107" t="e">
        <v>#VALUE!</v>
      </c>
      <c r="AN107">
        <v>1.369</v>
      </c>
      <c r="AO107" t="e">
        <v>#VALUE!</v>
      </c>
      <c r="AP107">
        <v>2.0110000000000001</v>
      </c>
      <c r="AQ107">
        <v>-31.484000000000002</v>
      </c>
      <c r="AR107" t="e">
        <v>#VALUE!</v>
      </c>
      <c r="AS107">
        <v>-89.518000000000001</v>
      </c>
      <c r="AT107">
        <v>126.158</v>
      </c>
      <c r="AU107">
        <v>13.686</v>
      </c>
      <c r="AV107">
        <v>8.5350000000000001</v>
      </c>
      <c r="AW107">
        <v>0.46700000000000003</v>
      </c>
      <c r="AX107" t="e">
        <v>#VALUE!</v>
      </c>
      <c r="AY107">
        <v>10.727</v>
      </c>
      <c r="AZ107">
        <v>-14.71</v>
      </c>
      <c r="BA107">
        <v>13.34</v>
      </c>
      <c r="BB107">
        <v>-14.912000000000001</v>
      </c>
      <c r="BC107" t="e">
        <v>#VALUE!</v>
      </c>
      <c r="BD107">
        <v>-0.33800000000000002</v>
      </c>
      <c r="BE107">
        <v>0.67500000000000004</v>
      </c>
      <c r="BF107">
        <v>2.573</v>
      </c>
      <c r="BG107">
        <v>-7.0979999999999999</v>
      </c>
      <c r="BH107">
        <v>-2.0249999999999999</v>
      </c>
      <c r="BI107">
        <v>-0.51100000000000001</v>
      </c>
      <c r="BJ107">
        <v>-0.90100000000000002</v>
      </c>
      <c r="BK107">
        <v>2.363</v>
      </c>
      <c r="BL107">
        <v>-26.247</v>
      </c>
      <c r="BM107">
        <v>0.68899999999999995</v>
      </c>
      <c r="BN107">
        <v>0.27600000000000002</v>
      </c>
      <c r="BO107">
        <v>1.6339999999999999</v>
      </c>
      <c r="BP107">
        <v>-0.72899999999999998</v>
      </c>
      <c r="BQ107">
        <v>1.9330000000000001</v>
      </c>
      <c r="BR107">
        <v>1.762</v>
      </c>
      <c r="BS107">
        <v>16.283000000000001</v>
      </c>
      <c r="BT107">
        <v>2.6779999999999999</v>
      </c>
      <c r="BU107">
        <v>3.6059999999999999</v>
      </c>
      <c r="BV107">
        <v>6.65</v>
      </c>
      <c r="BW107">
        <v>9.8819999999999997</v>
      </c>
      <c r="BX107">
        <v>6.6420000000000003</v>
      </c>
      <c r="BY107" t="e">
        <v>#VALUE!</v>
      </c>
      <c r="BZ107">
        <v>-29.497</v>
      </c>
      <c r="CA107">
        <v>-16.29</v>
      </c>
      <c r="CB107">
        <v>80.320999999999998</v>
      </c>
      <c r="CC107">
        <v>17.657</v>
      </c>
      <c r="CD107">
        <v>16.805</v>
      </c>
      <c r="CE107">
        <v>7.4580000000000002</v>
      </c>
      <c r="CF107">
        <v>-15.378</v>
      </c>
      <c r="CG107" t="e">
        <v>#VALUE!</v>
      </c>
      <c r="CH107" t="e">
        <v>#VALUE!</v>
      </c>
      <c r="CI107" t="e">
        <v>#VALUE!</v>
      </c>
      <c r="CJ107" t="e">
        <v>#VALUE!</v>
      </c>
      <c r="CK107" t="e">
        <v>#VALUE!</v>
      </c>
      <c r="CL107" t="e">
        <v>#VALUE!</v>
      </c>
      <c r="CM107">
        <v>-1.2829999999999999</v>
      </c>
      <c r="CN107" t="e">
        <v>#VALUE!</v>
      </c>
      <c r="CO107">
        <v>-27.036000000000001</v>
      </c>
      <c r="CP107" t="e">
        <v>#VALUE!</v>
      </c>
      <c r="CQ107" t="e">
        <v>#VALUE!</v>
      </c>
    </row>
    <row r="108" spans="1:95" x14ac:dyDescent="0.4">
      <c r="A108" t="s">
        <v>600</v>
      </c>
      <c r="D108">
        <f>D106*(1+SIGN(D105)*(D105/D104)^2)</f>
        <v>15.782179801623647</v>
      </c>
      <c r="E108">
        <f t="shared" ref="E108:BP108" si="0">E106*(1+SIGN(E105)*(E105/E104)^2)</f>
        <v>122.507748144391</v>
      </c>
      <c r="F108">
        <f t="shared" si="0"/>
        <v>269.26313260908501</v>
      </c>
      <c r="G108">
        <f t="shared" si="0"/>
        <v>203.01753603820151</v>
      </c>
      <c r="H108">
        <f t="shared" si="0"/>
        <v>191.17778160779937</v>
      </c>
      <c r="I108">
        <f t="shared" si="0"/>
        <v>54.656597597546444</v>
      </c>
      <c r="J108">
        <f t="shared" si="0"/>
        <v>2.5896002755097638</v>
      </c>
      <c r="K108">
        <f t="shared" si="0"/>
        <v>1.498467150354637</v>
      </c>
      <c r="L108">
        <f t="shared" si="0"/>
        <v>7.5173232612730745</v>
      </c>
      <c r="M108">
        <f t="shared" si="0"/>
        <v>35.81774195301827</v>
      </c>
      <c r="N108">
        <f t="shared" si="0"/>
        <v>76.548429548991578</v>
      </c>
      <c r="O108">
        <f t="shared" si="0"/>
        <v>87.03782363452909</v>
      </c>
      <c r="P108">
        <f t="shared" si="0"/>
        <v>96.574590812715712</v>
      </c>
      <c r="Q108">
        <f t="shared" si="0"/>
        <v>73.444656522296199</v>
      </c>
      <c r="R108">
        <f t="shared" si="0"/>
        <v>2.0369911274099861</v>
      </c>
      <c r="S108">
        <f t="shared" si="0"/>
        <v>84.718629751226288</v>
      </c>
      <c r="T108">
        <f t="shared" si="0"/>
        <v>3.4928025724367817</v>
      </c>
      <c r="U108">
        <f t="shared" si="0"/>
        <v>17.460583538450276</v>
      </c>
      <c r="V108">
        <f t="shared" si="0"/>
        <v>52.25698784964252</v>
      </c>
      <c r="W108">
        <f t="shared" si="0"/>
        <v>101.5659964544887</v>
      </c>
      <c r="X108">
        <f t="shared" si="0"/>
        <v>157.48755108845094</v>
      </c>
      <c r="Y108">
        <f t="shared" si="0"/>
        <v>171.62453156495783</v>
      </c>
      <c r="Z108">
        <f t="shared" si="0"/>
        <v>145.38352149078528</v>
      </c>
      <c r="AA108">
        <f t="shared" si="0"/>
        <v>195.6861555932139</v>
      </c>
      <c r="AB108">
        <f t="shared" si="0"/>
        <v>200.02702514922325</v>
      </c>
      <c r="AC108">
        <f t="shared" si="0"/>
        <v>199.70126450107614</v>
      </c>
      <c r="AD108">
        <f t="shared" si="0"/>
        <v>135.79962134749414</v>
      </c>
      <c r="AE108">
        <f t="shared" si="0"/>
        <v>41.181878287241013</v>
      </c>
      <c r="AF108" t="e">
        <f t="shared" si="0"/>
        <v>#VALUE!</v>
      </c>
      <c r="AG108">
        <f t="shared" si="0"/>
        <v>62.61087023899217</v>
      </c>
      <c r="AH108">
        <f t="shared" si="0"/>
        <v>71.142710006233699</v>
      </c>
      <c r="AI108">
        <f t="shared" si="0"/>
        <v>64.458307433976302</v>
      </c>
      <c r="AJ108">
        <f t="shared" si="0"/>
        <v>23.301476949902636</v>
      </c>
      <c r="AK108">
        <f t="shared" si="0"/>
        <v>1.0414023779410855</v>
      </c>
      <c r="AL108">
        <f t="shared" si="0"/>
        <v>2.6215494808488535</v>
      </c>
      <c r="AM108">
        <f t="shared" si="0"/>
        <v>11.893604356964666</v>
      </c>
      <c r="AN108">
        <f t="shared" si="0"/>
        <v>47.341483104560901</v>
      </c>
      <c r="AO108">
        <f t="shared" si="0"/>
        <v>91.093091567183691</v>
      </c>
      <c r="AP108">
        <f t="shared" si="0"/>
        <v>157.15911546355017</v>
      </c>
      <c r="AQ108">
        <f t="shared" si="0"/>
        <v>223.32404050322472</v>
      </c>
      <c r="AR108">
        <f t="shared" si="0"/>
        <v>253.32635816714793</v>
      </c>
      <c r="AS108">
        <f t="shared" si="0"/>
        <v>265.16057410687768</v>
      </c>
      <c r="AT108">
        <f>AT106*(1+SIGN(AT105)*(AT105/AT104)^2)</f>
        <v>212.14779775808282</v>
      </c>
      <c r="AU108">
        <f t="shared" si="0"/>
        <v>156.27644977703281</v>
      </c>
      <c r="AV108">
        <f t="shared" si="0"/>
        <v>81.687939642879854</v>
      </c>
      <c r="AW108">
        <f t="shared" si="0"/>
        <v>13.663339736710309</v>
      </c>
      <c r="AX108">
        <f t="shared" si="0"/>
        <v>33.805204378025152</v>
      </c>
      <c r="AY108">
        <f t="shared" si="0"/>
        <v>46.438994602413835</v>
      </c>
      <c r="AZ108">
        <f t="shared" si="0"/>
        <v>50.082220651149107</v>
      </c>
      <c r="BA108">
        <f t="shared" si="0"/>
        <v>45.922613353055496</v>
      </c>
      <c r="BB108">
        <f t="shared" si="0"/>
        <v>20.190071614728051</v>
      </c>
      <c r="BC108">
        <f t="shared" si="0"/>
        <v>0.6230731049500946</v>
      </c>
      <c r="BD108">
        <f t="shared" si="0"/>
        <v>199.72688166145636</v>
      </c>
      <c r="BE108">
        <f t="shared" si="0"/>
        <v>8.7251043120312151</v>
      </c>
      <c r="BF108">
        <f t="shared" si="0"/>
        <v>23.782954518953417</v>
      </c>
      <c r="BG108">
        <f t="shared" si="0"/>
        <v>26.976969809473573</v>
      </c>
      <c r="BH108">
        <f t="shared" si="0"/>
        <v>26.568158489084091</v>
      </c>
      <c r="BI108">
        <f t="shared" si="0"/>
        <v>26.467829242501704</v>
      </c>
      <c r="BJ108">
        <f t="shared" si="0"/>
        <v>26.010166785346996</v>
      </c>
      <c r="BK108">
        <f t="shared" si="0"/>
        <v>20.831404385175492</v>
      </c>
      <c r="BL108">
        <f t="shared" si="0"/>
        <v>18.379482384588833</v>
      </c>
      <c r="BM108">
        <f t="shared" si="0"/>
        <v>33.719277951921889</v>
      </c>
      <c r="BN108">
        <f t="shared" si="0"/>
        <v>34.334810600493327</v>
      </c>
      <c r="BO108">
        <f t="shared" si="0"/>
        <v>29.706146399387574</v>
      </c>
      <c r="BP108">
        <f t="shared" si="0"/>
        <v>31.345438749674049</v>
      </c>
      <c r="BQ108">
        <f t="shared" ref="BQ108:CQ108" si="1">BQ106*(1+SIGN(BQ105)*(BQ105/BQ104)^2)</f>
        <v>33.278268911663396</v>
      </c>
      <c r="BR108">
        <f t="shared" si="1"/>
        <v>27.54020603030709</v>
      </c>
      <c r="BS108">
        <f t="shared" si="1"/>
        <v>11.907452871113762</v>
      </c>
      <c r="BT108">
        <f t="shared" si="1"/>
        <v>41.7751620772205</v>
      </c>
      <c r="BU108">
        <f t="shared" si="1"/>
        <v>104.91125626459903</v>
      </c>
      <c r="BV108">
        <f t="shared" si="1"/>
        <v>188.60464641349463</v>
      </c>
      <c r="BW108">
        <f t="shared" si="1"/>
        <v>285.58950985808491</v>
      </c>
      <c r="BX108">
        <f t="shared" si="1"/>
        <v>330.28321116530753</v>
      </c>
      <c r="BY108">
        <f t="shared" si="1"/>
        <v>371.35276674371124</v>
      </c>
      <c r="BZ108">
        <f t="shared" si="1"/>
        <v>329.3856931944029</v>
      </c>
      <c r="CA108">
        <f t="shared" si="1"/>
        <v>245.88569608326853</v>
      </c>
      <c r="CB108">
        <f>CB106*(1+SIGN(CB105)*(CB105/CB104)^2)</f>
        <v>146.6962742963033</v>
      </c>
      <c r="CC108">
        <f t="shared" si="1"/>
        <v>81.742250449802626</v>
      </c>
      <c r="CD108">
        <f t="shared" si="1"/>
        <v>25.920828330277168</v>
      </c>
      <c r="CE108">
        <f t="shared" si="1"/>
        <v>32.228641347142542</v>
      </c>
      <c r="CF108">
        <f t="shared" si="1"/>
        <v>38.267595493214579</v>
      </c>
      <c r="CG108">
        <f t="shared" si="1"/>
        <v>34.806855660329397</v>
      </c>
      <c r="CH108">
        <f t="shared" si="1"/>
        <v>0.7981408054749819</v>
      </c>
      <c r="CI108">
        <f t="shared" si="1"/>
        <v>0.59813137666741645</v>
      </c>
      <c r="CJ108">
        <f t="shared" si="1"/>
        <v>2.1160244107892248</v>
      </c>
      <c r="CK108">
        <f t="shared" si="1"/>
        <v>8.2975254171376438</v>
      </c>
      <c r="CL108">
        <f t="shared" si="1"/>
        <v>24.333528879128117</v>
      </c>
      <c r="CM108">
        <f t="shared" si="1"/>
        <v>53.818559565817509</v>
      </c>
      <c r="CN108">
        <f t="shared" si="1"/>
        <v>75.22683476059504</v>
      </c>
      <c r="CO108">
        <f t="shared" si="1"/>
        <v>126.80660414481288</v>
      </c>
      <c r="CP108">
        <f t="shared" si="1"/>
        <v>108.79485751227085</v>
      </c>
      <c r="CQ108">
        <f t="shared" si="1"/>
        <v>77.480527333460572</v>
      </c>
    </row>
    <row r="109" spans="1:95" x14ac:dyDescent="0.4">
      <c r="D109">
        <f t="shared" ref="D109:AI109" si="2">D34</f>
        <v>11</v>
      </c>
      <c r="E109">
        <f t="shared" si="2"/>
        <v>130</v>
      </c>
      <c r="F109">
        <f t="shared" si="2"/>
        <v>320</v>
      </c>
      <c r="G109">
        <f t="shared" si="2"/>
        <v>33</v>
      </c>
      <c r="H109" t="str">
        <f t="shared" si="2"/>
        <v>nan</v>
      </c>
      <c r="I109" t="str">
        <f t="shared" si="2"/>
        <v>nan</v>
      </c>
      <c r="J109" t="str">
        <f t="shared" si="2"/>
        <v>nan</v>
      </c>
      <c r="K109" t="str">
        <f t="shared" si="2"/>
        <v>nan</v>
      </c>
      <c r="L109">
        <f t="shared" si="2"/>
        <v>6.3</v>
      </c>
      <c r="M109">
        <f t="shared" si="2"/>
        <v>45</v>
      </c>
      <c r="N109">
        <f t="shared" si="2"/>
        <v>76</v>
      </c>
      <c r="O109">
        <f t="shared" si="2"/>
        <v>100</v>
      </c>
      <c r="P109">
        <f t="shared" si="2"/>
        <v>11</v>
      </c>
      <c r="Q109">
        <f t="shared" si="2"/>
        <v>7.7</v>
      </c>
      <c r="R109">
        <f t="shared" si="2"/>
        <v>1.1000000000000001</v>
      </c>
      <c r="S109" t="str">
        <f t="shared" si="2"/>
        <v>nan</v>
      </c>
      <c r="T109">
        <f t="shared" si="2"/>
        <v>3.1</v>
      </c>
      <c r="U109">
        <f t="shared" si="2"/>
        <v>17</v>
      </c>
      <c r="V109">
        <f t="shared" si="2"/>
        <v>57</v>
      </c>
      <c r="W109">
        <f t="shared" si="2"/>
        <v>110</v>
      </c>
      <c r="X109">
        <f t="shared" si="2"/>
        <v>160</v>
      </c>
      <c r="Y109">
        <f t="shared" si="2"/>
        <v>160</v>
      </c>
      <c r="Z109">
        <f t="shared" si="2"/>
        <v>120</v>
      </c>
      <c r="AA109">
        <f t="shared" si="2"/>
        <v>170</v>
      </c>
      <c r="AB109">
        <f t="shared" si="2"/>
        <v>180</v>
      </c>
      <c r="AC109">
        <f t="shared" si="2"/>
        <v>180</v>
      </c>
      <c r="AD109">
        <f t="shared" si="2"/>
        <v>140</v>
      </c>
      <c r="AE109">
        <f t="shared" si="2"/>
        <v>70</v>
      </c>
      <c r="AF109" t="str">
        <f t="shared" si="2"/>
        <v>nan</v>
      </c>
      <c r="AG109" t="str">
        <f t="shared" si="2"/>
        <v>nan</v>
      </c>
      <c r="AH109">
        <f t="shared" si="2"/>
        <v>22</v>
      </c>
      <c r="AI109">
        <f t="shared" si="2"/>
        <v>8.3000000000000007</v>
      </c>
      <c r="AJ109">
        <f t="shared" ref="AJ109:BO109" si="3">AJ34</f>
        <v>1.9</v>
      </c>
      <c r="AK109" t="str">
        <f t="shared" si="3"/>
        <v>nan</v>
      </c>
      <c r="AL109">
        <f t="shared" si="3"/>
        <v>2.5</v>
      </c>
      <c r="AM109" t="str">
        <f t="shared" si="3"/>
        <v>nan</v>
      </c>
      <c r="AN109">
        <f t="shared" si="3"/>
        <v>41</v>
      </c>
      <c r="AO109" t="str">
        <f t="shared" si="3"/>
        <v>nan</v>
      </c>
      <c r="AP109">
        <f t="shared" si="3"/>
        <v>170</v>
      </c>
      <c r="AQ109">
        <f t="shared" si="3"/>
        <v>230</v>
      </c>
      <c r="AR109" t="str">
        <f t="shared" si="3"/>
        <v>nan</v>
      </c>
      <c r="AS109">
        <f t="shared" si="3"/>
        <v>220</v>
      </c>
      <c r="AT109">
        <f t="shared" si="3"/>
        <v>380</v>
      </c>
      <c r="AU109">
        <f t="shared" si="3"/>
        <v>180</v>
      </c>
      <c r="AV109">
        <f t="shared" si="3"/>
        <v>100</v>
      </c>
      <c r="AW109">
        <f t="shared" si="3"/>
        <v>42</v>
      </c>
      <c r="AX109" t="str">
        <f t="shared" si="3"/>
        <v>nan</v>
      </c>
      <c r="AY109">
        <f t="shared" si="3"/>
        <v>58</v>
      </c>
      <c r="AZ109">
        <f t="shared" si="3"/>
        <v>42</v>
      </c>
      <c r="BA109">
        <f t="shared" si="3"/>
        <v>64</v>
      </c>
      <c r="BB109">
        <f t="shared" si="3"/>
        <v>7.7</v>
      </c>
      <c r="BC109" t="str">
        <f t="shared" si="3"/>
        <v>nan</v>
      </c>
      <c r="BD109">
        <f t="shared" si="3"/>
        <v>1.6</v>
      </c>
      <c r="BE109">
        <f t="shared" si="3"/>
        <v>9.4</v>
      </c>
      <c r="BF109">
        <f t="shared" si="3"/>
        <v>28</v>
      </c>
      <c r="BG109">
        <f t="shared" si="3"/>
        <v>22</v>
      </c>
      <c r="BH109">
        <f t="shared" si="3"/>
        <v>29</v>
      </c>
      <c r="BI109">
        <f t="shared" si="3"/>
        <v>32</v>
      </c>
      <c r="BJ109">
        <f t="shared" si="3"/>
        <v>33</v>
      </c>
      <c r="BK109">
        <f t="shared" si="3"/>
        <v>38</v>
      </c>
      <c r="BL109">
        <f t="shared" si="3"/>
        <v>8.3000000000000007</v>
      </c>
      <c r="BM109">
        <f t="shared" si="3"/>
        <v>38</v>
      </c>
      <c r="BN109">
        <f t="shared" si="3"/>
        <v>38.700000000000003</v>
      </c>
      <c r="BO109">
        <f t="shared" si="3"/>
        <v>41</v>
      </c>
      <c r="BP109">
        <f t="shared" ref="BP109:CQ109" si="4">BP34</f>
        <v>40</v>
      </c>
      <c r="BQ109">
        <f t="shared" si="4"/>
        <v>44</v>
      </c>
      <c r="BR109">
        <f t="shared" si="4"/>
        <v>45</v>
      </c>
      <c r="BS109">
        <f t="shared" si="4"/>
        <v>31</v>
      </c>
      <c r="BT109">
        <f t="shared" si="4"/>
        <v>48</v>
      </c>
      <c r="BU109">
        <f t="shared" si="4"/>
        <v>110</v>
      </c>
      <c r="BV109">
        <f t="shared" si="4"/>
        <v>200</v>
      </c>
      <c r="BW109">
        <f t="shared" si="4"/>
        <v>310</v>
      </c>
      <c r="BX109">
        <f t="shared" si="4"/>
        <v>370</v>
      </c>
      <c r="BY109" t="str">
        <f t="shared" si="4"/>
        <v>nan</v>
      </c>
      <c r="BZ109">
        <f t="shared" si="4"/>
        <v>320</v>
      </c>
      <c r="CA109">
        <f t="shared" si="4"/>
        <v>230</v>
      </c>
      <c r="CB109">
        <f t="shared" si="4"/>
        <v>220</v>
      </c>
      <c r="CC109">
        <f t="shared" si="4"/>
        <v>25</v>
      </c>
      <c r="CD109">
        <f t="shared" si="4"/>
        <v>43</v>
      </c>
      <c r="CE109">
        <f t="shared" si="4"/>
        <v>46</v>
      </c>
      <c r="CF109">
        <f t="shared" si="4"/>
        <v>31</v>
      </c>
      <c r="CG109" t="str">
        <f t="shared" si="4"/>
        <v>nan</v>
      </c>
      <c r="CH109" t="str">
        <f t="shared" si="4"/>
        <v>nan</v>
      </c>
      <c r="CI109" t="str">
        <f t="shared" si="4"/>
        <v>nan</v>
      </c>
      <c r="CJ109" t="str">
        <f t="shared" si="4"/>
        <v>nan</v>
      </c>
      <c r="CK109" t="str">
        <f t="shared" si="4"/>
        <v>nan</v>
      </c>
      <c r="CL109" t="str">
        <f t="shared" si="4"/>
        <v>nan</v>
      </c>
      <c r="CM109">
        <f t="shared" si="4"/>
        <v>54</v>
      </c>
      <c r="CN109" t="str">
        <f t="shared" si="4"/>
        <v>nan</v>
      </c>
      <c r="CO109">
        <f t="shared" si="4"/>
        <v>100</v>
      </c>
      <c r="CP109" t="str">
        <f t="shared" si="4"/>
        <v>nan</v>
      </c>
      <c r="CQ109" t="str">
        <f t="shared" si="4"/>
        <v>nan</v>
      </c>
    </row>
    <row r="110" spans="1:95" x14ac:dyDescent="0.4">
      <c r="A110" t="s">
        <v>550</v>
      </c>
      <c r="D110">
        <f>D109-D108</f>
        <v>-4.7821798016236468</v>
      </c>
      <c r="E110">
        <f t="shared" ref="E110:BP110" si="5">E109-E108</f>
        <v>7.4922518556089983</v>
      </c>
      <c r="F110">
        <f t="shared" si="5"/>
        <v>50.736867390914995</v>
      </c>
      <c r="G110">
        <f t="shared" si="5"/>
        <v>-170.01753603820151</v>
      </c>
      <c r="H110" t="e">
        <f t="shared" si="5"/>
        <v>#VALUE!</v>
      </c>
      <c r="I110" t="e">
        <f t="shared" si="5"/>
        <v>#VALUE!</v>
      </c>
      <c r="J110" t="e">
        <f t="shared" si="5"/>
        <v>#VALUE!</v>
      </c>
      <c r="K110" t="e">
        <f t="shared" si="5"/>
        <v>#VALUE!</v>
      </c>
      <c r="L110">
        <f t="shared" si="5"/>
        <v>-1.2173232612730747</v>
      </c>
      <c r="M110">
        <f t="shared" si="5"/>
        <v>9.1822580469817296</v>
      </c>
      <c r="N110">
        <f t="shared" si="5"/>
        <v>-0.54842954899157803</v>
      </c>
      <c r="O110">
        <f t="shared" si="5"/>
        <v>12.96217636547091</v>
      </c>
      <c r="P110">
        <f t="shared" si="5"/>
        <v>-85.574590812715712</v>
      </c>
      <c r="Q110">
        <f t="shared" si="5"/>
        <v>-65.744656522296196</v>
      </c>
      <c r="R110">
        <f t="shared" si="5"/>
        <v>-0.93699112740998602</v>
      </c>
      <c r="S110" t="e">
        <f t="shared" si="5"/>
        <v>#VALUE!</v>
      </c>
      <c r="T110">
        <f t="shared" si="5"/>
        <v>-0.39280257243678163</v>
      </c>
      <c r="U110">
        <f t="shared" si="5"/>
        <v>-0.46058353845027611</v>
      </c>
      <c r="V110">
        <f t="shared" si="5"/>
        <v>4.7430121503574796</v>
      </c>
      <c r="W110">
        <f t="shared" si="5"/>
        <v>8.4340035455113025</v>
      </c>
      <c r="X110">
        <f t="shared" si="5"/>
        <v>2.5124489115490576</v>
      </c>
      <c r="Y110">
        <f t="shared" si="5"/>
        <v>-11.624531564957834</v>
      </c>
      <c r="Z110">
        <f t="shared" si="5"/>
        <v>-25.383521490785284</v>
      </c>
      <c r="AA110">
        <f t="shared" si="5"/>
        <v>-25.686155593213897</v>
      </c>
      <c r="AB110">
        <f t="shared" si="5"/>
        <v>-20.027025149223249</v>
      </c>
      <c r="AC110">
        <f t="shared" si="5"/>
        <v>-19.701264501076139</v>
      </c>
      <c r="AD110">
        <f t="shared" si="5"/>
        <v>4.2003786525058615</v>
      </c>
      <c r="AE110">
        <f t="shared" si="5"/>
        <v>28.818121712758987</v>
      </c>
      <c r="AF110" t="e">
        <f t="shared" si="5"/>
        <v>#VALUE!</v>
      </c>
      <c r="AG110" t="e">
        <f t="shared" si="5"/>
        <v>#VALUE!</v>
      </c>
      <c r="AH110">
        <f t="shared" si="5"/>
        <v>-49.142710006233699</v>
      </c>
      <c r="AI110">
        <f t="shared" si="5"/>
        <v>-56.158307433976304</v>
      </c>
      <c r="AJ110">
        <f t="shared" si="5"/>
        <v>-21.401476949902637</v>
      </c>
      <c r="AK110" t="e">
        <f t="shared" si="5"/>
        <v>#VALUE!</v>
      </c>
      <c r="AL110">
        <f t="shared" si="5"/>
        <v>-0.12154948084885353</v>
      </c>
      <c r="AM110" t="e">
        <f t="shared" si="5"/>
        <v>#VALUE!</v>
      </c>
      <c r="AN110">
        <f t="shared" si="5"/>
        <v>-6.3414831045609006</v>
      </c>
      <c r="AO110" t="e">
        <f t="shared" si="5"/>
        <v>#VALUE!</v>
      </c>
      <c r="AP110">
        <f t="shared" si="5"/>
        <v>12.840884536449835</v>
      </c>
      <c r="AQ110">
        <f t="shared" si="5"/>
        <v>6.6759594967752776</v>
      </c>
      <c r="AR110" t="e">
        <f t="shared" si="5"/>
        <v>#VALUE!</v>
      </c>
      <c r="AS110">
        <f t="shared" si="5"/>
        <v>-45.160574106877675</v>
      </c>
      <c r="AT110">
        <f t="shared" si="5"/>
        <v>167.85220224191718</v>
      </c>
      <c r="AU110">
        <f t="shared" si="5"/>
        <v>23.723550222967191</v>
      </c>
      <c r="AV110">
        <f t="shared" si="5"/>
        <v>18.312060357120146</v>
      </c>
      <c r="AW110">
        <f t="shared" si="5"/>
        <v>28.336660263289691</v>
      </c>
      <c r="AX110" t="e">
        <f t="shared" si="5"/>
        <v>#VALUE!</v>
      </c>
      <c r="AY110">
        <f t="shared" si="5"/>
        <v>11.561005397586165</v>
      </c>
      <c r="AZ110">
        <f t="shared" si="5"/>
        <v>-8.0822206511491075</v>
      </c>
      <c r="BA110">
        <f t="shared" si="5"/>
        <v>18.077386646944504</v>
      </c>
      <c r="BB110">
        <f t="shared" si="5"/>
        <v>-12.490071614728052</v>
      </c>
      <c r="BC110" t="e">
        <f t="shared" si="5"/>
        <v>#VALUE!</v>
      </c>
      <c r="BD110">
        <f t="shared" si="5"/>
        <v>-198.12688166145637</v>
      </c>
      <c r="BE110">
        <f t="shared" si="5"/>
        <v>0.6748956879687853</v>
      </c>
      <c r="BF110">
        <f t="shared" si="5"/>
        <v>4.2170454810465827</v>
      </c>
      <c r="BG110">
        <f t="shared" si="5"/>
        <v>-4.976969809473573</v>
      </c>
      <c r="BH110">
        <f t="shared" si="5"/>
        <v>2.4318415109159091</v>
      </c>
      <c r="BI110">
        <f t="shared" si="5"/>
        <v>5.5321707574982959</v>
      </c>
      <c r="BJ110">
        <f t="shared" si="5"/>
        <v>6.9898332146530038</v>
      </c>
      <c r="BK110">
        <f t="shared" si="5"/>
        <v>17.168595614824508</v>
      </c>
      <c r="BL110">
        <f t="shared" si="5"/>
        <v>-10.079482384588832</v>
      </c>
      <c r="BM110">
        <f t="shared" si="5"/>
        <v>4.2807220480781112</v>
      </c>
      <c r="BN110">
        <f t="shared" si="5"/>
        <v>4.3651893995066757</v>
      </c>
      <c r="BO110">
        <f t="shared" si="5"/>
        <v>11.293853600612426</v>
      </c>
      <c r="BP110">
        <f t="shared" si="5"/>
        <v>8.6545612503259512</v>
      </c>
      <c r="BQ110">
        <f t="shared" ref="BQ110:CQ110" si="6">BQ109-BQ108</f>
        <v>10.721731088336604</v>
      </c>
      <c r="BR110">
        <f t="shared" si="6"/>
        <v>17.45979396969291</v>
      </c>
      <c r="BS110">
        <f t="shared" si="6"/>
        <v>19.092547128886238</v>
      </c>
      <c r="BT110">
        <f t="shared" si="6"/>
        <v>6.2248379227794999</v>
      </c>
      <c r="BU110">
        <f t="shared" si="6"/>
        <v>5.0887437354009677</v>
      </c>
      <c r="BV110">
        <f t="shared" si="6"/>
        <v>11.395353586505365</v>
      </c>
      <c r="BW110">
        <f t="shared" si="6"/>
        <v>24.410490141915091</v>
      </c>
      <c r="BX110">
        <f t="shared" si="6"/>
        <v>39.716788834692466</v>
      </c>
      <c r="BY110" t="e">
        <f t="shared" si="6"/>
        <v>#VALUE!</v>
      </c>
      <c r="BZ110">
        <f t="shared" si="6"/>
        <v>-9.3856931944029043</v>
      </c>
      <c r="CA110">
        <f t="shared" si="6"/>
        <v>-15.885696083268527</v>
      </c>
      <c r="CB110">
        <f t="shared" si="6"/>
        <v>73.303725703696699</v>
      </c>
      <c r="CC110">
        <f t="shared" si="6"/>
        <v>-56.742250449802626</v>
      </c>
      <c r="CD110">
        <f t="shared" si="6"/>
        <v>17.079171669722832</v>
      </c>
      <c r="CE110">
        <f t="shared" si="6"/>
        <v>13.771358652857458</v>
      </c>
      <c r="CF110">
        <f t="shared" si="6"/>
        <v>-7.2675954932145785</v>
      </c>
      <c r="CG110" t="e">
        <f t="shared" si="6"/>
        <v>#VALUE!</v>
      </c>
      <c r="CH110" t="e">
        <f t="shared" si="6"/>
        <v>#VALUE!</v>
      </c>
      <c r="CI110" t="e">
        <f t="shared" si="6"/>
        <v>#VALUE!</v>
      </c>
      <c r="CJ110" t="e">
        <f t="shared" si="6"/>
        <v>#VALUE!</v>
      </c>
      <c r="CK110" t="e">
        <f t="shared" si="6"/>
        <v>#VALUE!</v>
      </c>
      <c r="CL110" t="e">
        <f t="shared" si="6"/>
        <v>#VALUE!</v>
      </c>
      <c r="CM110">
        <f t="shared" si="6"/>
        <v>0.18144043418249112</v>
      </c>
      <c r="CN110" t="e">
        <f t="shared" si="6"/>
        <v>#VALUE!</v>
      </c>
      <c r="CO110">
        <f t="shared" si="6"/>
        <v>-26.80660414481288</v>
      </c>
      <c r="CP110" t="e">
        <f t="shared" si="6"/>
        <v>#VALUE!</v>
      </c>
      <c r="CQ110" t="e">
        <f t="shared" si="6"/>
        <v>#VALUE!</v>
      </c>
    </row>
    <row r="111" spans="1:95" s="4" customFormat="1" x14ac:dyDescent="0.4">
      <c r="A111" s="4" t="s">
        <v>611</v>
      </c>
      <c r="C111" s="5"/>
      <c r="D111" s="5">
        <f>(3*D34+4*D35)/3</f>
        <v>16.599999999999998</v>
      </c>
      <c r="L111" s="5">
        <f>(3*L34+4*L35)/3</f>
        <v>10.699999999999998</v>
      </c>
      <c r="N111" s="5">
        <f>(3*N34+4*N35)/3</f>
        <v>110.66666666666667</v>
      </c>
      <c r="T111" s="5">
        <f>(3*T34+4*T35)/3</f>
        <v>4.833333333333333</v>
      </c>
      <c r="U111" s="5">
        <f>(3*U34+4*U35)/3</f>
        <v>26.866666666666664</v>
      </c>
      <c r="W111" s="5">
        <f>(3*W34+4*W35)/3</f>
        <v>168.66666666666666</v>
      </c>
      <c r="X111" s="5">
        <f>(3*X34+4*X35)/3</f>
        <v>222.66666666666666</v>
      </c>
      <c r="Y111" s="5">
        <f>(3*Y34+4*Y35)/3</f>
        <v>313.33333333333331</v>
      </c>
      <c r="AA111" s="5">
        <f>(3*AA34+4*AA35)/3</f>
        <v>279.33333333333331</v>
      </c>
      <c r="AC111" s="5">
        <f>(3*AC34+4*AC35)/3</f>
        <v>281.33333333333331</v>
      </c>
      <c r="AD111" s="5">
        <f>(3*AD34+4*AD35)/3</f>
        <v>204</v>
      </c>
      <c r="AI111" s="5">
        <f>(3*AI34+4*AI35)/3</f>
        <v>13.233333333333334</v>
      </c>
      <c r="AP111" s="5">
        <f>(3*AP34+4*AP35)/3</f>
        <v>220.66666666666666</v>
      </c>
      <c r="AQ111" s="5">
        <f>(3*AQ34+4*AQ35)/3</f>
        <v>256.66666666666669</v>
      </c>
      <c r="AT111" s="5">
        <f>(3*AT34+4*AT35)/3</f>
        <v>580</v>
      </c>
      <c r="AU111" s="5">
        <f>(3*AU34+4*AU35)/3</f>
        <v>238.66666666666666</v>
      </c>
      <c r="AV111" s="5">
        <f>(3*AV34+4*AV35)/3</f>
        <v>140</v>
      </c>
      <c r="AX111" s="5"/>
      <c r="AY111" s="5">
        <f>(3*AY34+4*AY35)/3</f>
        <v>82</v>
      </c>
      <c r="AZ111" s="5"/>
      <c r="BA111" s="5">
        <f>(3*BA34+4*BA35)/3</f>
        <v>85.333333333333329</v>
      </c>
      <c r="BE111" s="5">
        <f>(3*BE34+4*BE35)/3</f>
        <v>15.933333333333335</v>
      </c>
      <c r="BK111" s="5">
        <f>(3*BK34+4*BK35)/3</f>
        <v>64.666666666666671</v>
      </c>
      <c r="BL111" s="5">
        <f>(3*BL34+4*BL35)/3</f>
        <v>18.833333333333332</v>
      </c>
      <c r="BS111" s="5">
        <f>(3*BS34+4*BS35)/3</f>
        <v>44.333333333333336</v>
      </c>
      <c r="BV111" s="5">
        <f>(3*BV34+4*BV35)/3</f>
        <v>289.33333333333331</v>
      </c>
      <c r="BW111" s="5">
        <f>(3*BW34+4*BW35)/3</f>
        <v>524.66666666666663</v>
      </c>
      <c r="BZ111" s="5">
        <f>(3*BZ34+4*BZ35)/3</f>
        <v>600</v>
      </c>
      <c r="CA111" s="5">
        <f>(3*CA34+4*CA35)/3</f>
        <v>311.33333333333331</v>
      </c>
      <c r="CB111" s="5">
        <f>(3*CB34+4*CB35)/3</f>
        <v>256</v>
      </c>
      <c r="CE111" s="5">
        <f>(3*CE34+4*CE35)/3</f>
        <v>53.466666666666669</v>
      </c>
      <c r="CF111" s="5">
        <f>(3*CF34+4*CF35)/3</f>
        <v>47</v>
      </c>
      <c r="CM111" s="5">
        <f>(3*CM34+4*CM35)/3</f>
        <v>95.333333333333329</v>
      </c>
      <c r="CO111" s="5">
        <f>(3*CO34+4*CO35)/3</f>
        <v>248</v>
      </c>
    </row>
    <row r="112" spans="1:95" x14ac:dyDescent="0.4">
      <c r="A112" t="s">
        <v>612</v>
      </c>
      <c r="C112" s="2"/>
      <c r="D112" s="2">
        <f>(3*D34-2*D35)/3</f>
        <v>8.2000000000000011</v>
      </c>
      <c r="L112" s="2">
        <f>(3*L34-2*L35)/3</f>
        <v>4.0999999999999996</v>
      </c>
      <c r="N112" s="2">
        <f>(3*N34-2*N35)/3</f>
        <v>58.666666666666664</v>
      </c>
      <c r="T112" s="2">
        <f>(3*T34-2*T35)/3</f>
        <v>2.2333333333333338</v>
      </c>
      <c r="U112" s="2">
        <f>(3*U34-2*U35)/3</f>
        <v>12.066666666666668</v>
      </c>
      <c r="W112" s="2">
        <f>(3*W34-2*W35)/3</f>
        <v>80.666666666666671</v>
      </c>
      <c r="X112" s="2">
        <f>(3*X34-2*X35)/3</f>
        <v>128.66666666666666</v>
      </c>
      <c r="Y112" s="2">
        <f>(3*Y34-2*Y35)/3</f>
        <v>83.333333333333329</v>
      </c>
      <c r="AA112" s="2">
        <f>(3*AA34-2*AA35)/3</f>
        <v>115.33333333333333</v>
      </c>
      <c r="AC112" s="2">
        <f>(3*AC34-2*AC35)/3</f>
        <v>129.33333333333334</v>
      </c>
      <c r="AD112" s="2">
        <f>(3*AD34-2*AD35)/3</f>
        <v>108</v>
      </c>
      <c r="AI112" s="2">
        <f>(3*AI34-2*AI35)/3</f>
        <v>5.833333333333333</v>
      </c>
      <c r="AP112" s="2">
        <f>(3*AP34-2*AP35)/3</f>
        <v>144.66666666666666</v>
      </c>
      <c r="AQ112" s="2">
        <f>(3*AQ34-2*AQ35)/3</f>
        <v>216.66666666666666</v>
      </c>
      <c r="AT112" s="2">
        <f>(3*AT34-2*AT35)/3</f>
        <v>280</v>
      </c>
      <c r="AU112" s="2">
        <f>(3*AU34-2*AU35)/3</f>
        <v>150.66666666666666</v>
      </c>
      <c r="AV112" s="2">
        <f>(3*AV34-2*AV35)/3</f>
        <v>80</v>
      </c>
      <c r="AX112" s="2"/>
      <c r="AY112" s="2">
        <f>(3*AY34-2*AY35)/3</f>
        <v>46</v>
      </c>
      <c r="AZ112" s="2"/>
      <c r="BA112" s="2">
        <f>(3*BA34-2*BA35)/3</f>
        <v>53.333333333333336</v>
      </c>
      <c r="BE112" s="2">
        <f>(3*BE34-2*BE35)/3</f>
        <v>6.1333333333333337</v>
      </c>
      <c r="BK112" s="2">
        <f>(3*BK34-2*BK35)/3</f>
        <v>24.666666666666668</v>
      </c>
      <c r="BL112" s="2">
        <f>(3*BL34-2*BL35)/3</f>
        <v>3.0333333333333337</v>
      </c>
      <c r="BS112" s="2">
        <f>(3*BS34-2*BS35)/3</f>
        <v>24.333333333333332</v>
      </c>
      <c r="BV112" s="2">
        <f>(3*BV34-2*BV35)/3</f>
        <v>155.33333333333334</v>
      </c>
      <c r="BW112" s="2">
        <f>(3*BW34-2*BW35)/3</f>
        <v>202.66666666666666</v>
      </c>
      <c r="BZ112" s="2">
        <f>(3*BZ34-2*BZ35)/3</f>
        <v>180</v>
      </c>
      <c r="CA112" s="2">
        <f>(3*CA34-2*CA35)/3</f>
        <v>189.33333333333334</v>
      </c>
      <c r="CB112" s="2">
        <f>(3*CB34-2*CB35)/3</f>
        <v>202</v>
      </c>
      <c r="CE112" s="2">
        <f>(3*CE34-2*CE35)/3</f>
        <v>42.266666666666666</v>
      </c>
      <c r="CF112" s="2">
        <f>(3*CF34-2*CF35)/3</f>
        <v>23</v>
      </c>
      <c r="CM112" s="2">
        <f>(3*CM34-2*CM35)/3</f>
        <v>33.333333333333336</v>
      </c>
      <c r="CO112" s="2">
        <f>(3*CO34-2*CO35)/3</f>
        <v>26</v>
      </c>
    </row>
    <row r="113" spans="1:95" x14ac:dyDescent="0.4">
      <c r="A113" t="s">
        <v>613</v>
      </c>
      <c r="C113" s="2"/>
      <c r="D113" s="2">
        <f>D35</f>
        <v>4.2</v>
      </c>
      <c r="L113" s="2">
        <f>L35</f>
        <v>3.3</v>
      </c>
      <c r="N113" s="2">
        <f>N35</f>
        <v>26</v>
      </c>
      <c r="T113" s="2">
        <f>T35</f>
        <v>1.3</v>
      </c>
      <c r="U113" s="2">
        <f>U35</f>
        <v>7.4</v>
      </c>
      <c r="W113" s="2">
        <f>W35</f>
        <v>44</v>
      </c>
      <c r="X113" s="2">
        <f>X35</f>
        <v>47</v>
      </c>
      <c r="Y113" s="2">
        <f>Y35</f>
        <v>115</v>
      </c>
      <c r="AA113" s="2">
        <f>AA35</f>
        <v>82</v>
      </c>
      <c r="AC113" s="2">
        <f>AC35</f>
        <v>76</v>
      </c>
      <c r="AD113" s="2">
        <f>AD35</f>
        <v>48</v>
      </c>
      <c r="AI113" s="2">
        <f>AI35</f>
        <v>3.7</v>
      </c>
      <c r="AP113" s="2">
        <f>AP35</f>
        <v>38</v>
      </c>
      <c r="AQ113" s="2">
        <f>AQ35</f>
        <v>20</v>
      </c>
      <c r="AT113" s="2">
        <f>AT35</f>
        <v>150</v>
      </c>
      <c r="AU113" s="2">
        <f>AU35</f>
        <v>44</v>
      </c>
      <c r="AV113" s="2">
        <f>AV35</f>
        <v>30</v>
      </c>
      <c r="AX113" s="2"/>
      <c r="AY113" s="2">
        <f>AY35</f>
        <v>18</v>
      </c>
      <c r="AZ113" s="2"/>
      <c r="BA113" s="2">
        <f>BA35</f>
        <v>16</v>
      </c>
      <c r="BE113" s="2">
        <f>BE35</f>
        <v>4.9000000000000004</v>
      </c>
      <c r="BK113" s="2">
        <f>BK35</f>
        <v>20</v>
      </c>
      <c r="BL113" s="2">
        <f>BL35</f>
        <v>7.9</v>
      </c>
      <c r="BS113" s="2">
        <f>BS35</f>
        <v>10</v>
      </c>
      <c r="BV113" s="2">
        <f>BV35</f>
        <v>67</v>
      </c>
      <c r="BW113" s="2">
        <f>BW35</f>
        <v>161</v>
      </c>
      <c r="BZ113" s="2">
        <f>BZ35</f>
        <v>210</v>
      </c>
      <c r="CA113" s="2">
        <f>CA35</f>
        <v>61</v>
      </c>
      <c r="CB113" s="2">
        <f>CB35</f>
        <v>27</v>
      </c>
      <c r="CE113" s="2">
        <f>CE35</f>
        <v>5.6</v>
      </c>
      <c r="CF113" s="2">
        <f>CF35</f>
        <v>12</v>
      </c>
      <c r="CM113" s="2">
        <f>CM35</f>
        <v>31</v>
      </c>
      <c r="CO113" s="2">
        <f>CO35</f>
        <v>111</v>
      </c>
    </row>
    <row r="114" spans="1:95" x14ac:dyDescent="0.4">
      <c r="A114" t="s">
        <v>620</v>
      </c>
      <c r="D114" s="2"/>
      <c r="L114" s="2"/>
      <c r="N114" s="2"/>
      <c r="T114" s="2"/>
      <c r="U114" s="2"/>
      <c r="W114" s="2"/>
      <c r="X114" s="2"/>
      <c r="Y114" s="2"/>
      <c r="AA114" s="2"/>
      <c r="AC114" s="2"/>
      <c r="AD114" s="2"/>
      <c r="AI114" s="2"/>
      <c r="AP114" s="2"/>
      <c r="AQ114" s="2"/>
      <c r="AT114" s="2"/>
      <c r="AU114" s="2"/>
      <c r="AV114" s="2"/>
      <c r="AX114" s="2"/>
      <c r="AY114" s="2"/>
      <c r="AZ114" s="2"/>
      <c r="BA114" s="2"/>
      <c r="BE114" s="2"/>
      <c r="BK114" s="2"/>
      <c r="BL114" s="2"/>
      <c r="BS114" s="2"/>
      <c r="BV114" s="2"/>
      <c r="BW114" s="2"/>
      <c r="BZ114" s="2"/>
      <c r="CA114" s="2"/>
      <c r="CB114" s="2"/>
      <c r="CE114" s="2"/>
      <c r="CF114" s="2"/>
      <c r="CM114" s="2"/>
      <c r="CO114" s="2"/>
    </row>
    <row r="115" spans="1:95" x14ac:dyDescent="0.4">
      <c r="A115" t="s">
        <v>621</v>
      </c>
      <c r="D115" s="2"/>
      <c r="L115" s="2"/>
      <c r="N115" s="2"/>
      <c r="T115" s="2"/>
      <c r="U115" s="2"/>
      <c r="W115" s="2"/>
      <c r="X115" s="2"/>
      <c r="Y115" s="2"/>
      <c r="AA115" s="2"/>
      <c r="AC115" s="2"/>
      <c r="AD115" s="2"/>
      <c r="AI115" s="2"/>
      <c r="AP115" s="2"/>
      <c r="AQ115" s="2"/>
      <c r="AT115" s="2"/>
      <c r="AU115" s="2"/>
      <c r="AV115" s="2"/>
      <c r="AX115" s="2"/>
      <c r="AY115" s="2"/>
      <c r="AZ115" s="2"/>
      <c r="BA115" s="2"/>
      <c r="BE115" s="2"/>
      <c r="BK115" s="2"/>
      <c r="BL115" s="2"/>
      <c r="BS115" s="2"/>
      <c r="BV115" s="2"/>
      <c r="BW115" s="2"/>
      <c r="BZ115" s="2"/>
      <c r="CA115" s="2"/>
      <c r="CB115" s="2"/>
      <c r="CE115" s="2"/>
      <c r="CF115" s="2"/>
      <c r="CM115" s="2"/>
      <c r="CO115" s="2"/>
    </row>
    <row r="116" spans="1:95" x14ac:dyDescent="0.4">
      <c r="A116" t="s">
        <v>618</v>
      </c>
      <c r="B116" s="3">
        <f t="shared" ref="B116:AG116" si="7">0.0103636*B16*1.16</f>
        <v>5.433842752E-3</v>
      </c>
      <c r="C116" s="3">
        <f t="shared" si="7"/>
        <v>9.9780740800000018E-4</v>
      </c>
      <c r="D116" s="3">
        <f t="shared" si="7"/>
        <v>1.767201072</v>
      </c>
      <c r="E116" s="3">
        <f t="shared" si="7"/>
        <v>3.5704674719999998</v>
      </c>
      <c r="F116" s="3">
        <f t="shared" si="7"/>
        <v>6.0950404320000002</v>
      </c>
      <c r="G116" s="3">
        <f t="shared" si="7"/>
        <v>8.5955698399999996</v>
      </c>
      <c r="H116" s="3">
        <f t="shared" si="7"/>
        <v>3.3540755040000002E-2</v>
      </c>
      <c r="I116" s="3">
        <f t="shared" si="7"/>
        <v>4.0994256160000006E-2</v>
      </c>
      <c r="J116" s="3">
        <f t="shared" si="7"/>
        <v>3.9311207520000002E-2</v>
      </c>
      <c r="K116" s="3">
        <f t="shared" si="7"/>
        <v>2.1038108E-2</v>
      </c>
      <c r="L116" s="3">
        <f t="shared" si="7"/>
        <v>1.1745275152000001</v>
      </c>
      <c r="M116" s="3">
        <f t="shared" si="7"/>
        <v>1.538787328</v>
      </c>
      <c r="N116" s="3">
        <f t="shared" si="7"/>
        <v>3.5223803679999999</v>
      </c>
      <c r="O116" s="3">
        <f t="shared" si="7"/>
        <v>4.3158175839999995</v>
      </c>
      <c r="P116" s="3">
        <f t="shared" si="7"/>
        <v>0.1490700224</v>
      </c>
      <c r="Q116" s="3">
        <f t="shared" si="7"/>
        <v>0.11781340480000002</v>
      </c>
      <c r="R116" s="3">
        <f t="shared" si="7"/>
        <v>0.12262211519999998</v>
      </c>
      <c r="S116" s="3">
        <f t="shared" si="7"/>
        <v>7.8141543999999993E-2</v>
      </c>
      <c r="T116" s="3">
        <f t="shared" si="7"/>
        <v>0.92447457440000003</v>
      </c>
      <c r="U116" s="3">
        <f t="shared" si="7"/>
        <v>1.8633752800000001</v>
      </c>
      <c r="V116" s="3">
        <f t="shared" si="7"/>
        <v>3.822924768</v>
      </c>
      <c r="W116" s="3">
        <f t="shared" si="7"/>
        <v>5.1092547999999995</v>
      </c>
      <c r="X116" s="3">
        <f t="shared" si="7"/>
        <v>5.4458645279999995</v>
      </c>
      <c r="Y116" s="3">
        <f t="shared" si="7"/>
        <v>4.0753820639999994</v>
      </c>
      <c r="Z116" s="3">
        <f t="shared" si="7"/>
        <v>2.64479072</v>
      </c>
      <c r="AA116" s="3">
        <f t="shared" si="7"/>
        <v>4.1715562720000001</v>
      </c>
      <c r="AB116" s="3">
        <f t="shared" si="7"/>
        <v>4.5081660000000001</v>
      </c>
      <c r="AC116" s="3">
        <f t="shared" si="7"/>
        <v>4.5442313279999995</v>
      </c>
      <c r="AD116" s="3">
        <f t="shared" si="7"/>
        <v>3.6065327999999996</v>
      </c>
      <c r="AE116" s="3">
        <f t="shared" si="7"/>
        <v>1.430591344</v>
      </c>
      <c r="AF116" s="3">
        <f t="shared" si="7"/>
        <v>3.0775746559999999</v>
      </c>
      <c r="AG116" s="3">
        <f t="shared" si="7"/>
        <v>4.0152731839999998</v>
      </c>
      <c r="AH116" s="3">
        <f t="shared" ref="AH116:BM116" si="8">0.0103636*AH16*1.16</f>
        <v>0.38950554240000002</v>
      </c>
      <c r="AI116" s="3">
        <f t="shared" si="8"/>
        <v>0.31256617599999997</v>
      </c>
      <c r="AJ116" s="3">
        <f t="shared" si="8"/>
        <v>0.1779222848</v>
      </c>
      <c r="AK116" s="3">
        <f t="shared" si="8"/>
        <v>0.10843641951999999</v>
      </c>
      <c r="AL116" s="3">
        <f t="shared" si="8"/>
        <v>0.85354609599999998</v>
      </c>
      <c r="AM116" s="3">
        <f t="shared" si="8"/>
        <v>1.6469833119999999</v>
      </c>
      <c r="AN116" s="3">
        <f t="shared" si="8"/>
        <v>4.5682748799999997</v>
      </c>
      <c r="AO116" s="3">
        <f t="shared" si="8"/>
        <v>6.9726300800000001</v>
      </c>
      <c r="AP116" s="3">
        <f t="shared" si="8"/>
        <v>8.2950254399999999</v>
      </c>
      <c r="AQ116" s="3">
        <f t="shared" si="8"/>
        <v>7.2130655999999993</v>
      </c>
      <c r="AR116" s="3">
        <f t="shared" si="8"/>
        <v>6.6119767999999999</v>
      </c>
      <c r="AS116" s="3">
        <f t="shared" si="8"/>
        <v>6.9726300800000001</v>
      </c>
      <c r="AT116" s="3">
        <f t="shared" si="8"/>
        <v>5.95077912</v>
      </c>
      <c r="AU116" s="3">
        <f t="shared" si="8"/>
        <v>4.5682748799999997</v>
      </c>
      <c r="AV116" s="3">
        <f t="shared" si="8"/>
        <v>3.0655528800000003</v>
      </c>
      <c r="AW116" s="3">
        <f t="shared" si="8"/>
        <v>1.2021776000000002</v>
      </c>
      <c r="AX116" s="3">
        <f t="shared" si="8"/>
        <v>2.7650084800000001</v>
      </c>
      <c r="AY116" s="3">
        <f t="shared" si="8"/>
        <v>3.48631504</v>
      </c>
      <c r="AZ116" s="3">
        <f t="shared" si="8"/>
        <v>0.80545899199999993</v>
      </c>
      <c r="BA116" s="3">
        <f t="shared" si="8"/>
        <v>0.57704524800000001</v>
      </c>
      <c r="BB116" s="3">
        <f t="shared" si="8"/>
        <v>0.25125511839999998</v>
      </c>
      <c r="BC116" s="3">
        <f t="shared" si="8"/>
        <v>0.15195524864000001</v>
      </c>
      <c r="BD116" s="3">
        <f t="shared" si="8"/>
        <v>0.76939366399999998</v>
      </c>
      <c r="BE116" s="3">
        <f t="shared" si="8"/>
        <v>1.6830486399999998</v>
      </c>
      <c r="BF116" s="3">
        <f t="shared" si="8"/>
        <v>4.8087104000000007</v>
      </c>
      <c r="BG116" s="3">
        <f t="shared" si="8"/>
        <v>4.2076215999999995</v>
      </c>
      <c r="BH116" s="3">
        <f t="shared" si="8"/>
        <v>3.9671860799999998</v>
      </c>
      <c r="BI116" s="3">
        <f t="shared" si="8"/>
        <v>3.42620616</v>
      </c>
      <c r="BJ116" s="3">
        <f t="shared" si="8"/>
        <v>3.48631504</v>
      </c>
      <c r="BK116" s="3">
        <f t="shared" si="8"/>
        <v>2.1038107999999998</v>
      </c>
      <c r="BL116" s="3">
        <f t="shared" si="8"/>
        <v>2.1038107999999998</v>
      </c>
      <c r="BM116" s="3">
        <f t="shared" si="8"/>
        <v>3.6666416799999997</v>
      </c>
      <c r="BN116" s="3">
        <f t="shared" ref="BN116:CQ116" si="9">0.0103636*BN16*1.16</f>
        <v>3.5464239200000001</v>
      </c>
      <c r="BO116" s="3">
        <f t="shared" si="9"/>
        <v>3.3660972799999995</v>
      </c>
      <c r="BP116" s="3">
        <f t="shared" si="9"/>
        <v>3.1857706399999999</v>
      </c>
      <c r="BQ116" s="3">
        <f t="shared" si="9"/>
        <v>3.42620616</v>
      </c>
      <c r="BR116" s="3">
        <f t="shared" si="9"/>
        <v>3.0054439999999998</v>
      </c>
      <c r="BS116" s="3">
        <f t="shared" si="9"/>
        <v>1.9234841599999999</v>
      </c>
      <c r="BT116" s="3">
        <f t="shared" si="9"/>
        <v>4.9890370400000004</v>
      </c>
      <c r="BU116" s="3">
        <f t="shared" si="9"/>
        <v>7.5737188800000004</v>
      </c>
      <c r="BV116" s="3">
        <f t="shared" si="9"/>
        <v>8.8480271360000007</v>
      </c>
      <c r="BW116" s="3">
        <f t="shared" si="9"/>
        <v>9.6174208000000014</v>
      </c>
      <c r="BX116" s="3">
        <f t="shared" si="9"/>
        <v>8.4753520800000004</v>
      </c>
      <c r="BY116" s="3">
        <f t="shared" si="9"/>
        <v>7.5737188800000004</v>
      </c>
      <c r="BZ116" s="3">
        <f t="shared" si="9"/>
        <v>6.7321945599999991</v>
      </c>
      <c r="CA116" s="3">
        <f t="shared" si="9"/>
        <v>5.8906702399999995</v>
      </c>
      <c r="CB116" s="3">
        <f t="shared" si="9"/>
        <v>3.9671860799999998</v>
      </c>
      <c r="CC116" s="3">
        <f t="shared" si="9"/>
        <v>0.71168913919999999</v>
      </c>
      <c r="CD116" s="3">
        <f t="shared" si="9"/>
        <v>1.9835930399999999</v>
      </c>
      <c r="CE116" s="3">
        <f t="shared" si="9"/>
        <v>2.139876128</v>
      </c>
      <c r="CF116" s="3">
        <f t="shared" si="9"/>
        <v>1.9234841599999999</v>
      </c>
      <c r="CG116" s="3">
        <f t="shared" si="9"/>
        <v>1.2021776000000002</v>
      </c>
      <c r="CH116" s="3">
        <f t="shared" si="9"/>
        <v>0.48087103999999997</v>
      </c>
      <c r="CI116" s="3">
        <f t="shared" si="9"/>
        <v>0.20437019200000001</v>
      </c>
      <c r="CJ116" s="3">
        <f t="shared" si="9"/>
        <v>0.76939366399999998</v>
      </c>
      <c r="CK116" s="3">
        <f t="shared" si="9"/>
        <v>1.5027219999999999</v>
      </c>
      <c r="CL116" s="3">
        <f t="shared" si="9"/>
        <v>4.8087104000000007</v>
      </c>
      <c r="CM116" s="3">
        <f t="shared" si="9"/>
        <v>6.3715412799999998</v>
      </c>
      <c r="CN116" s="3">
        <f t="shared" si="9"/>
        <v>5.6502347200000003</v>
      </c>
      <c r="CO116" s="3">
        <f t="shared" si="9"/>
        <v>5.04914592</v>
      </c>
      <c r="CP116" s="3">
        <f t="shared" si="9"/>
        <v>4.0272949599999999</v>
      </c>
      <c r="CQ116" s="3">
        <f t="shared" si="9"/>
        <v>3.9070771999999998</v>
      </c>
    </row>
    <row r="117" spans="1:95" s="6" customFormat="1" x14ac:dyDescent="0.4">
      <c r="A117" s="6" t="s">
        <v>619</v>
      </c>
      <c r="B117" s="7">
        <f>B11*10*0.00008617333262</f>
        <v>1.2072883900062E-2</v>
      </c>
      <c r="C117" s="7" t="s">
        <v>614</v>
      </c>
      <c r="D117" s="7">
        <f t="shared" ref="D117:AI117" si="10">D11*10*0.00008617333262</f>
        <v>0.39095979276367798</v>
      </c>
      <c r="E117" s="7">
        <f t="shared" si="10"/>
        <v>1.3443039888720001</v>
      </c>
      <c r="F117" s="7">
        <f t="shared" si="10"/>
        <v>2.0233498499175999</v>
      </c>
      <c r="G117" s="7">
        <f t="shared" si="10"/>
        <v>3.2944065060626002</v>
      </c>
      <c r="H117" s="7">
        <f t="shared" si="10"/>
        <v>5.4332286216909997E-2</v>
      </c>
      <c r="I117" s="7">
        <f t="shared" si="10"/>
        <v>4.722298627576E-2</v>
      </c>
      <c r="J117" s="7">
        <f t="shared" si="10"/>
        <v>4.6102732951699997E-2</v>
      </c>
      <c r="K117" s="7">
        <f t="shared" si="10"/>
        <v>2.1164170491471998E-2</v>
      </c>
      <c r="L117" s="7">
        <f t="shared" si="10"/>
        <v>0.31959103868779398</v>
      </c>
      <c r="M117" s="7">
        <f t="shared" si="10"/>
        <v>0.79537986008259998</v>
      </c>
      <c r="N117" s="7">
        <f t="shared" si="10"/>
        <v>0.80440220800791407</v>
      </c>
      <c r="O117" s="7">
        <f t="shared" si="10"/>
        <v>1.4537441212994</v>
      </c>
      <c r="P117" s="7">
        <f t="shared" si="10"/>
        <v>0.27342798440325999</v>
      </c>
      <c r="Q117" s="7">
        <f t="shared" si="10"/>
        <v>0.33466275456303202</v>
      </c>
      <c r="R117" s="7">
        <f t="shared" si="10"/>
        <v>0.14787343877591999</v>
      </c>
      <c r="S117" s="7">
        <f t="shared" si="10"/>
        <v>7.2213252735560007E-2</v>
      </c>
      <c r="T117" s="7">
        <f t="shared" si="10"/>
        <v>0.28999911626608599</v>
      </c>
      <c r="U117" s="7">
        <f t="shared" si="10"/>
        <v>0.96083265871300005</v>
      </c>
      <c r="V117" s="7">
        <f t="shared" si="10"/>
        <v>1.5631842537267999</v>
      </c>
      <c r="W117" s="7">
        <f t="shared" si="10"/>
        <v>1.6726243861542001</v>
      </c>
      <c r="X117" s="7">
        <f t="shared" si="10"/>
        <v>1.8811638510946</v>
      </c>
      <c r="Y117" s="7">
        <f t="shared" si="10"/>
        <v>1.8785786511160001</v>
      </c>
      <c r="Z117" s="7">
        <f t="shared" si="10"/>
        <v>1.3089729224978</v>
      </c>
      <c r="AA117" s="7">
        <f t="shared" si="10"/>
        <v>1.5605990537482</v>
      </c>
      <c r="AB117" s="7">
        <f t="shared" si="10"/>
        <v>1.5235445207216001</v>
      </c>
      <c r="AC117" s="7">
        <f t="shared" si="10"/>
        <v>1.4890751876735999</v>
      </c>
      <c r="AD117" s="7">
        <f t="shared" si="10"/>
        <v>1.1700356583145741</v>
      </c>
      <c r="AE117" s="7">
        <f t="shared" si="10"/>
        <v>0.59690544039221594</v>
      </c>
      <c r="AF117" s="7">
        <f t="shared" si="10"/>
        <v>0.26102764183924204</v>
      </c>
      <c r="AG117" s="7">
        <f t="shared" si="10"/>
        <v>1.04390375135868</v>
      </c>
      <c r="AH117" s="7">
        <f t="shared" si="10"/>
        <v>0.93928932555800004</v>
      </c>
      <c r="AI117" s="7">
        <f t="shared" si="10"/>
        <v>0.42569626314280001</v>
      </c>
      <c r="AJ117" s="7">
        <f t="shared" ref="AJ117:BO117" si="11">AJ11*10*0.00008617333262</f>
        <v>0.22904871810395999</v>
      </c>
      <c r="AK117" s="7">
        <f t="shared" si="11"/>
        <v>9.9780101840698007E-2</v>
      </c>
      <c r="AL117" s="7">
        <f t="shared" si="11"/>
        <v>0.26925719510445201</v>
      </c>
      <c r="AM117" s="7">
        <f t="shared" si="11"/>
        <v>0.90481999251</v>
      </c>
      <c r="AN117" s="7">
        <f t="shared" si="11"/>
        <v>1.5502582538338001</v>
      </c>
      <c r="AO117" s="7">
        <f t="shared" si="11"/>
        <v>1.8337685181536001</v>
      </c>
      <c r="AP117" s="7">
        <f t="shared" si="11"/>
        <v>2.3697666470500001</v>
      </c>
      <c r="AQ117" s="7">
        <f t="shared" si="11"/>
        <v>2.4955797126752</v>
      </c>
      <c r="AR117" s="7">
        <f t="shared" si="11"/>
        <v>2.0940119826660002</v>
      </c>
      <c r="AS117" s="7">
        <f t="shared" si="11"/>
        <v>2.2465387814033999</v>
      </c>
      <c r="AT117" s="7">
        <f t="shared" si="11"/>
        <v>1.9276974507094</v>
      </c>
      <c r="AU117" s="7">
        <f t="shared" si="11"/>
        <v>1.5752916069599101</v>
      </c>
      <c r="AV117" s="7">
        <f t="shared" si="11"/>
        <v>1.064180336524166</v>
      </c>
      <c r="AW117" s="7">
        <f t="shared" si="11"/>
        <v>0.51205917709456406</v>
      </c>
      <c r="AX117" s="7">
        <f t="shared" si="11"/>
        <v>0.37032989693445001</v>
      </c>
      <c r="AY117" s="7">
        <f t="shared" si="11"/>
        <v>0.43524426839709601</v>
      </c>
      <c r="AZ117" s="7">
        <f t="shared" si="11"/>
        <v>0.77881734555303594</v>
      </c>
      <c r="BA117" s="7">
        <f t="shared" si="11"/>
        <v>0.62274020551169196</v>
      </c>
      <c r="BB117" s="7">
        <f t="shared" si="11"/>
        <v>0.33336153724047002</v>
      </c>
      <c r="BC117" s="7">
        <f t="shared" si="11"/>
        <v>0.13899758551606001</v>
      </c>
      <c r="BD117" s="7">
        <f t="shared" si="11"/>
        <v>0.25989015384865799</v>
      </c>
      <c r="BE117" s="7">
        <f t="shared" si="11"/>
        <v>0.86173332619999998</v>
      </c>
      <c r="BF117" s="7">
        <f t="shared" si="11"/>
        <v>1.0280478581565999</v>
      </c>
      <c r="BG117" s="7">
        <f t="shared" si="11"/>
        <v>0.92291639236019996</v>
      </c>
      <c r="BH117" s="7">
        <f t="shared" si="11"/>
        <v>1.0375269247448</v>
      </c>
      <c r="BI117" s="7">
        <f t="shared" si="11"/>
        <v>1.1150829241028</v>
      </c>
      <c r="BJ117" s="7">
        <f t="shared" si="11"/>
        <v>1.1831598568726001</v>
      </c>
      <c r="BK117" s="7">
        <f t="shared" si="11"/>
        <v>1.159031323739</v>
      </c>
      <c r="BL117" s="7">
        <f t="shared" si="11"/>
        <v>0.94359799218899998</v>
      </c>
      <c r="BM117" s="7">
        <f t="shared" si="11"/>
        <v>1.3667090553532</v>
      </c>
      <c r="BN117" s="7">
        <f t="shared" si="11"/>
        <v>1.4037635883798001</v>
      </c>
      <c r="BO117" s="7">
        <f t="shared" si="11"/>
        <v>1.452020654647</v>
      </c>
      <c r="BP117" s="7">
        <f t="shared" ref="BP117:CI117" si="12">BP11*10*0.00008617333262</f>
        <v>1.5054481208714001</v>
      </c>
      <c r="BQ117" s="7">
        <f t="shared" si="12"/>
        <v>1.525267987374</v>
      </c>
      <c r="BR117" s="7">
        <f t="shared" si="12"/>
        <v>1.5666311870316001</v>
      </c>
      <c r="BS117" s="7">
        <f t="shared" si="12"/>
        <v>0.94101279221040002</v>
      </c>
      <c r="BT117" s="7">
        <f t="shared" si="12"/>
        <v>1.6683157195231999</v>
      </c>
      <c r="BU117" s="7">
        <f t="shared" si="12"/>
        <v>2.1595037154572001</v>
      </c>
      <c r="BV117" s="7">
        <f t="shared" si="12"/>
        <v>2.8351026431980002</v>
      </c>
      <c r="BW117" s="7">
        <f t="shared" si="12"/>
        <v>3.1841046403090001</v>
      </c>
      <c r="BX117" s="7">
        <f t="shared" si="12"/>
        <v>2.9807355753258</v>
      </c>
      <c r="BY117" s="7">
        <f t="shared" si="12"/>
        <v>2.8488903764172</v>
      </c>
      <c r="BZ117" s="7">
        <f t="shared" si="12"/>
        <v>2.3602875804618</v>
      </c>
      <c r="CA117" s="7">
        <f t="shared" si="12"/>
        <v>1.7591424121046799</v>
      </c>
      <c r="CB117" s="7">
        <f t="shared" si="12"/>
        <v>1.152421829127046</v>
      </c>
      <c r="CC117" s="7">
        <f t="shared" si="12"/>
        <v>0.20192135299518399</v>
      </c>
      <c r="CD117" s="7">
        <f t="shared" si="12"/>
        <v>0.4972201292174</v>
      </c>
      <c r="CE117" s="7">
        <f t="shared" si="12"/>
        <v>0.51756565304898206</v>
      </c>
      <c r="CF117" s="7">
        <f t="shared" si="12"/>
        <v>0.46912762278328002</v>
      </c>
      <c r="CG117" s="7">
        <f t="shared" si="12"/>
        <v>0.45499519623360002</v>
      </c>
      <c r="CH117" s="7">
        <f t="shared" si="12"/>
        <v>0.4972201292174</v>
      </c>
      <c r="CI117" s="7">
        <f t="shared" si="12"/>
        <v>0.1740701318924</v>
      </c>
      <c r="CJ117" s="7" t="s">
        <v>614</v>
      </c>
      <c r="CK117" s="7">
        <f t="shared" ref="CK117:CQ117" si="13">CK11*10*0.00008617333262</f>
        <v>0.8384665263926</v>
      </c>
      <c r="CL117" s="7">
        <f t="shared" si="13"/>
        <v>1.1400731905626</v>
      </c>
      <c r="CM117" s="7">
        <f t="shared" si="13"/>
        <v>1.7432865189026001</v>
      </c>
      <c r="CN117" s="7">
        <f t="shared" si="13"/>
        <v>1.589897986839</v>
      </c>
      <c r="CO117" s="7">
        <f t="shared" si="13"/>
        <v>1.2133205232896001</v>
      </c>
      <c r="CP117" s="7">
        <f t="shared" si="13"/>
        <v>0.79020946012540005</v>
      </c>
      <c r="CQ117" s="7">
        <f t="shared" si="13"/>
        <v>0.78676252682059999</v>
      </c>
    </row>
    <row r="118" spans="1:95" x14ac:dyDescent="0.4">
      <c r="A118" t="s">
        <v>617</v>
      </c>
      <c r="D118" s="3">
        <f>0.0103636*D24</f>
        <v>0.47983468000000001</v>
      </c>
      <c r="E118" s="3">
        <f>0.0103636*E24</f>
        <v>1.1089052000000001</v>
      </c>
      <c r="F118" s="3"/>
      <c r="G118" s="3"/>
      <c r="H118" s="3"/>
      <c r="I118" s="3"/>
      <c r="J118" s="3"/>
      <c r="K118" s="3"/>
      <c r="L118" s="3">
        <f>0.0103636*L24</f>
        <v>0.35443512000000005</v>
      </c>
      <c r="M118" s="3">
        <f>0.0103636*M24</f>
        <v>0.78037908</v>
      </c>
      <c r="N118" s="3">
        <f>0.0103636*N24</f>
        <v>0.66948856000000001</v>
      </c>
      <c r="O118" s="3"/>
      <c r="P118" s="3"/>
      <c r="Q118" s="3"/>
      <c r="R118" s="3"/>
      <c r="S118" s="3"/>
      <c r="T118" s="3">
        <f>0.0103636*T24</f>
        <v>0.33992607999999996</v>
      </c>
      <c r="U118" s="3">
        <f>0.0103636*U24</f>
        <v>1.1192688</v>
      </c>
      <c r="V118" s="3"/>
      <c r="W118" s="3">
        <f>0.0103636*W24</f>
        <v>1.5027220000000001</v>
      </c>
      <c r="X118" s="3">
        <f>0.0103636*X24</f>
        <v>2.1970832000000002</v>
      </c>
      <c r="Y118" s="3">
        <f>0.0103636*Y24</f>
        <v>2.1970832000000002</v>
      </c>
      <c r="Z118" s="3"/>
      <c r="AA118" s="3">
        <f>0.0103636*AA24</f>
        <v>1.7929028</v>
      </c>
      <c r="AB118" s="3">
        <f>0.0103636*AB24</f>
        <v>1.29545</v>
      </c>
      <c r="AC118" s="3">
        <f>0.0103636*AC24</f>
        <v>1.7929028</v>
      </c>
      <c r="AD118" s="3">
        <f>0.0103636*AD24</f>
        <v>1.2850864</v>
      </c>
      <c r="AE118" s="3">
        <f>0.0103636*AE24</f>
        <v>0.5399435600000001</v>
      </c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>
        <f>0.0103636*AP24</f>
        <v>3.0676256000000004</v>
      </c>
      <c r="AQ118" s="3">
        <f>0.0103636*AQ24</f>
        <v>2.9950804</v>
      </c>
      <c r="AR118" s="3"/>
      <c r="AS118" s="3"/>
      <c r="AT118" s="3">
        <f>0.0103636*AT24</f>
        <v>2.0001747999999999</v>
      </c>
      <c r="AU118" s="3">
        <f>0.0103636*AU24</f>
        <v>1.8447208000000002</v>
      </c>
      <c r="AV118" s="3">
        <f>0.0103636*AV24</f>
        <v>1.1089052000000001</v>
      </c>
      <c r="AW118" s="3">
        <f>0.0103636*AW24</f>
        <v>0.46014384000000003</v>
      </c>
      <c r="AX118" s="3"/>
      <c r="AY118" s="3"/>
      <c r="AZ118" s="3"/>
      <c r="BA118" s="3"/>
      <c r="BB118" s="3"/>
      <c r="BC118" s="3"/>
      <c r="BD118" s="3">
        <f>0.0103636*BD24</f>
        <v>0.27981719999999999</v>
      </c>
      <c r="BE118" s="3"/>
      <c r="BF118" s="3"/>
      <c r="BG118" s="3">
        <f>0.0103636*BG24</f>
        <v>0.72027020000000008</v>
      </c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>
        <f t="shared" ref="BU118:CB118" si="14">0.0103636*BU24</f>
        <v>1.8032664</v>
      </c>
      <c r="BV118" s="3">
        <f t="shared" si="14"/>
        <v>3.0987164000000003</v>
      </c>
      <c r="BW118" s="3">
        <f t="shared" si="14"/>
        <v>3.5961692000000003</v>
      </c>
      <c r="BX118" s="3">
        <f t="shared" si="14"/>
        <v>2.3007192000000001</v>
      </c>
      <c r="BY118" s="3">
        <f t="shared" si="14"/>
        <v>1.8032664</v>
      </c>
      <c r="BZ118" s="3">
        <f t="shared" si="14"/>
        <v>1.7929028</v>
      </c>
      <c r="CA118" s="3">
        <f t="shared" si="14"/>
        <v>1.3472680000000001</v>
      </c>
      <c r="CB118" s="3">
        <f t="shared" si="14"/>
        <v>0.92961492000000012</v>
      </c>
      <c r="CC118" s="3"/>
      <c r="CD118" s="3">
        <f>0.0103636*CD24</f>
        <v>0.46014384000000003</v>
      </c>
      <c r="CE118" s="3">
        <f>0.0103636*CE24</f>
        <v>0.58036160000000003</v>
      </c>
      <c r="CF118" s="3"/>
      <c r="CG118" s="3"/>
      <c r="CH118" s="3"/>
      <c r="CI118" s="3"/>
      <c r="CJ118" s="3"/>
      <c r="CK118" s="3"/>
      <c r="CL118" s="3"/>
      <c r="CM118" s="3">
        <f>0.0103636*CM24</f>
        <v>1.2850864</v>
      </c>
      <c r="CN118" s="3"/>
      <c r="CO118" s="3"/>
      <c r="CP118" s="3"/>
      <c r="CQ118" s="3"/>
    </row>
    <row r="119" spans="1:95" x14ac:dyDescent="0.4"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</row>
    <row r="120" spans="1:95" x14ac:dyDescent="0.4">
      <c r="A120" t="s">
        <v>551</v>
      </c>
    </row>
    <row r="121" spans="1:95" x14ac:dyDescent="0.4">
      <c r="A121" t="s">
        <v>552</v>
      </c>
      <c r="B121" t="s">
        <v>553</v>
      </c>
      <c r="C121" t="s">
        <v>553</v>
      </c>
      <c r="D121" t="s">
        <v>553</v>
      </c>
      <c r="E121" t="s">
        <v>553</v>
      </c>
      <c r="F121" t="s">
        <v>553</v>
      </c>
      <c r="G121" t="s">
        <v>553</v>
      </c>
      <c r="H121" t="s">
        <v>553</v>
      </c>
      <c r="I121" t="s">
        <v>553</v>
      </c>
      <c r="J121" t="s">
        <v>553</v>
      </c>
      <c r="K121" t="s">
        <v>553</v>
      </c>
      <c r="L121" t="s">
        <v>553</v>
      </c>
      <c r="M121" t="s">
        <v>553</v>
      </c>
      <c r="N121" t="s">
        <v>553</v>
      </c>
      <c r="O121" t="s">
        <v>553</v>
      </c>
      <c r="P121" t="s">
        <v>553</v>
      </c>
      <c r="Q121" t="s">
        <v>553</v>
      </c>
      <c r="R121" t="s">
        <v>553</v>
      </c>
      <c r="S121" t="s">
        <v>553</v>
      </c>
      <c r="T121" t="s">
        <v>553</v>
      </c>
      <c r="U121" t="s">
        <v>553</v>
      </c>
      <c r="V121" t="s">
        <v>553</v>
      </c>
      <c r="W121" t="s">
        <v>553</v>
      </c>
      <c r="X121" t="s">
        <v>553</v>
      </c>
      <c r="Y121" t="s">
        <v>553</v>
      </c>
      <c r="Z121" t="s">
        <v>553</v>
      </c>
      <c r="AA121" t="s">
        <v>553</v>
      </c>
      <c r="AB121" t="s">
        <v>553</v>
      </c>
      <c r="AC121" t="s">
        <v>553</v>
      </c>
      <c r="AD121" t="s">
        <v>553</v>
      </c>
      <c r="AE121" t="s">
        <v>553</v>
      </c>
      <c r="AF121" t="s">
        <v>553</v>
      </c>
      <c r="AG121" t="s">
        <v>553</v>
      </c>
      <c r="AH121" t="s">
        <v>553</v>
      </c>
      <c r="AI121" t="s">
        <v>553</v>
      </c>
      <c r="AJ121" t="s">
        <v>553</v>
      </c>
      <c r="AK121" t="s">
        <v>553</v>
      </c>
      <c r="AL121" t="s">
        <v>553</v>
      </c>
      <c r="AM121" t="s">
        <v>553</v>
      </c>
      <c r="AN121" t="s">
        <v>553</v>
      </c>
      <c r="AO121" t="s">
        <v>553</v>
      </c>
      <c r="AP121" t="s">
        <v>553</v>
      </c>
      <c r="AQ121" t="s">
        <v>553</v>
      </c>
      <c r="AR121">
        <v>211098.42720000001</v>
      </c>
      <c r="AS121" t="s">
        <v>553</v>
      </c>
      <c r="AT121" t="s">
        <v>553</v>
      </c>
      <c r="AU121" t="s">
        <v>553</v>
      </c>
      <c r="AV121" t="s">
        <v>553</v>
      </c>
      <c r="AW121" t="s">
        <v>553</v>
      </c>
      <c r="AX121" t="s">
        <v>553</v>
      </c>
      <c r="AY121" t="s">
        <v>553</v>
      </c>
      <c r="AZ121" t="s">
        <v>553</v>
      </c>
      <c r="BA121" t="s">
        <v>553</v>
      </c>
      <c r="BB121" t="s">
        <v>553</v>
      </c>
      <c r="BC121" t="s">
        <v>553</v>
      </c>
      <c r="BD121" t="s">
        <v>553</v>
      </c>
      <c r="BE121" t="s">
        <v>553</v>
      </c>
      <c r="BF121" t="s">
        <v>553</v>
      </c>
      <c r="BG121" t="s">
        <v>553</v>
      </c>
      <c r="BH121" t="s">
        <v>553</v>
      </c>
      <c r="BI121" t="s">
        <v>553</v>
      </c>
      <c r="BJ121">
        <v>17.725773719999999</v>
      </c>
      <c r="BK121" t="s">
        <v>553</v>
      </c>
      <c r="BL121" t="s">
        <v>553</v>
      </c>
      <c r="BM121" t="s">
        <v>553</v>
      </c>
      <c r="BN121" t="s">
        <v>553</v>
      </c>
      <c r="BO121" t="s">
        <v>553</v>
      </c>
      <c r="BP121" t="s">
        <v>553</v>
      </c>
      <c r="BQ121" t="s">
        <v>553</v>
      </c>
      <c r="BR121" t="s">
        <v>553</v>
      </c>
      <c r="BS121" t="s">
        <v>553</v>
      </c>
      <c r="BT121" t="s">
        <v>553</v>
      </c>
      <c r="BU121" t="s">
        <v>553</v>
      </c>
      <c r="BV121" t="s">
        <v>553</v>
      </c>
      <c r="BW121" t="s">
        <v>553</v>
      </c>
      <c r="BX121" t="s">
        <v>553</v>
      </c>
      <c r="BY121" t="s">
        <v>553</v>
      </c>
      <c r="BZ121" t="s">
        <v>553</v>
      </c>
      <c r="CA121" t="s">
        <v>553</v>
      </c>
      <c r="CB121" t="s">
        <v>553</v>
      </c>
      <c r="CC121" t="s">
        <v>553</v>
      </c>
      <c r="CD121" t="s">
        <v>553</v>
      </c>
      <c r="CE121" t="s">
        <v>553</v>
      </c>
      <c r="CF121" s="1">
        <v>1.9E+19</v>
      </c>
      <c r="CG121">
        <v>102.1055302</v>
      </c>
      <c r="CH121">
        <v>8.0555555559999998</v>
      </c>
      <c r="CI121">
        <v>3.8234953699999998</v>
      </c>
      <c r="CJ121">
        <v>21.666666670000001</v>
      </c>
      <c r="CK121">
        <v>1585.489599</v>
      </c>
      <c r="CL121">
        <v>21.786529680000001</v>
      </c>
      <c r="CM121" s="1">
        <v>14100000000</v>
      </c>
      <c r="CN121">
        <v>32787.924910000002</v>
      </c>
      <c r="CO121" s="1">
        <v>4470000000</v>
      </c>
      <c r="CP121" s="1">
        <v>2150000</v>
      </c>
      <c r="CQ121" s="1">
        <v>79300000</v>
      </c>
    </row>
    <row r="122" spans="1:95" x14ac:dyDescent="0.4">
      <c r="A122" t="s">
        <v>554</v>
      </c>
      <c r="B122" t="s">
        <v>553</v>
      </c>
      <c r="C122" t="s">
        <v>553</v>
      </c>
      <c r="D122" t="s">
        <v>553</v>
      </c>
      <c r="E122" t="s">
        <v>553</v>
      </c>
      <c r="F122" t="s">
        <v>553</v>
      </c>
      <c r="G122" t="s">
        <v>553</v>
      </c>
      <c r="H122" t="s">
        <v>553</v>
      </c>
      <c r="I122" t="s">
        <v>553</v>
      </c>
      <c r="J122" t="s">
        <v>553</v>
      </c>
      <c r="K122" t="s">
        <v>553</v>
      </c>
      <c r="L122" t="s">
        <v>553</v>
      </c>
      <c r="M122" t="s">
        <v>553</v>
      </c>
      <c r="N122" t="s">
        <v>553</v>
      </c>
      <c r="O122" t="s">
        <v>553</v>
      </c>
      <c r="P122" t="s">
        <v>553</v>
      </c>
      <c r="Q122" t="s">
        <v>553</v>
      </c>
      <c r="R122" t="s">
        <v>553</v>
      </c>
      <c r="S122" t="s">
        <v>553</v>
      </c>
      <c r="T122" t="s">
        <v>553</v>
      </c>
      <c r="U122" t="s">
        <v>553</v>
      </c>
      <c r="V122" t="s">
        <v>553</v>
      </c>
      <c r="W122" t="s">
        <v>553</v>
      </c>
      <c r="X122" t="s">
        <v>553</v>
      </c>
      <c r="Y122" t="s">
        <v>553</v>
      </c>
      <c r="Z122" t="s">
        <v>553</v>
      </c>
      <c r="AA122" t="s">
        <v>553</v>
      </c>
      <c r="AB122" t="s">
        <v>553</v>
      </c>
      <c r="AC122" t="s">
        <v>553</v>
      </c>
      <c r="AD122" t="s">
        <v>553</v>
      </c>
      <c r="AE122" t="s">
        <v>553</v>
      </c>
      <c r="AF122" t="s">
        <v>553</v>
      </c>
      <c r="AG122" t="s">
        <v>553</v>
      </c>
      <c r="AH122" t="s">
        <v>553</v>
      </c>
      <c r="AI122" t="s">
        <v>553</v>
      </c>
      <c r="AJ122" t="s">
        <v>553</v>
      </c>
      <c r="AK122" t="s">
        <v>553</v>
      </c>
      <c r="AL122" t="s">
        <v>553</v>
      </c>
      <c r="AM122" t="s">
        <v>553</v>
      </c>
      <c r="AN122" t="s">
        <v>553</v>
      </c>
      <c r="AO122" t="s">
        <v>553</v>
      </c>
      <c r="AP122" t="s">
        <v>553</v>
      </c>
      <c r="AQ122" t="s">
        <v>553</v>
      </c>
      <c r="AR122" s="1">
        <v>6020000</v>
      </c>
      <c r="AS122" t="s">
        <v>553</v>
      </c>
      <c r="AT122" t="s">
        <v>553</v>
      </c>
      <c r="AU122" t="s">
        <v>553</v>
      </c>
      <c r="AV122" t="s">
        <v>553</v>
      </c>
      <c r="AW122" t="s">
        <v>553</v>
      </c>
      <c r="AX122" t="s">
        <v>553</v>
      </c>
      <c r="AY122" t="s">
        <v>553</v>
      </c>
      <c r="AZ122" t="s">
        <v>553</v>
      </c>
      <c r="BA122" t="s">
        <v>553</v>
      </c>
      <c r="BB122" t="s">
        <v>553</v>
      </c>
      <c r="BC122" t="s">
        <v>553</v>
      </c>
      <c r="BD122" t="s">
        <v>553</v>
      </c>
      <c r="BE122" t="s">
        <v>553</v>
      </c>
      <c r="BF122" t="s">
        <v>553</v>
      </c>
      <c r="BG122" t="s">
        <v>553</v>
      </c>
      <c r="BH122" t="s">
        <v>553</v>
      </c>
      <c r="BI122" t="s">
        <v>553</v>
      </c>
      <c r="BJ122">
        <v>25.558092340000002</v>
      </c>
      <c r="BK122" t="s">
        <v>553</v>
      </c>
      <c r="BL122" t="s">
        <v>553</v>
      </c>
      <c r="BM122" t="s">
        <v>553</v>
      </c>
      <c r="BN122" t="s">
        <v>553</v>
      </c>
      <c r="BO122" t="s">
        <v>553</v>
      </c>
      <c r="BP122" t="s">
        <v>553</v>
      </c>
      <c r="BQ122" t="s">
        <v>553</v>
      </c>
      <c r="BR122" t="s">
        <v>553</v>
      </c>
      <c r="BS122" t="s">
        <v>553</v>
      </c>
      <c r="BT122" t="s">
        <v>553</v>
      </c>
      <c r="BU122" t="s">
        <v>553</v>
      </c>
      <c r="BV122" t="s">
        <v>553</v>
      </c>
      <c r="BW122" t="s">
        <v>553</v>
      </c>
      <c r="BX122" t="s">
        <v>553</v>
      </c>
      <c r="BY122" t="s">
        <v>553</v>
      </c>
      <c r="BZ122" t="s">
        <v>553</v>
      </c>
      <c r="CA122" t="s">
        <v>553</v>
      </c>
      <c r="CB122" t="s">
        <v>553</v>
      </c>
      <c r="CC122" t="s">
        <v>553</v>
      </c>
      <c r="CD122" t="s">
        <v>553</v>
      </c>
      <c r="CE122" t="s">
        <v>553</v>
      </c>
      <c r="CF122" s="1">
        <v>2.76E+19</v>
      </c>
      <c r="CG122">
        <v>147.1334348</v>
      </c>
      <c r="CH122">
        <v>11.66666667</v>
      </c>
      <c r="CI122">
        <v>5.5160879630000004</v>
      </c>
      <c r="CJ122">
        <v>31.666666670000001</v>
      </c>
      <c r="CK122">
        <v>2314.8148150000002</v>
      </c>
      <c r="CL122">
        <v>31.431062910000001</v>
      </c>
      <c r="CM122" s="1">
        <v>20300000000</v>
      </c>
      <c r="CN122">
        <v>47279.299850000003</v>
      </c>
      <c r="CO122" s="1">
        <v>6450000000</v>
      </c>
      <c r="CP122" s="1">
        <v>3100000</v>
      </c>
      <c r="CQ122" s="1">
        <v>114000000</v>
      </c>
    </row>
    <row r="123" spans="1:95" x14ac:dyDescent="0.4">
      <c r="A123" t="s">
        <v>555</v>
      </c>
      <c r="B123" t="s">
        <v>199</v>
      </c>
      <c r="C123" t="s">
        <v>199</v>
      </c>
      <c r="D123" t="s">
        <v>199</v>
      </c>
      <c r="E123" t="s">
        <v>199</v>
      </c>
      <c r="F123" t="s">
        <v>199</v>
      </c>
      <c r="G123" t="s">
        <v>199</v>
      </c>
      <c r="H123" t="s">
        <v>199</v>
      </c>
      <c r="I123" t="s">
        <v>199</v>
      </c>
      <c r="J123" t="s">
        <v>199</v>
      </c>
      <c r="K123" t="s">
        <v>199</v>
      </c>
      <c r="L123" t="s">
        <v>199</v>
      </c>
      <c r="M123" t="s">
        <v>199</v>
      </c>
      <c r="N123" t="s">
        <v>199</v>
      </c>
      <c r="O123" t="s">
        <v>199</v>
      </c>
      <c r="P123" t="s">
        <v>199</v>
      </c>
      <c r="Q123" t="s">
        <v>199</v>
      </c>
      <c r="R123" t="s">
        <v>199</v>
      </c>
      <c r="S123" t="s">
        <v>199</v>
      </c>
      <c r="T123" t="s">
        <v>199</v>
      </c>
      <c r="U123" t="s">
        <v>199</v>
      </c>
      <c r="V123" t="s">
        <v>199</v>
      </c>
      <c r="W123" t="s">
        <v>199</v>
      </c>
      <c r="X123" t="s">
        <v>199</v>
      </c>
      <c r="Y123" t="s">
        <v>199</v>
      </c>
      <c r="Z123" t="s">
        <v>199</v>
      </c>
      <c r="AA123" t="s">
        <v>199</v>
      </c>
      <c r="AB123" t="s">
        <v>199</v>
      </c>
      <c r="AC123" t="s">
        <v>199</v>
      </c>
      <c r="AD123" t="s">
        <v>199</v>
      </c>
      <c r="AE123" t="s">
        <v>199</v>
      </c>
      <c r="AF123" t="s">
        <v>199</v>
      </c>
      <c r="AG123" t="s">
        <v>199</v>
      </c>
      <c r="AH123" t="s">
        <v>199</v>
      </c>
      <c r="AI123" t="s">
        <v>199</v>
      </c>
      <c r="AJ123" t="s">
        <v>199</v>
      </c>
      <c r="AK123" t="s">
        <v>199</v>
      </c>
      <c r="AL123" t="s">
        <v>199</v>
      </c>
      <c r="AM123" t="s">
        <v>199</v>
      </c>
      <c r="AN123" t="s">
        <v>199</v>
      </c>
      <c r="AO123" t="s">
        <v>199</v>
      </c>
      <c r="AP123" t="s">
        <v>199</v>
      </c>
      <c r="AQ123" t="s">
        <v>199</v>
      </c>
      <c r="AR123" t="s">
        <v>556</v>
      </c>
      <c r="AS123" t="s">
        <v>199</v>
      </c>
      <c r="AT123" t="s">
        <v>199</v>
      </c>
      <c r="AU123" t="s">
        <v>199</v>
      </c>
      <c r="AV123" t="s">
        <v>199</v>
      </c>
      <c r="AW123" t="s">
        <v>199</v>
      </c>
      <c r="AX123" t="s">
        <v>199</v>
      </c>
      <c r="AY123" t="s">
        <v>199</v>
      </c>
      <c r="AZ123" t="s">
        <v>199</v>
      </c>
      <c r="BA123" t="s">
        <v>199</v>
      </c>
      <c r="BB123" t="s">
        <v>199</v>
      </c>
      <c r="BC123" t="s">
        <v>199</v>
      </c>
      <c r="BD123" t="s">
        <v>199</v>
      </c>
      <c r="BE123" t="s">
        <v>199</v>
      </c>
      <c r="BF123" t="s">
        <v>199</v>
      </c>
      <c r="BG123" t="s">
        <v>199</v>
      </c>
      <c r="BH123" t="s">
        <v>199</v>
      </c>
      <c r="BI123" t="s">
        <v>199</v>
      </c>
      <c r="BJ123" t="s">
        <v>557</v>
      </c>
      <c r="BK123" t="s">
        <v>199</v>
      </c>
      <c r="BL123" t="s">
        <v>199</v>
      </c>
      <c r="BM123" t="s">
        <v>199</v>
      </c>
      <c r="BN123" t="s">
        <v>199</v>
      </c>
      <c r="BO123" t="s">
        <v>199</v>
      </c>
      <c r="BP123" t="s">
        <v>199</v>
      </c>
      <c r="BQ123" t="s">
        <v>199</v>
      </c>
      <c r="BR123" t="s">
        <v>199</v>
      </c>
      <c r="BS123" t="s">
        <v>199</v>
      </c>
      <c r="BT123" t="s">
        <v>199</v>
      </c>
      <c r="BU123" t="s">
        <v>199</v>
      </c>
      <c r="BV123" t="s">
        <v>199</v>
      </c>
      <c r="BW123" t="s">
        <v>199</v>
      </c>
      <c r="BX123" t="s">
        <v>199</v>
      </c>
      <c r="BY123" t="s">
        <v>199</v>
      </c>
      <c r="BZ123" t="s">
        <v>199</v>
      </c>
      <c r="CA123" t="s">
        <v>199</v>
      </c>
      <c r="CB123" t="s">
        <v>199</v>
      </c>
      <c r="CC123" t="s">
        <v>199</v>
      </c>
      <c r="CD123" t="s">
        <v>199</v>
      </c>
      <c r="CE123" t="s">
        <v>199</v>
      </c>
      <c r="CF123" t="s">
        <v>558</v>
      </c>
      <c r="CG123" t="s">
        <v>558</v>
      </c>
      <c r="CH123" t="s">
        <v>559</v>
      </c>
      <c r="CI123" t="s">
        <v>558</v>
      </c>
      <c r="CJ123" t="s">
        <v>556</v>
      </c>
      <c r="CK123" t="s">
        <v>558</v>
      </c>
      <c r="CL123" t="s">
        <v>556</v>
      </c>
      <c r="CM123" t="s">
        <v>558</v>
      </c>
      <c r="CN123" t="s">
        <v>558</v>
      </c>
      <c r="CO123" t="s">
        <v>558</v>
      </c>
      <c r="CP123" t="s">
        <v>558</v>
      </c>
      <c r="CQ123" t="s">
        <v>558</v>
      </c>
    </row>
    <row r="124" spans="1:95" x14ac:dyDescent="0.4">
      <c r="A124" t="s">
        <v>560</v>
      </c>
      <c r="B124" t="s">
        <v>561</v>
      </c>
      <c r="C124" t="s">
        <v>562</v>
      </c>
      <c r="D124" t="s">
        <v>561</v>
      </c>
      <c r="E124" t="s">
        <v>562</v>
      </c>
      <c r="F124" t="s">
        <v>563</v>
      </c>
      <c r="G124" t="s">
        <v>564</v>
      </c>
      <c r="H124" t="s">
        <v>565</v>
      </c>
      <c r="I124" t="s">
        <v>566</v>
      </c>
      <c r="J124" t="s">
        <v>567</v>
      </c>
      <c r="K124" t="s">
        <v>562</v>
      </c>
      <c r="L124" t="s">
        <v>561</v>
      </c>
      <c r="M124" t="s">
        <v>562</v>
      </c>
      <c r="N124" t="s">
        <v>563</v>
      </c>
      <c r="O124" t="s">
        <v>564</v>
      </c>
      <c r="P124" t="s">
        <v>565</v>
      </c>
      <c r="Q124" t="s">
        <v>566</v>
      </c>
      <c r="R124" t="s">
        <v>567</v>
      </c>
      <c r="S124" t="s">
        <v>562</v>
      </c>
      <c r="T124" t="s">
        <v>561</v>
      </c>
      <c r="U124" t="s">
        <v>562</v>
      </c>
      <c r="V124" t="s">
        <v>568</v>
      </c>
      <c r="W124" t="s">
        <v>569</v>
      </c>
      <c r="X124" t="s">
        <v>570</v>
      </c>
      <c r="Y124" t="s">
        <v>571</v>
      </c>
      <c r="Z124" t="s">
        <v>572</v>
      </c>
      <c r="AA124" t="s">
        <v>573</v>
      </c>
      <c r="AB124" t="s">
        <v>574</v>
      </c>
      <c r="AC124" t="s">
        <v>575</v>
      </c>
      <c r="AD124" t="s">
        <v>561</v>
      </c>
      <c r="AE124" t="s">
        <v>562</v>
      </c>
      <c r="AF124" t="s">
        <v>563</v>
      </c>
      <c r="AG124" t="s">
        <v>564</v>
      </c>
      <c r="AH124" t="s">
        <v>565</v>
      </c>
      <c r="AI124" t="s">
        <v>566</v>
      </c>
      <c r="AJ124" t="s">
        <v>567</v>
      </c>
      <c r="AK124" t="s">
        <v>562</v>
      </c>
      <c r="AL124" t="s">
        <v>561</v>
      </c>
      <c r="AM124" t="s">
        <v>562</v>
      </c>
      <c r="AN124" t="s">
        <v>568</v>
      </c>
      <c r="AO124" t="s">
        <v>569</v>
      </c>
      <c r="AP124" t="s">
        <v>576</v>
      </c>
      <c r="AQ124" t="s">
        <v>571</v>
      </c>
      <c r="AR124" t="s">
        <v>572</v>
      </c>
      <c r="AS124" t="s">
        <v>577</v>
      </c>
      <c r="AT124" t="s">
        <v>574</v>
      </c>
      <c r="AU124" t="s">
        <v>562</v>
      </c>
      <c r="AV124" t="s">
        <v>561</v>
      </c>
      <c r="AW124" t="s">
        <v>562</v>
      </c>
      <c r="AX124" t="s">
        <v>563</v>
      </c>
      <c r="AY124" t="s">
        <v>564</v>
      </c>
      <c r="AZ124" t="s">
        <v>565</v>
      </c>
      <c r="BA124" t="s">
        <v>566</v>
      </c>
      <c r="BB124" t="s">
        <v>567</v>
      </c>
      <c r="BC124" t="s">
        <v>562</v>
      </c>
      <c r="BD124" t="s">
        <v>561</v>
      </c>
      <c r="BE124" t="s">
        <v>562</v>
      </c>
      <c r="BF124" t="s">
        <v>568</v>
      </c>
      <c r="BG124" t="s">
        <v>578</v>
      </c>
      <c r="BH124" t="s">
        <v>579</v>
      </c>
      <c r="BI124" t="s">
        <v>580</v>
      </c>
      <c r="BJ124" t="s">
        <v>581</v>
      </c>
      <c r="BK124" t="s">
        <v>582</v>
      </c>
      <c r="BL124" t="s">
        <v>583</v>
      </c>
      <c r="BM124" t="s">
        <v>584</v>
      </c>
      <c r="BN124" t="s">
        <v>585</v>
      </c>
      <c r="BO124" t="s">
        <v>586</v>
      </c>
      <c r="BP124" t="s">
        <v>587</v>
      </c>
      <c r="BQ124" t="s">
        <v>588</v>
      </c>
      <c r="BR124" t="s">
        <v>589</v>
      </c>
      <c r="BS124" t="s">
        <v>562</v>
      </c>
      <c r="BT124" t="s">
        <v>568</v>
      </c>
      <c r="BU124" t="s">
        <v>569</v>
      </c>
      <c r="BV124" t="s">
        <v>570</v>
      </c>
      <c r="BW124" t="s">
        <v>590</v>
      </c>
      <c r="BX124" t="s">
        <v>572</v>
      </c>
      <c r="BY124" t="s">
        <v>573</v>
      </c>
      <c r="BZ124" t="s">
        <v>574</v>
      </c>
      <c r="CA124" t="s">
        <v>591</v>
      </c>
      <c r="CB124" t="s">
        <v>561</v>
      </c>
      <c r="CC124" t="s">
        <v>562</v>
      </c>
      <c r="CD124" t="s">
        <v>563</v>
      </c>
      <c r="CE124" t="s">
        <v>564</v>
      </c>
      <c r="CF124" t="s">
        <v>565</v>
      </c>
      <c r="CG124" t="s">
        <v>566</v>
      </c>
      <c r="CH124" t="s">
        <v>567</v>
      </c>
      <c r="CI124" t="s">
        <v>562</v>
      </c>
      <c r="CJ124" t="s">
        <v>561</v>
      </c>
      <c r="CK124" t="s">
        <v>562</v>
      </c>
      <c r="CL124" t="s">
        <v>568</v>
      </c>
      <c r="CM124" t="s">
        <v>569</v>
      </c>
      <c r="CN124" t="s">
        <v>592</v>
      </c>
      <c r="CO124" t="s">
        <v>593</v>
      </c>
      <c r="CP124" t="s">
        <v>594</v>
      </c>
      <c r="CQ124" t="s">
        <v>582</v>
      </c>
    </row>
    <row r="125" spans="1:95" x14ac:dyDescent="0.4">
      <c r="A125" t="s">
        <v>595</v>
      </c>
      <c r="B125">
        <v>0.33200000000000002</v>
      </c>
      <c r="C125">
        <v>7.0000000000000001E-3</v>
      </c>
      <c r="D125">
        <v>71</v>
      </c>
      <c r="E125">
        <v>9.1999999999999998E-3</v>
      </c>
      <c r="F125">
        <v>760</v>
      </c>
      <c r="G125">
        <v>3.5000000000000001E-3</v>
      </c>
      <c r="H125">
        <v>1.91</v>
      </c>
      <c r="I125">
        <v>2.7999999999999998E-4</v>
      </c>
      <c r="J125">
        <v>9.5999999999999992E-3</v>
      </c>
      <c r="K125">
        <v>0.04</v>
      </c>
      <c r="L125">
        <v>0.53</v>
      </c>
      <c r="M125">
        <v>6.3E-2</v>
      </c>
      <c r="N125">
        <v>0.23300000000000001</v>
      </c>
      <c r="O125">
        <v>0.16600000000000001</v>
      </c>
      <c r="P125">
        <v>0.18</v>
      </c>
      <c r="Q125">
        <v>0.52</v>
      </c>
      <c r="R125">
        <v>35.299999999999997</v>
      </c>
      <c r="S125">
        <v>0.66</v>
      </c>
      <c r="T125">
        <v>2.1</v>
      </c>
      <c r="U125">
        <v>0.43</v>
      </c>
      <c r="V125">
        <v>27.2</v>
      </c>
      <c r="W125">
        <v>6.1</v>
      </c>
      <c r="X125">
        <v>5.0599999999999996</v>
      </c>
      <c r="Y125">
        <v>3.1</v>
      </c>
      <c r="Z125">
        <v>13.3</v>
      </c>
      <c r="AA125">
        <v>2.56</v>
      </c>
      <c r="AB125">
        <v>37.200000000000003</v>
      </c>
      <c r="AC125">
        <v>4.5</v>
      </c>
      <c r="AD125">
        <v>3.78</v>
      </c>
      <c r="AE125">
        <v>1.1000000000000001</v>
      </c>
      <c r="AF125">
        <v>2.9</v>
      </c>
      <c r="AG125">
        <v>2.2000000000000002</v>
      </c>
      <c r="AH125">
        <v>4.2</v>
      </c>
      <c r="AI125">
        <v>11.7</v>
      </c>
      <c r="AJ125">
        <v>6.8</v>
      </c>
      <c r="AK125">
        <v>25</v>
      </c>
      <c r="AL125">
        <v>0.38</v>
      </c>
      <c r="AM125">
        <v>1.2</v>
      </c>
      <c r="AN125">
        <v>1.28</v>
      </c>
      <c r="AO125">
        <v>0.184</v>
      </c>
      <c r="AP125">
        <v>1.1499999999999999</v>
      </c>
      <c r="AQ125">
        <v>2.6</v>
      </c>
      <c r="AR125">
        <v>22</v>
      </c>
      <c r="AS125">
        <v>2.6</v>
      </c>
      <c r="AT125">
        <v>145</v>
      </c>
      <c r="AU125">
        <v>6.9</v>
      </c>
      <c r="AV125">
        <v>63.6</v>
      </c>
      <c r="AW125">
        <v>2450</v>
      </c>
      <c r="AX125">
        <v>194</v>
      </c>
      <c r="AY125">
        <v>0.62</v>
      </c>
      <c r="AZ125">
        <v>5.4</v>
      </c>
      <c r="BA125">
        <v>5.4</v>
      </c>
      <c r="BB125">
        <v>6.3</v>
      </c>
      <c r="BC125">
        <v>25</v>
      </c>
      <c r="BD125">
        <v>29</v>
      </c>
      <c r="BE125">
        <v>1.3</v>
      </c>
      <c r="BF125">
        <v>8.98</v>
      </c>
      <c r="BG125">
        <v>0.6</v>
      </c>
      <c r="BH125">
        <v>11.4</v>
      </c>
      <c r="BI125">
        <v>49</v>
      </c>
      <c r="BJ125" s="1">
        <v>8400</v>
      </c>
      <c r="BK125" s="1">
        <v>5900</v>
      </c>
      <c r="BL125">
        <v>4570</v>
      </c>
      <c r="BM125" s="1">
        <v>49000</v>
      </c>
      <c r="BN125">
        <v>23</v>
      </c>
      <c r="BO125">
        <v>950</v>
      </c>
      <c r="BP125">
        <v>64</v>
      </c>
      <c r="BQ125">
        <v>165</v>
      </c>
      <c r="BR125">
        <v>105</v>
      </c>
      <c r="BS125">
        <v>35</v>
      </c>
      <c r="BT125">
        <v>85</v>
      </c>
      <c r="BU125">
        <v>104</v>
      </c>
      <c r="BV125">
        <v>20.5</v>
      </c>
      <c r="BW125">
        <v>18.399999999999999</v>
      </c>
      <c r="BX125">
        <v>90</v>
      </c>
      <c r="BY125">
        <v>15</v>
      </c>
      <c r="BZ125">
        <v>425</v>
      </c>
      <c r="CA125">
        <v>10</v>
      </c>
      <c r="CB125">
        <v>98.7</v>
      </c>
      <c r="CC125">
        <v>374</v>
      </c>
      <c r="CD125">
        <v>3.4</v>
      </c>
      <c r="CE125">
        <v>0.17100000000000001</v>
      </c>
      <c r="CF125">
        <v>3.4000000000000002E-2</v>
      </c>
      <c r="CG125">
        <v>0.5</v>
      </c>
      <c r="CH125" t="s">
        <v>199</v>
      </c>
      <c r="CI125">
        <v>0.7</v>
      </c>
      <c r="CJ125" t="s">
        <v>199</v>
      </c>
      <c r="CK125">
        <v>13</v>
      </c>
      <c r="CL125">
        <v>880</v>
      </c>
      <c r="CM125">
        <v>7.4</v>
      </c>
      <c r="CN125">
        <v>200</v>
      </c>
      <c r="CO125">
        <v>7.57</v>
      </c>
      <c r="CP125">
        <v>180</v>
      </c>
      <c r="CQ125">
        <v>1.7</v>
      </c>
    </row>
    <row r="126" spans="1:95" x14ac:dyDescent="0.4">
      <c r="A126" t="s">
        <v>596</v>
      </c>
      <c r="B126">
        <v>1.0999999999999999E-2</v>
      </c>
      <c r="C126">
        <v>1.0000000000000001E-5</v>
      </c>
      <c r="D126" t="s">
        <v>199</v>
      </c>
      <c r="E126">
        <v>3.0000000000000001E-5</v>
      </c>
      <c r="F126">
        <v>2.4</v>
      </c>
      <c r="G126">
        <v>1.5E-5</v>
      </c>
      <c r="H126">
        <v>4.7999999999999996E-3</v>
      </c>
      <c r="I126" s="1">
        <v>9.9999999999999995E-7</v>
      </c>
      <c r="J126">
        <v>2.0000000000000002E-5</v>
      </c>
      <c r="K126">
        <v>5.9000000000000003E-4</v>
      </c>
      <c r="L126">
        <v>6.9999999999999999E-4</v>
      </c>
      <c r="M126">
        <v>1E-4</v>
      </c>
      <c r="N126">
        <v>0.03</v>
      </c>
      <c r="O126">
        <v>2.0000000000000001E-4</v>
      </c>
      <c r="P126">
        <v>2.0000000000000001E-4</v>
      </c>
      <c r="Q126">
        <v>5.5000000000000003E-4</v>
      </c>
      <c r="R126">
        <v>3.3000000000000002E-2</v>
      </c>
      <c r="S126">
        <v>5.9000000000000003E-4</v>
      </c>
      <c r="T126">
        <v>1.8E-3</v>
      </c>
      <c r="U126">
        <v>3.6999999999999999E-4</v>
      </c>
      <c r="V126">
        <v>2.5000000000000001E-2</v>
      </c>
      <c r="W126">
        <v>4.4000000000000003E-3</v>
      </c>
      <c r="X126">
        <v>3.3E-3</v>
      </c>
      <c r="Y126">
        <v>2.0999999999999999E-3</v>
      </c>
      <c r="Z126">
        <v>8.3000000000000001E-3</v>
      </c>
      <c r="AA126">
        <v>1.5E-3</v>
      </c>
      <c r="AB126">
        <v>2.1000000000000001E-2</v>
      </c>
      <c r="AC126">
        <v>2.5999999999999999E-3</v>
      </c>
      <c r="AD126">
        <v>2.0999999999999999E-3</v>
      </c>
      <c r="AE126">
        <v>5.5000000000000003E-4</v>
      </c>
      <c r="AF126">
        <v>1.5E-3</v>
      </c>
      <c r="AG126">
        <v>1.1000000000000001E-3</v>
      </c>
      <c r="AH126">
        <v>2E-3</v>
      </c>
      <c r="AI126">
        <v>5.5999999999999999E-3</v>
      </c>
      <c r="AJ126">
        <v>2E-3</v>
      </c>
      <c r="AK126">
        <v>1.2999999999999999E-2</v>
      </c>
      <c r="AL126">
        <v>2.9999999999999997E-4</v>
      </c>
      <c r="AM126">
        <v>5.0000000000000001E-4</v>
      </c>
      <c r="AN126">
        <v>5.9000000000000003E-4</v>
      </c>
      <c r="AO126">
        <v>6.6E-4</v>
      </c>
      <c r="AP126">
        <v>4.0000000000000002E-4</v>
      </c>
      <c r="AQ126">
        <v>8.9999999999999998E-4</v>
      </c>
      <c r="AR126" t="s">
        <v>199</v>
      </c>
      <c r="AS126">
        <v>8.9999999999999998E-4</v>
      </c>
      <c r="AT126">
        <v>6.3E-2</v>
      </c>
      <c r="AU126">
        <v>2.3E-3</v>
      </c>
      <c r="AV126">
        <v>0.02</v>
      </c>
      <c r="AW126">
        <v>1.4</v>
      </c>
      <c r="AX126">
        <v>0.06</v>
      </c>
      <c r="AY126">
        <v>2.0000000000000001E-4</v>
      </c>
      <c r="AZ126">
        <v>1.6000000000000001E-3</v>
      </c>
      <c r="BA126">
        <v>1.2999999999999999E-3</v>
      </c>
      <c r="BB126">
        <v>1.8E-3</v>
      </c>
      <c r="BC126">
        <v>8.3000000000000001E-3</v>
      </c>
      <c r="BD126">
        <v>7.7000000000000002E-3</v>
      </c>
      <c r="BE126">
        <v>2.7E-4</v>
      </c>
      <c r="BF126">
        <v>2.3E-3</v>
      </c>
      <c r="BG126">
        <v>2.1000000000000001E-4</v>
      </c>
      <c r="BH126">
        <v>2.8999999999999998E-3</v>
      </c>
      <c r="BI126">
        <v>1.0999999999999999E-2</v>
      </c>
      <c r="BJ126" t="s">
        <v>199</v>
      </c>
      <c r="BK126">
        <v>4.7</v>
      </c>
      <c r="BL126">
        <v>0.6</v>
      </c>
      <c r="BM126">
        <v>7.3</v>
      </c>
      <c r="BN126">
        <v>8.9999999999999993E-3</v>
      </c>
      <c r="BO126">
        <v>0.2</v>
      </c>
      <c r="BP126">
        <v>1.4999999999999999E-2</v>
      </c>
      <c r="BQ126">
        <v>3.5999999999999997E-2</v>
      </c>
      <c r="BR126">
        <v>2.5000000000000001E-2</v>
      </c>
      <c r="BS126">
        <v>7.6E-3</v>
      </c>
      <c r="BT126">
        <v>2.1999999999999999E-2</v>
      </c>
      <c r="BU126">
        <v>0.02</v>
      </c>
      <c r="BV126">
        <v>4.1000000000000003E-3</v>
      </c>
      <c r="BW126">
        <v>3.5999999999999999E-3</v>
      </c>
      <c r="BX126">
        <v>1.6E-2</v>
      </c>
      <c r="BY126">
        <v>2.3E-3</v>
      </c>
      <c r="BZ126">
        <v>8.1000000000000003E-2</v>
      </c>
      <c r="CA126">
        <v>2E-3</v>
      </c>
      <c r="CB126">
        <v>1.7000000000000001E-2</v>
      </c>
      <c r="CC126">
        <v>6.3E-2</v>
      </c>
      <c r="CD126">
        <v>5.9000000000000003E-4</v>
      </c>
      <c r="CE126">
        <v>3.0000000000000001E-5</v>
      </c>
      <c r="CF126" s="1">
        <v>6.0000000000000002E-6</v>
      </c>
      <c r="CG126" t="s">
        <v>199</v>
      </c>
      <c r="CH126" t="s">
        <v>199</v>
      </c>
      <c r="CI126" t="s">
        <v>199</v>
      </c>
      <c r="CJ126" t="s">
        <v>199</v>
      </c>
      <c r="CK126" t="s">
        <v>199</v>
      </c>
      <c r="CL126">
        <v>7.8E-2</v>
      </c>
      <c r="CM126">
        <v>1E-3</v>
      </c>
      <c r="CN126" t="s">
        <v>199</v>
      </c>
      <c r="CO126">
        <v>5.0000000000000001E-4</v>
      </c>
      <c r="CP126" t="s">
        <v>199</v>
      </c>
      <c r="CQ126" t="s">
        <v>199</v>
      </c>
    </row>
    <row r="128" spans="1:95" x14ac:dyDescent="0.4">
      <c r="A128" t="s">
        <v>597</v>
      </c>
      <c r="B128" t="s">
        <v>598</v>
      </c>
    </row>
    <row r="129" spans="1:95" x14ac:dyDescent="0.4">
      <c r="B129" t="s">
        <v>599</v>
      </c>
    </row>
    <row r="130" spans="1:95" x14ac:dyDescent="0.4">
      <c r="B130" s="8" t="s">
        <v>615</v>
      </c>
    </row>
    <row r="132" spans="1:95" x14ac:dyDescent="0.4">
      <c r="A132" t="s">
        <v>603</v>
      </c>
    </row>
    <row r="133" spans="1:95" x14ac:dyDescent="0.4">
      <c r="A133" t="s">
        <v>543</v>
      </c>
      <c r="B133" t="s">
        <v>408</v>
      </c>
      <c r="C133" t="s">
        <v>409</v>
      </c>
      <c r="D133" t="s">
        <v>410</v>
      </c>
      <c r="E133" t="s">
        <v>408</v>
      </c>
      <c r="F133" t="s">
        <v>409</v>
      </c>
      <c r="G133" t="s">
        <v>408</v>
      </c>
      <c r="H133" t="s">
        <v>408</v>
      </c>
      <c r="I133" t="s">
        <v>411</v>
      </c>
      <c r="J133" t="s">
        <v>544</v>
      </c>
      <c r="K133" t="s">
        <v>409</v>
      </c>
      <c r="L133" t="s">
        <v>410</v>
      </c>
      <c r="M133" t="s">
        <v>408</v>
      </c>
      <c r="N133" t="s">
        <v>409</v>
      </c>
      <c r="O133" t="s">
        <v>411</v>
      </c>
      <c r="P133" t="s">
        <v>545</v>
      </c>
      <c r="Q133" t="s">
        <v>545</v>
      </c>
      <c r="R133" t="s">
        <v>544</v>
      </c>
      <c r="S133" t="s">
        <v>409</v>
      </c>
      <c r="T133" t="s">
        <v>410</v>
      </c>
      <c r="U133" t="s">
        <v>409</v>
      </c>
      <c r="V133" t="s">
        <v>408</v>
      </c>
      <c r="W133" t="s">
        <v>408</v>
      </c>
      <c r="X133" t="s">
        <v>410</v>
      </c>
      <c r="Y133" t="s">
        <v>410</v>
      </c>
      <c r="Z133" t="s">
        <v>409</v>
      </c>
      <c r="AA133" t="s">
        <v>410</v>
      </c>
      <c r="AB133" t="s">
        <v>408</v>
      </c>
      <c r="AC133" t="s">
        <v>409</v>
      </c>
      <c r="AD133" t="s">
        <v>409</v>
      </c>
      <c r="AE133" t="s">
        <v>408</v>
      </c>
      <c r="AF133" t="s">
        <v>535</v>
      </c>
      <c r="AG133" t="s">
        <v>409</v>
      </c>
      <c r="AH133" t="s">
        <v>545</v>
      </c>
      <c r="AI133" t="s">
        <v>545</v>
      </c>
      <c r="AJ133" t="s">
        <v>545</v>
      </c>
      <c r="AK133" t="s">
        <v>409</v>
      </c>
      <c r="AL133" t="s">
        <v>410</v>
      </c>
      <c r="AM133" t="s">
        <v>409</v>
      </c>
      <c r="AN133" t="s">
        <v>408</v>
      </c>
      <c r="AO133" t="s">
        <v>408</v>
      </c>
      <c r="AP133" t="s">
        <v>410</v>
      </c>
      <c r="AQ133" t="s">
        <v>410</v>
      </c>
      <c r="AR133" t="s">
        <v>408</v>
      </c>
      <c r="AS133" t="s">
        <v>408</v>
      </c>
      <c r="AT133" t="s">
        <v>409</v>
      </c>
      <c r="AU133" t="s">
        <v>409</v>
      </c>
      <c r="AV133" t="s">
        <v>409</v>
      </c>
      <c r="AW133" t="s">
        <v>408</v>
      </c>
      <c r="AX133" t="s">
        <v>410</v>
      </c>
      <c r="AY133" t="s">
        <v>409</v>
      </c>
      <c r="AZ133" t="s">
        <v>545</v>
      </c>
      <c r="BA133" t="s">
        <v>545</v>
      </c>
      <c r="BB133" t="s">
        <v>410</v>
      </c>
      <c r="BC133" t="s">
        <v>409</v>
      </c>
      <c r="BD133" t="s">
        <v>410</v>
      </c>
      <c r="BE133" t="s">
        <v>410</v>
      </c>
      <c r="BF133" t="s">
        <v>408</v>
      </c>
      <c r="BG133" t="s">
        <v>408</v>
      </c>
      <c r="BH133" t="s">
        <v>408</v>
      </c>
      <c r="BI133" t="s">
        <v>408</v>
      </c>
      <c r="BJ133" t="s">
        <v>408</v>
      </c>
      <c r="BK133" t="s">
        <v>409</v>
      </c>
      <c r="BL133" t="s">
        <v>410</v>
      </c>
      <c r="BM133" t="s">
        <v>408</v>
      </c>
      <c r="BN133" t="s">
        <v>408</v>
      </c>
      <c r="BO133" t="s">
        <v>408</v>
      </c>
      <c r="BP133" t="s">
        <v>408</v>
      </c>
      <c r="BQ133" t="s">
        <v>408</v>
      </c>
      <c r="BR133" t="s">
        <v>408</v>
      </c>
      <c r="BS133" t="s">
        <v>409</v>
      </c>
      <c r="BT133" t="s">
        <v>408</v>
      </c>
      <c r="BU133" t="s">
        <v>408</v>
      </c>
      <c r="BV133" t="s">
        <v>410</v>
      </c>
      <c r="BW133" t="s">
        <v>410</v>
      </c>
      <c r="BX133" t="s">
        <v>408</v>
      </c>
      <c r="BY133" t="s">
        <v>408</v>
      </c>
      <c r="BZ133" t="s">
        <v>409</v>
      </c>
      <c r="CA133" t="s">
        <v>409</v>
      </c>
      <c r="CB133" t="s">
        <v>409</v>
      </c>
      <c r="CC133" t="s">
        <v>408</v>
      </c>
      <c r="CD133" t="s">
        <v>408</v>
      </c>
      <c r="CE133" t="s">
        <v>409</v>
      </c>
      <c r="CF133" t="s">
        <v>545</v>
      </c>
      <c r="CG133" t="s">
        <v>545</v>
      </c>
      <c r="CH133" t="s">
        <v>544</v>
      </c>
      <c r="CI133" t="s">
        <v>408</v>
      </c>
      <c r="CJ133" t="s">
        <v>410</v>
      </c>
      <c r="CK133" t="s">
        <v>410</v>
      </c>
      <c r="CL133" t="s">
        <v>409</v>
      </c>
      <c r="CM133" t="s">
        <v>409</v>
      </c>
      <c r="CN133" t="s">
        <v>408</v>
      </c>
      <c r="CO133" t="s">
        <v>410</v>
      </c>
      <c r="CP133" t="s">
        <v>410</v>
      </c>
      <c r="CQ133" t="s">
        <v>409</v>
      </c>
    </row>
    <row r="134" spans="1:95" x14ac:dyDescent="0.4">
      <c r="A134" t="s">
        <v>96</v>
      </c>
      <c r="B134" t="s">
        <v>97</v>
      </c>
      <c r="C134" t="s">
        <v>98</v>
      </c>
      <c r="D134" t="s">
        <v>99</v>
      </c>
      <c r="E134" t="s">
        <v>100</v>
      </c>
      <c r="F134" t="s">
        <v>101</v>
      </c>
      <c r="G134" t="s">
        <v>102</v>
      </c>
      <c r="H134" t="s">
        <v>103</v>
      </c>
      <c r="I134" t="s">
        <v>104</v>
      </c>
      <c r="J134" t="s">
        <v>105</v>
      </c>
      <c r="K134" t="s">
        <v>106</v>
      </c>
      <c r="L134" t="s">
        <v>107</v>
      </c>
      <c r="M134" t="s">
        <v>108</v>
      </c>
      <c r="N134" t="s">
        <v>109</v>
      </c>
      <c r="O134" t="s">
        <v>110</v>
      </c>
      <c r="P134" t="s">
        <v>111</v>
      </c>
      <c r="Q134" t="s">
        <v>112</v>
      </c>
      <c r="R134" t="s">
        <v>113</v>
      </c>
      <c r="S134" t="s">
        <v>114</v>
      </c>
      <c r="T134" t="s">
        <v>115</v>
      </c>
      <c r="U134" t="s">
        <v>116</v>
      </c>
      <c r="V134" t="s">
        <v>117</v>
      </c>
      <c r="W134" t="s">
        <v>118</v>
      </c>
      <c r="X134" t="s">
        <v>119</v>
      </c>
      <c r="Y134" t="s">
        <v>120</v>
      </c>
      <c r="Z134" t="s">
        <v>121</v>
      </c>
      <c r="AA134" t="s">
        <v>122</v>
      </c>
      <c r="AB134" t="s">
        <v>123</v>
      </c>
      <c r="AC134" t="s">
        <v>124</v>
      </c>
      <c r="AD134" t="s">
        <v>125</v>
      </c>
      <c r="AE134" t="s">
        <v>126</v>
      </c>
      <c r="AF134" t="s">
        <v>127</v>
      </c>
      <c r="AG134" t="s">
        <v>128</v>
      </c>
      <c r="AH134" t="s">
        <v>129</v>
      </c>
      <c r="AI134" t="s">
        <v>130</v>
      </c>
      <c r="AJ134" t="s">
        <v>131</v>
      </c>
      <c r="AK134" t="s">
        <v>132</v>
      </c>
      <c r="AL134" t="s">
        <v>133</v>
      </c>
      <c r="AM134" t="s">
        <v>134</v>
      </c>
      <c r="AN134" t="s">
        <v>135</v>
      </c>
      <c r="AO134" t="s">
        <v>136</v>
      </c>
      <c r="AP134" t="s">
        <v>137</v>
      </c>
      <c r="AQ134" t="s">
        <v>138</v>
      </c>
      <c r="AR134" t="s">
        <v>139</v>
      </c>
      <c r="AS134" t="s">
        <v>140</v>
      </c>
      <c r="AT134" t="s">
        <v>141</v>
      </c>
      <c r="AU134" t="s">
        <v>142</v>
      </c>
      <c r="AV134" t="s">
        <v>143</v>
      </c>
      <c r="AW134" t="s">
        <v>144</v>
      </c>
      <c r="AX134" t="s">
        <v>145</v>
      </c>
      <c r="AY134" t="s">
        <v>146</v>
      </c>
      <c r="AZ134" t="s">
        <v>147</v>
      </c>
      <c r="BA134" t="s">
        <v>148</v>
      </c>
      <c r="BB134" t="s">
        <v>149</v>
      </c>
      <c r="BC134" t="s">
        <v>150</v>
      </c>
      <c r="BD134" t="s">
        <v>151</v>
      </c>
      <c r="BE134" t="s">
        <v>152</v>
      </c>
      <c r="BF134" t="s">
        <v>153</v>
      </c>
      <c r="BG134" t="s">
        <v>154</v>
      </c>
      <c r="BH134" t="s">
        <v>155</v>
      </c>
      <c r="BI134" t="s">
        <v>156</v>
      </c>
      <c r="BJ134" t="s">
        <v>157</v>
      </c>
      <c r="BK134" t="s">
        <v>158</v>
      </c>
      <c r="BL134" t="s">
        <v>159</v>
      </c>
      <c r="BM134" t="s">
        <v>160</v>
      </c>
      <c r="BN134" t="s">
        <v>161</v>
      </c>
      <c r="BO134" t="s">
        <v>162</v>
      </c>
      <c r="BP134" t="s">
        <v>163</v>
      </c>
      <c r="BQ134" t="s">
        <v>164</v>
      </c>
      <c r="BR134" t="s">
        <v>165</v>
      </c>
      <c r="BS134" t="s">
        <v>166</v>
      </c>
      <c r="BT134" t="s">
        <v>167</v>
      </c>
      <c r="BU134" t="s">
        <v>168</v>
      </c>
      <c r="BV134" t="s">
        <v>169</v>
      </c>
      <c r="BW134" t="s">
        <v>170</v>
      </c>
      <c r="BX134" t="s">
        <v>171</v>
      </c>
      <c r="BY134" t="s">
        <v>172</v>
      </c>
      <c r="BZ134" t="s">
        <v>173</v>
      </c>
      <c r="CA134" t="s">
        <v>174</v>
      </c>
      <c r="CB134" t="s">
        <v>175</v>
      </c>
      <c r="CC134" t="s">
        <v>176</v>
      </c>
      <c r="CD134" t="s">
        <v>177</v>
      </c>
      <c r="CE134" t="s">
        <v>178</v>
      </c>
      <c r="CF134" t="s">
        <v>179</v>
      </c>
      <c r="CG134" t="s">
        <v>180</v>
      </c>
      <c r="CH134" t="s">
        <v>181</v>
      </c>
      <c r="CI134" t="s">
        <v>182</v>
      </c>
      <c r="CJ134" t="s">
        <v>183</v>
      </c>
      <c r="CK134" t="s">
        <v>184</v>
      </c>
      <c r="CL134" t="s">
        <v>185</v>
      </c>
      <c r="CM134" t="s">
        <v>186</v>
      </c>
      <c r="CN134" t="s">
        <v>187</v>
      </c>
      <c r="CO134" t="s">
        <v>188</v>
      </c>
      <c r="CP134" t="s">
        <v>189</v>
      </c>
      <c r="CQ134" t="s">
        <v>190</v>
      </c>
    </row>
    <row r="135" spans="1:95" x14ac:dyDescent="0.4">
      <c r="A135" t="s">
        <v>96</v>
      </c>
      <c r="D135" t="s">
        <v>99</v>
      </c>
      <c r="E135" t="s">
        <v>100</v>
      </c>
      <c r="L135" t="s">
        <v>107</v>
      </c>
      <c r="M135" t="s">
        <v>108</v>
      </c>
      <c r="N135" t="s">
        <v>109</v>
      </c>
      <c r="O135" t="s">
        <v>110</v>
      </c>
      <c r="R135" t="s">
        <v>113</v>
      </c>
      <c r="T135" t="s">
        <v>115</v>
      </c>
      <c r="U135" t="s">
        <v>116</v>
      </c>
      <c r="V135" t="s">
        <v>117</v>
      </c>
      <c r="W135" t="s">
        <v>118</v>
      </c>
      <c r="X135" t="s">
        <v>119</v>
      </c>
      <c r="Y135" t="s">
        <v>120</v>
      </c>
      <c r="Z135" t="s">
        <v>121</v>
      </c>
      <c r="AA135" t="s">
        <v>122</v>
      </c>
      <c r="AB135" t="s">
        <v>123</v>
      </c>
      <c r="AC135" t="s">
        <v>124</v>
      </c>
      <c r="AD135" t="s">
        <v>125</v>
      </c>
      <c r="AE135" t="s">
        <v>126</v>
      </c>
      <c r="AL135" t="s">
        <v>133</v>
      </c>
      <c r="AN135" t="s">
        <v>135</v>
      </c>
      <c r="AP135" t="s">
        <v>137</v>
      </c>
      <c r="AQ135" t="s">
        <v>138</v>
      </c>
      <c r="AU135" t="s">
        <v>142</v>
      </c>
      <c r="AV135" t="s">
        <v>143</v>
      </c>
      <c r="AW135" t="s">
        <v>144</v>
      </c>
      <c r="AY135" t="s">
        <v>146</v>
      </c>
      <c r="AZ135" t="s">
        <v>147</v>
      </c>
      <c r="BA135" t="s">
        <v>148</v>
      </c>
      <c r="BB135" t="s">
        <v>149</v>
      </c>
      <c r="BE135" t="s">
        <v>152</v>
      </c>
      <c r="BF135" t="s">
        <v>153</v>
      </c>
      <c r="BG135" t="s">
        <v>154</v>
      </c>
      <c r="BH135" t="s">
        <v>155</v>
      </c>
      <c r="BI135" t="s">
        <v>156</v>
      </c>
      <c r="BJ135" t="s">
        <v>157</v>
      </c>
      <c r="BK135" t="s">
        <v>158</v>
      </c>
      <c r="BL135" t="s">
        <v>159</v>
      </c>
      <c r="BM135" t="s">
        <v>160</v>
      </c>
      <c r="BN135" t="s">
        <v>161</v>
      </c>
      <c r="BO135" t="s">
        <v>162</v>
      </c>
      <c r="BP135" t="s">
        <v>163</v>
      </c>
      <c r="BQ135" t="s">
        <v>164</v>
      </c>
      <c r="BR135" t="s">
        <v>165</v>
      </c>
      <c r="BS135" t="s">
        <v>166</v>
      </c>
      <c r="BT135" t="s">
        <v>167</v>
      </c>
      <c r="BU135" t="s">
        <v>168</v>
      </c>
      <c r="BV135" t="s">
        <v>169</v>
      </c>
      <c r="BW135" t="s">
        <v>170</v>
      </c>
      <c r="BX135" t="s">
        <v>171</v>
      </c>
      <c r="BZ135" t="s">
        <v>173</v>
      </c>
      <c r="CA135" t="s">
        <v>174</v>
      </c>
      <c r="CD135" t="s">
        <v>177</v>
      </c>
      <c r="CE135" t="s">
        <v>178</v>
      </c>
      <c r="CF135" t="s">
        <v>179</v>
      </c>
    </row>
    <row r="136" spans="1:95" x14ac:dyDescent="0.4">
      <c r="A136" t="s">
        <v>604</v>
      </c>
      <c r="B136">
        <v>107.226</v>
      </c>
      <c r="C136">
        <v>0.92</v>
      </c>
      <c r="D136">
        <v>13.807</v>
      </c>
      <c r="E136">
        <v>124.042</v>
      </c>
      <c r="F136">
        <v>269.024</v>
      </c>
      <c r="G136">
        <v>154.15199999999999</v>
      </c>
      <c r="H136">
        <v>178.738</v>
      </c>
      <c r="I136">
        <v>118.044</v>
      </c>
      <c r="J136">
        <v>3.5979999999999999</v>
      </c>
      <c r="K136">
        <v>1.5089999999999999</v>
      </c>
      <c r="L136">
        <v>7.6059999999999999</v>
      </c>
      <c r="M136">
        <v>35.723999999999997</v>
      </c>
      <c r="N136">
        <v>77.262</v>
      </c>
      <c r="O136">
        <v>88.921999999999997</v>
      </c>
      <c r="P136">
        <v>112.033</v>
      </c>
      <c r="Q136">
        <v>84.465000000000003</v>
      </c>
      <c r="R136">
        <v>2.1150000000000002</v>
      </c>
      <c r="S136">
        <v>0.81</v>
      </c>
      <c r="T136">
        <v>3.5129999999999999</v>
      </c>
      <c r="U136">
        <v>17.478000000000002</v>
      </c>
      <c r="V136">
        <v>53.296999999999997</v>
      </c>
      <c r="W136">
        <v>109.922</v>
      </c>
      <c r="X136">
        <v>181.238</v>
      </c>
      <c r="Y136">
        <v>252.161</v>
      </c>
      <c r="Z136">
        <v>279.81299999999999</v>
      </c>
      <c r="AA136">
        <v>260.89299999999997</v>
      </c>
      <c r="AB136">
        <v>250.042</v>
      </c>
      <c r="AC136">
        <v>200.45599999999999</v>
      </c>
      <c r="AD136">
        <v>140.649</v>
      </c>
      <c r="AE136">
        <v>73.28</v>
      </c>
      <c r="AG136">
        <v>62.658999999999999</v>
      </c>
      <c r="AH136">
        <v>80.001000000000005</v>
      </c>
      <c r="AI136">
        <v>70.313000000000002</v>
      </c>
      <c r="AJ136">
        <v>29.135999999999999</v>
      </c>
      <c r="AK136">
        <v>0.66600000000000004</v>
      </c>
      <c r="AL136">
        <v>2.6320000000000001</v>
      </c>
      <c r="AM136">
        <v>11.837999999999999</v>
      </c>
      <c r="AN136">
        <v>39.631</v>
      </c>
      <c r="AO136">
        <v>92.92</v>
      </c>
      <c r="AP136">
        <v>167.989</v>
      </c>
      <c r="AQ136">
        <v>261.48399999999998</v>
      </c>
      <c r="AR136">
        <v>299.52600000000001</v>
      </c>
      <c r="AS136">
        <v>309.51799999999997</v>
      </c>
      <c r="AT136">
        <v>253.84200000000001</v>
      </c>
      <c r="AU136">
        <v>166.31399999999999</v>
      </c>
      <c r="AV136">
        <v>91.465000000000003</v>
      </c>
      <c r="AW136">
        <v>41.533000000000001</v>
      </c>
      <c r="AX136">
        <v>33.713000000000001</v>
      </c>
      <c r="AY136">
        <v>47.273000000000003</v>
      </c>
      <c r="AZ136">
        <v>56.71</v>
      </c>
      <c r="BA136">
        <v>50.66</v>
      </c>
      <c r="BB136">
        <v>22.611999999999998</v>
      </c>
      <c r="BC136">
        <v>0.59599999999999997</v>
      </c>
      <c r="BD136">
        <v>1.9379999999999999</v>
      </c>
      <c r="BE136">
        <v>8.7249999999999996</v>
      </c>
      <c r="BF136">
        <v>25.427</v>
      </c>
      <c r="BG136">
        <v>29.097999999999999</v>
      </c>
      <c r="BH136">
        <v>31.024999999999999</v>
      </c>
      <c r="BI136">
        <v>32.511000000000003</v>
      </c>
      <c r="BJ136">
        <v>33.901000000000003</v>
      </c>
      <c r="BK136">
        <v>35.637</v>
      </c>
      <c r="BL136">
        <v>34.546999999999997</v>
      </c>
      <c r="BM136">
        <v>37.311</v>
      </c>
      <c r="BN136">
        <v>38.423999999999999</v>
      </c>
      <c r="BO136">
        <v>39.366</v>
      </c>
      <c r="BP136">
        <v>40.728999999999999</v>
      </c>
      <c r="BQ136">
        <v>42.067</v>
      </c>
      <c r="BR136">
        <v>43.238</v>
      </c>
      <c r="BS136">
        <v>14.717000000000001</v>
      </c>
      <c r="BT136">
        <v>45.322000000000003</v>
      </c>
      <c r="BU136">
        <v>106.39400000000001</v>
      </c>
      <c r="BV136">
        <v>193.35</v>
      </c>
      <c r="BW136">
        <v>300.11799999999999</v>
      </c>
      <c r="BX136">
        <v>363.358</v>
      </c>
      <c r="BY136">
        <v>396.38600000000002</v>
      </c>
      <c r="BZ136">
        <v>349.49700000000001</v>
      </c>
      <c r="CA136">
        <v>246.29</v>
      </c>
      <c r="CB136">
        <v>139.679</v>
      </c>
      <c r="CC136">
        <v>7.343</v>
      </c>
      <c r="CD136">
        <v>26.195</v>
      </c>
      <c r="CE136">
        <v>38.542000000000002</v>
      </c>
      <c r="CF136">
        <v>46.378</v>
      </c>
      <c r="CG136">
        <v>45.048999999999999</v>
      </c>
      <c r="CH136">
        <v>1.08</v>
      </c>
      <c r="CI136">
        <v>0.59599999999999997</v>
      </c>
      <c r="CJ136">
        <v>2.0249999999999999</v>
      </c>
      <c r="CK136">
        <v>7.5709999999999997</v>
      </c>
      <c r="CL136">
        <v>24.268999999999998</v>
      </c>
      <c r="CM136">
        <v>55.283000000000001</v>
      </c>
      <c r="CN136">
        <v>90.787000000000006</v>
      </c>
      <c r="CO136">
        <v>127.036</v>
      </c>
      <c r="CP136">
        <v>166.249</v>
      </c>
      <c r="CQ136">
        <v>145.72200000000001</v>
      </c>
    </row>
    <row r="137" spans="1:95" x14ac:dyDescent="0.4">
      <c r="A137" t="s">
        <v>602</v>
      </c>
      <c r="D137">
        <v>15.782179801623647</v>
      </c>
      <c r="E137">
        <v>122.507748144391</v>
      </c>
      <c r="F137">
        <v>269.26313260908501</v>
      </c>
      <c r="G137">
        <v>203.01753603820151</v>
      </c>
      <c r="H137">
        <v>191.17778160779937</v>
      </c>
      <c r="I137">
        <v>54.656597597546444</v>
      </c>
      <c r="J137">
        <v>2.5896002755097638</v>
      </c>
      <c r="K137">
        <v>1.498467150354637</v>
      </c>
      <c r="L137">
        <v>7.5173232612730745</v>
      </c>
      <c r="M137">
        <v>35.81774195301827</v>
      </c>
      <c r="N137">
        <v>76.548429548991578</v>
      </c>
      <c r="O137">
        <v>87.03782363452909</v>
      </c>
      <c r="P137">
        <v>96.574590812715712</v>
      </c>
      <c r="Q137">
        <v>73.444656522296199</v>
      </c>
      <c r="R137">
        <v>2.0369911274099861</v>
      </c>
      <c r="S137">
        <v>84.718629751226288</v>
      </c>
      <c r="T137">
        <v>3.4928025724367817</v>
      </c>
      <c r="U137">
        <v>17.460583538450276</v>
      </c>
      <c r="V137">
        <v>52.25698784964252</v>
      </c>
      <c r="W137">
        <v>101.5659964544887</v>
      </c>
      <c r="X137">
        <v>157.48755108845094</v>
      </c>
      <c r="Y137">
        <v>171.62453156495783</v>
      </c>
      <c r="Z137">
        <v>145.38352149078528</v>
      </c>
      <c r="AA137">
        <v>195.6861555932139</v>
      </c>
      <c r="AB137">
        <v>200.02702514922325</v>
      </c>
      <c r="AC137">
        <v>199.70126450107614</v>
      </c>
      <c r="AD137">
        <v>135.79962134749414</v>
      </c>
      <c r="AE137">
        <v>41.181878287241013</v>
      </c>
      <c r="AG137">
        <v>62.61087023899217</v>
      </c>
      <c r="AH137">
        <v>71.142710006233699</v>
      </c>
      <c r="AI137">
        <v>64.458307433976302</v>
      </c>
      <c r="AJ137">
        <v>23.301476949902636</v>
      </c>
      <c r="AK137">
        <v>1.0414023779410855</v>
      </c>
      <c r="AL137">
        <v>2.6215494808488535</v>
      </c>
      <c r="AM137">
        <v>11.893604356964666</v>
      </c>
      <c r="AN137">
        <v>47.341483104560901</v>
      </c>
      <c r="AO137">
        <v>91.093091567183691</v>
      </c>
      <c r="AP137">
        <v>157.15911546355017</v>
      </c>
      <c r="AQ137">
        <v>223.32404050322472</v>
      </c>
      <c r="AR137">
        <v>253.32635816714793</v>
      </c>
      <c r="AS137">
        <v>265.16057410687768</v>
      </c>
      <c r="AT137">
        <f>AT106*(1+SIGN(AT105)*(AT105/AT104)^2*-3)</f>
        <v>378.92460672575157</v>
      </c>
      <c r="AU137">
        <v>156.27644977703281</v>
      </c>
      <c r="AV137">
        <v>81.687939642879854</v>
      </c>
      <c r="AW137">
        <v>13.663339736710309</v>
      </c>
      <c r="AX137">
        <v>33.805204378025152</v>
      </c>
      <c r="AY137">
        <v>46.438994602413835</v>
      </c>
      <c r="AZ137">
        <v>50.082220651149107</v>
      </c>
      <c r="BA137">
        <v>45.922613353055496</v>
      </c>
      <c r="BB137">
        <v>20.190071614728051</v>
      </c>
      <c r="BC137">
        <v>0.6230731049500946</v>
      </c>
      <c r="BD137">
        <v>199.72688166145636</v>
      </c>
      <c r="BE137">
        <v>8.7251043120312151</v>
      </c>
      <c r="BF137">
        <v>23.782954518953417</v>
      </c>
      <c r="BG137">
        <v>26.976969809473573</v>
      </c>
      <c r="BH137">
        <v>26.568158489084091</v>
      </c>
      <c r="BI137">
        <v>26.467829242501704</v>
      </c>
      <c r="BJ137">
        <v>26.010166785346996</v>
      </c>
      <c r="BK137">
        <v>20.831404385175492</v>
      </c>
      <c r="BL137">
        <v>18.379482384588833</v>
      </c>
      <c r="BM137">
        <v>33.719277951921889</v>
      </c>
      <c r="BN137">
        <v>34.334810600493327</v>
      </c>
      <c r="BO137">
        <v>29.706146399387574</v>
      </c>
      <c r="BP137">
        <v>31.345438749674049</v>
      </c>
      <c r="BQ137">
        <v>33.278268911663396</v>
      </c>
      <c r="BR137">
        <v>27.54020603030709</v>
      </c>
      <c r="BS137">
        <v>11.907452871113762</v>
      </c>
      <c r="BT137">
        <v>41.7751620772205</v>
      </c>
      <c r="BU137">
        <v>104.91125626459903</v>
      </c>
      <c r="BV137">
        <v>188.60464641349463</v>
      </c>
      <c r="BW137">
        <v>285.58950985808491</v>
      </c>
      <c r="BX137">
        <v>330.28321116530753</v>
      </c>
      <c r="BY137">
        <v>371.35276674371124</v>
      </c>
      <c r="BZ137">
        <v>329.3856931944029</v>
      </c>
      <c r="CA137">
        <v>245.88569608326853</v>
      </c>
      <c r="CB137">
        <f>CB106*(1+SIGN(CB105)*(CB105/CB104)^2*10)</f>
        <v>209.85174296303316</v>
      </c>
      <c r="CC137">
        <v>81.742250449802626</v>
      </c>
      <c r="CD137">
        <v>25.920828330277168</v>
      </c>
      <c r="CE137">
        <v>32.228641347142542</v>
      </c>
      <c r="CF137">
        <v>38.267595493214579</v>
      </c>
      <c r="CG137">
        <v>34.806855660329397</v>
      </c>
      <c r="CH137">
        <v>0.7981408054749819</v>
      </c>
      <c r="CI137">
        <v>0.59813137666741645</v>
      </c>
      <c r="CJ137">
        <v>2.1160244107892248</v>
      </c>
      <c r="CK137">
        <v>8.2975254171376438</v>
      </c>
      <c r="CL137">
        <v>24.333528879128117</v>
      </c>
      <c r="CM137">
        <v>53.818559565817509</v>
      </c>
      <c r="CN137">
        <v>75.22683476059504</v>
      </c>
      <c r="CO137">
        <v>126.80660414481288</v>
      </c>
      <c r="CP137">
        <v>108.79485751227085</v>
      </c>
      <c r="CQ137">
        <v>77.480527333460572</v>
      </c>
    </row>
    <row r="138" spans="1:95" x14ac:dyDescent="0.4">
      <c r="A138" t="s">
        <v>601</v>
      </c>
      <c r="D138">
        <v>11</v>
      </c>
      <c r="E138">
        <v>130</v>
      </c>
      <c r="F138">
        <v>320</v>
      </c>
      <c r="G138">
        <v>33</v>
      </c>
      <c r="L138">
        <v>6.3</v>
      </c>
      <c r="M138">
        <v>45</v>
      </c>
      <c r="N138">
        <v>76</v>
      </c>
      <c r="O138">
        <v>100</v>
      </c>
      <c r="P138">
        <v>11</v>
      </c>
      <c r="Q138">
        <v>7.7</v>
      </c>
      <c r="R138">
        <v>1.1000000000000001</v>
      </c>
      <c r="T138">
        <v>3.1</v>
      </c>
      <c r="U138">
        <v>17</v>
      </c>
      <c r="V138">
        <v>57</v>
      </c>
      <c r="W138">
        <v>110</v>
      </c>
      <c r="X138">
        <v>160</v>
      </c>
      <c r="Y138">
        <v>160</v>
      </c>
      <c r="Z138">
        <v>120</v>
      </c>
      <c r="AA138">
        <v>170</v>
      </c>
      <c r="AB138">
        <v>180</v>
      </c>
      <c r="AC138">
        <v>180</v>
      </c>
      <c r="AD138">
        <v>140</v>
      </c>
      <c r="AE138">
        <v>70</v>
      </c>
      <c r="AH138">
        <v>22</v>
      </c>
      <c r="AI138">
        <v>8.3000000000000007</v>
      </c>
      <c r="AJ138">
        <v>1.9</v>
      </c>
      <c r="AL138">
        <v>2.5</v>
      </c>
      <c r="AN138">
        <v>41</v>
      </c>
      <c r="AP138">
        <v>170</v>
      </c>
      <c r="AQ138">
        <v>230</v>
      </c>
      <c r="AS138">
        <v>220</v>
      </c>
      <c r="AT138">
        <v>380</v>
      </c>
      <c r="AU138">
        <v>180</v>
      </c>
      <c r="AV138">
        <v>100</v>
      </c>
      <c r="AW138">
        <v>42</v>
      </c>
      <c r="AY138">
        <v>58</v>
      </c>
      <c r="AZ138">
        <v>42</v>
      </c>
      <c r="BA138">
        <v>64</v>
      </c>
      <c r="BB138">
        <v>7.7</v>
      </c>
      <c r="BD138">
        <v>1.6</v>
      </c>
      <c r="BE138">
        <v>9.4</v>
      </c>
      <c r="BF138">
        <v>28</v>
      </c>
      <c r="BG138">
        <v>22</v>
      </c>
      <c r="BH138">
        <v>29</v>
      </c>
      <c r="BI138">
        <v>32</v>
      </c>
      <c r="BJ138">
        <v>33</v>
      </c>
      <c r="BK138">
        <v>38</v>
      </c>
      <c r="BL138">
        <v>8.3000000000000007</v>
      </c>
      <c r="BM138">
        <v>38</v>
      </c>
      <c r="BN138">
        <v>38.700000000000003</v>
      </c>
      <c r="BO138">
        <v>41</v>
      </c>
      <c r="BP138">
        <v>40</v>
      </c>
      <c r="BQ138">
        <v>44</v>
      </c>
      <c r="BR138">
        <v>45</v>
      </c>
      <c r="BS138">
        <v>31</v>
      </c>
      <c r="BT138">
        <v>48</v>
      </c>
      <c r="BU138">
        <v>110</v>
      </c>
      <c r="BV138">
        <v>200</v>
      </c>
      <c r="BW138">
        <v>310</v>
      </c>
      <c r="BX138">
        <v>370</v>
      </c>
      <c r="BZ138">
        <v>320</v>
      </c>
      <c r="CA138">
        <v>230</v>
      </c>
      <c r="CB138">
        <v>220</v>
      </c>
      <c r="CC138">
        <v>25</v>
      </c>
      <c r="CD138">
        <v>43</v>
      </c>
      <c r="CE138">
        <v>46</v>
      </c>
      <c r="CF138">
        <v>31</v>
      </c>
      <c r="CM138">
        <v>54</v>
      </c>
      <c r="CO138">
        <v>100</v>
      </c>
    </row>
    <row r="139" spans="1:95" x14ac:dyDescent="0.4">
      <c r="D139">
        <f t="shared" ref="D139:AE139" si="15">D138-D137</f>
        <v>-4.7821798016236468</v>
      </c>
      <c r="E139">
        <f t="shared" si="15"/>
        <v>7.4922518556089983</v>
      </c>
      <c r="L139">
        <f t="shared" si="15"/>
        <v>-1.2173232612730747</v>
      </c>
      <c r="M139">
        <f t="shared" si="15"/>
        <v>9.1822580469817296</v>
      </c>
      <c r="N139">
        <f t="shared" si="15"/>
        <v>-0.54842954899157803</v>
      </c>
      <c r="O139">
        <f t="shared" si="15"/>
        <v>12.96217636547091</v>
      </c>
      <c r="R139">
        <f t="shared" si="15"/>
        <v>-0.93699112740998602</v>
      </c>
      <c r="T139">
        <f t="shared" si="15"/>
        <v>-0.39280257243678163</v>
      </c>
      <c r="U139">
        <f t="shared" si="15"/>
        <v>-0.46058353845027611</v>
      </c>
      <c r="V139">
        <f t="shared" si="15"/>
        <v>4.7430121503574796</v>
      </c>
      <c r="W139">
        <f t="shared" si="15"/>
        <v>8.4340035455113025</v>
      </c>
      <c r="X139">
        <f t="shared" si="15"/>
        <v>2.5124489115490576</v>
      </c>
      <c r="Y139">
        <f t="shared" si="15"/>
        <v>-11.624531564957834</v>
      </c>
      <c r="Z139">
        <f t="shared" si="15"/>
        <v>-25.383521490785284</v>
      </c>
      <c r="AA139">
        <f t="shared" si="15"/>
        <v>-25.686155593213897</v>
      </c>
      <c r="AB139">
        <f t="shared" si="15"/>
        <v>-20.027025149223249</v>
      </c>
      <c r="AC139">
        <f t="shared" si="15"/>
        <v>-19.701264501076139</v>
      </c>
      <c r="AD139">
        <f t="shared" si="15"/>
        <v>4.2003786525058615</v>
      </c>
      <c r="AE139">
        <f t="shared" si="15"/>
        <v>28.818121712758987</v>
      </c>
      <c r="AL139">
        <f t="shared" ref="AL139:AQ139" si="16">AL138-AL137</f>
        <v>-0.12154948084885353</v>
      </c>
      <c r="AN139">
        <f t="shared" si="16"/>
        <v>-6.3414831045609006</v>
      </c>
      <c r="AP139">
        <f t="shared" si="16"/>
        <v>12.840884536449835</v>
      </c>
      <c r="AQ139">
        <f t="shared" si="16"/>
        <v>6.6759594967752776</v>
      </c>
      <c r="AS139">
        <f>AS138-AS137</f>
        <v>-45.160574106877675</v>
      </c>
      <c r="AT139">
        <f>AT138-AT137</f>
        <v>1.0753932742484267</v>
      </c>
      <c r="AU139">
        <f t="shared" ref="AU139:CF139" si="17">AU138-AU137</f>
        <v>23.723550222967191</v>
      </c>
      <c r="AV139">
        <f t="shared" si="17"/>
        <v>18.312060357120146</v>
      </c>
      <c r="AW139">
        <f t="shared" si="17"/>
        <v>28.336660263289691</v>
      </c>
      <c r="AY139">
        <f t="shared" si="17"/>
        <v>11.561005397586165</v>
      </c>
      <c r="AZ139">
        <f t="shared" si="17"/>
        <v>-8.0822206511491075</v>
      </c>
      <c r="BA139">
        <f t="shared" si="17"/>
        <v>18.077386646944504</v>
      </c>
      <c r="BB139">
        <f t="shared" si="17"/>
        <v>-12.490071614728052</v>
      </c>
      <c r="BE139">
        <f t="shared" si="17"/>
        <v>0.6748956879687853</v>
      </c>
      <c r="BF139">
        <f t="shared" si="17"/>
        <v>4.2170454810465827</v>
      </c>
      <c r="BG139">
        <f t="shared" si="17"/>
        <v>-4.976969809473573</v>
      </c>
      <c r="BH139">
        <f t="shared" si="17"/>
        <v>2.4318415109159091</v>
      </c>
      <c r="BI139">
        <f t="shared" si="17"/>
        <v>5.5321707574982959</v>
      </c>
      <c r="BJ139">
        <f t="shared" si="17"/>
        <v>6.9898332146530038</v>
      </c>
      <c r="BK139">
        <f t="shared" si="17"/>
        <v>17.168595614824508</v>
      </c>
      <c r="BL139">
        <f t="shared" si="17"/>
        <v>-10.079482384588832</v>
      </c>
      <c r="BM139">
        <f t="shared" si="17"/>
        <v>4.2807220480781112</v>
      </c>
      <c r="BN139">
        <f t="shared" si="17"/>
        <v>4.3651893995066757</v>
      </c>
      <c r="BO139">
        <f t="shared" si="17"/>
        <v>11.293853600612426</v>
      </c>
      <c r="BP139">
        <f t="shared" si="17"/>
        <v>8.6545612503259512</v>
      </c>
      <c r="BQ139">
        <f t="shared" si="17"/>
        <v>10.721731088336604</v>
      </c>
      <c r="BR139">
        <f t="shared" si="17"/>
        <v>17.45979396969291</v>
      </c>
      <c r="BS139">
        <f t="shared" si="17"/>
        <v>19.092547128886238</v>
      </c>
      <c r="BT139">
        <f t="shared" si="17"/>
        <v>6.2248379227794999</v>
      </c>
      <c r="BU139">
        <f t="shared" si="17"/>
        <v>5.0887437354009677</v>
      </c>
      <c r="BV139">
        <f t="shared" si="17"/>
        <v>11.395353586505365</v>
      </c>
      <c r="BW139">
        <f t="shared" si="17"/>
        <v>24.410490141915091</v>
      </c>
      <c r="BX139">
        <f t="shared" si="17"/>
        <v>39.716788834692466</v>
      </c>
      <c r="BZ139">
        <f t="shared" si="17"/>
        <v>-9.3856931944029043</v>
      </c>
      <c r="CA139">
        <f t="shared" si="17"/>
        <v>-15.885696083268527</v>
      </c>
      <c r="CD139">
        <f t="shared" si="17"/>
        <v>17.079171669722832</v>
      </c>
      <c r="CE139">
        <f t="shared" si="17"/>
        <v>13.771358652857458</v>
      </c>
      <c r="CF139">
        <f t="shared" si="17"/>
        <v>-7.2675954932145785</v>
      </c>
      <c r="CM139">
        <f>CM138-CM137</f>
        <v>0.18144043418249112</v>
      </c>
      <c r="CO139">
        <f>CO138-CO137</f>
        <v>-26.80660414481288</v>
      </c>
    </row>
    <row r="140" spans="1:95" x14ac:dyDescent="0.4">
      <c r="AT140" t="s">
        <v>605</v>
      </c>
      <c r="CB140" t="s">
        <v>605</v>
      </c>
    </row>
    <row r="141" spans="1:95" x14ac:dyDescent="0.4">
      <c r="K141" t="s">
        <v>610</v>
      </c>
    </row>
    <row r="142" spans="1:95" x14ac:dyDescent="0.4">
      <c r="K142" t="s">
        <v>606</v>
      </c>
      <c r="L142" t="s">
        <v>609</v>
      </c>
    </row>
    <row r="143" spans="1:95" x14ac:dyDescent="0.4">
      <c r="K143" t="s">
        <v>607</v>
      </c>
      <c r="L143" t="s">
        <v>608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element_data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2025-04-11T13:07:55Z</dcterms:created>
  <dcterms:modified xsi:type="dcterms:W3CDTF">2025-04-15T08:02:49Z</dcterms:modified>
</cp:coreProperties>
</file>