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9729f131ba6bcd/デスクトップ/"/>
    </mc:Choice>
  </mc:AlternateContent>
  <xr:revisionPtr revIDLastSave="61" documentId="8_{BF47D1CF-F2BC-4E22-A878-DE2FA96B0C3F}" xr6:coauthVersionLast="47" xr6:coauthVersionMax="47" xr10:uidLastSave="{459A43C1-C006-44F5-B5E1-04FB07070132}"/>
  <bookViews>
    <workbookView xWindow="705" yWindow="16140" windowWidth="15780" windowHeight="14520" xr2:uid="{A3D4C6A5-D4C0-4BD3-B342-393207901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11" i="1"/>
  <c r="C12" i="1"/>
</calcChain>
</file>

<file path=xl/sharedStrings.xml><?xml version="1.0" encoding="utf-8"?>
<sst xmlns="http://schemas.openxmlformats.org/spreadsheetml/2006/main" count="42" uniqueCount="39">
  <si>
    <t>Coefficient</t>
    <phoneticPr fontId="1"/>
  </si>
  <si>
    <t>Value Used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</si>
  <si>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</si>
  <si>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</si>
  <si>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</si>
  <si>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</si>
  <si>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n</t>
    <phoneticPr fontId="1"/>
  </si>
  <si>
    <t>r0</t>
    <phoneticPr fontId="1"/>
  </si>
  <si>
    <t>w</t>
    <phoneticPr fontId="1"/>
  </si>
  <si>
    <t>Units</t>
    <phoneticPr fontId="1"/>
  </si>
  <si>
    <t>eV</t>
    <phoneticPr fontId="1"/>
  </si>
  <si>
    <t>Angstrom</t>
    <phoneticPr fontId="1"/>
  </si>
  <si>
    <t>1/Angstrom</t>
    <phoneticPr fontId="1"/>
  </si>
  <si>
    <t>Atom</t>
    <phoneticPr fontId="1"/>
  </si>
  <si>
    <t>Z</t>
    <phoneticPr fontId="1"/>
  </si>
  <si>
    <t>R(A)</t>
    <phoneticPr fontId="1"/>
  </si>
  <si>
    <t>Y</t>
    <phoneticPr fontId="1"/>
  </si>
  <si>
    <t>B</t>
    <phoneticPr fontId="1"/>
  </si>
  <si>
    <t>Cu</t>
    <phoneticPr fontId="1"/>
  </si>
  <si>
    <t>O</t>
    <phoneticPr fontId="1"/>
  </si>
  <si>
    <t>i or j</t>
    <phoneticPr fontId="1"/>
  </si>
  <si>
    <t>V_Chap(r35)</t>
    <phoneticPr fontId="1"/>
  </si>
  <si>
    <t>e</t>
    <phoneticPr fontId="1"/>
  </si>
  <si>
    <t>epsilon0</t>
    <phoneticPr fontId="1"/>
  </si>
  <si>
    <t>F/m</t>
    <phoneticPr fontId="1"/>
  </si>
  <si>
    <t>C</t>
    <phoneticPr fontId="1"/>
  </si>
  <si>
    <t>eV*Angstrom^6</t>
    <phoneticPr fontId="1"/>
  </si>
  <si>
    <t>r35 [Angstrom]</t>
    <phoneticPr fontId="1"/>
  </si>
  <si>
    <t>Note</t>
    <phoneticPr fontId="1"/>
  </si>
  <si>
    <t>e^2/(bohr*Ha)</t>
    <phoneticPr fontId="1"/>
  </si>
  <si>
    <t>Ha*bohr</t>
    <phoneticPr fontId="1"/>
  </si>
  <si>
    <t>27.2*0.52918 = 14.39  (eV*Angstrom)</t>
    <phoneticPr fontId="1"/>
  </si>
  <si>
    <t>evu</t>
    <phoneticPr fontId="1"/>
  </si>
  <si>
    <t>eV*Angstrom</t>
    <phoneticPr fontId="1"/>
  </si>
  <si>
    <t>Common interatomic potential model for the lattice dynamics of several cuprates (aps.org)</t>
  </si>
  <si>
    <t>References</t>
    <phoneticPr fontId="1"/>
  </si>
  <si>
    <t>https://doi.org/10.1080/01411598908242380</t>
    <phoneticPr fontId="1"/>
  </si>
  <si>
    <t>Chaplot potential model, V_Chap [eV]</t>
    <phoneticPr fontId="1"/>
  </si>
  <si>
    <t>Molecular dynamics simulations of radiation damage in YBa2Cu3O7 - IOPscience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</si>
</sst>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1088/1361-6668/ac47dc" TargetMode="External"/><Relationship Id="rId2" Type="http://schemas.openxmlformats.org/officeDocument/2006/relationships/hyperlink" Target="https://doi.org/10.1080/01411598908242380" TargetMode="External"/><Relationship Id="rId1" Type="http://schemas.openxmlformats.org/officeDocument/2006/relationships/hyperlink" Target="https://journals.aps.org/prb/pdf/10.1103/PhysRevB.52.7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5A7E-A1D6-4FEF-AF8E-A162E52CF7E0}">
  <dimension ref="A1:G29"/>
  <sheetViews>
    <sheetView tabSelected="1" workbookViewId="0">
      <selection activeCell="F14" sqref="F14"/>
    </sheetView>
  </sheetViews>
  <sheetFormatPr defaultRowHeight="18.75" x14ac:dyDescent="0.4"/>
  <cols>
    <col min="1" max="1" width="11.375" customWidth="1"/>
    <col min="3" max="3" width="13.375" bestFit="1" customWidth="1"/>
    <col min="7" max="7" width="9" customWidth="1"/>
  </cols>
  <sheetData>
    <row r="1" spans="1:7" x14ac:dyDescent="0.4">
      <c r="B1" t="s">
        <v>37</v>
      </c>
      <c r="F1" t="s">
        <v>27</v>
      </c>
      <c r="G1" t="s">
        <v>21</v>
      </c>
    </row>
    <row r="2" spans="1:7" x14ac:dyDescent="0.4">
      <c r="F2">
        <v>1.8</v>
      </c>
      <c r="G2">
        <f>($C$13/(4*PI()*F2)*$C$18*$C$20+$C$4*EXP(-$C$5*F2/($D$18+$D$20))-$C$10/F2^6-$C$6*$C$7*EXP(-$C$8*(F2-$C$9)^2/(2*$C$6*F2)))</f>
        <v>-2.188119660309142</v>
      </c>
    </row>
    <row r="3" spans="1:7" x14ac:dyDescent="0.4">
      <c r="B3" s="1" t="s">
        <v>0</v>
      </c>
      <c r="C3" s="1" t="s">
        <v>1</v>
      </c>
      <c r="D3" s="1" t="s">
        <v>9</v>
      </c>
      <c r="F3">
        <v>1.9</v>
      </c>
      <c r="G3">
        <f t="shared" ref="G3:G24" si="0">($C$13/(4*PI()*F3)*$C$18*$C$20+$C$4*EXP(-$C$5*F3/($D$18+$D$20))-$C$10/F3^6-$C$6*$C$7*EXP(-$C$8*(F3-$C$9)^2/(2*$C$6*F3)))</f>
        <v>-2.0219352182504839</v>
      </c>
    </row>
    <row r="4" spans="1:7" x14ac:dyDescent="0.4">
      <c r="B4" s="1" t="s">
        <v>2</v>
      </c>
      <c r="C4" s="1">
        <v>1822</v>
      </c>
      <c r="D4" s="1" t="s">
        <v>10</v>
      </c>
      <c r="F4">
        <v>2</v>
      </c>
      <c r="G4">
        <f t="shared" si="0"/>
        <v>-1.8441078905746913</v>
      </c>
    </row>
    <row r="5" spans="1:7" x14ac:dyDescent="0.4">
      <c r="B5" s="1" t="s">
        <v>3</v>
      </c>
      <c r="C5" s="1">
        <v>12.364000000000001</v>
      </c>
      <c r="D5" s="1"/>
      <c r="F5">
        <v>2.1</v>
      </c>
      <c r="G5">
        <f t="shared" si="0"/>
        <v>-1.6641492671314757</v>
      </c>
    </row>
    <row r="6" spans="1:7" x14ac:dyDescent="0.4">
      <c r="B6" s="1" t="s">
        <v>4</v>
      </c>
      <c r="C6" s="1">
        <v>0.5</v>
      </c>
      <c r="D6" s="1"/>
      <c r="F6">
        <v>2.2000000000000002</v>
      </c>
      <c r="G6">
        <f t="shared" si="0"/>
        <v>-1.4929919931456128</v>
      </c>
    </row>
    <row r="7" spans="1:7" x14ac:dyDescent="0.4">
      <c r="B7" s="1" t="s">
        <v>5</v>
      </c>
      <c r="C7" s="1">
        <v>1</v>
      </c>
      <c r="D7" s="1" t="s">
        <v>10</v>
      </c>
      <c r="F7">
        <v>2.2999999999999998</v>
      </c>
      <c r="G7">
        <f t="shared" si="0"/>
        <v>-1.3386912977752037</v>
      </c>
    </row>
    <row r="8" spans="1:7" x14ac:dyDescent="0.4">
      <c r="B8" s="1" t="s">
        <v>6</v>
      </c>
      <c r="C8" s="1">
        <v>8</v>
      </c>
      <c r="D8" s="1" t="s">
        <v>12</v>
      </c>
      <c r="F8">
        <v>2.4</v>
      </c>
      <c r="G8">
        <f t="shared" si="0"/>
        <v>-1.2052505752373253</v>
      </c>
    </row>
    <row r="9" spans="1:7" x14ac:dyDescent="0.4">
      <c r="B9" s="1" t="s">
        <v>7</v>
      </c>
      <c r="C9" s="1">
        <v>1.8</v>
      </c>
      <c r="D9" s="1" t="s">
        <v>11</v>
      </c>
      <c r="F9">
        <v>2.5</v>
      </c>
      <c r="G9">
        <f t="shared" si="0"/>
        <v>-1.0931846411962673</v>
      </c>
    </row>
    <row r="10" spans="1:7" x14ac:dyDescent="0.4">
      <c r="B10" s="1" t="s">
        <v>8</v>
      </c>
      <c r="C10" s="1">
        <v>50</v>
      </c>
      <c r="D10" s="1" t="s">
        <v>26</v>
      </c>
      <c r="F10">
        <v>2.6</v>
      </c>
      <c r="G10">
        <f t="shared" si="0"/>
        <v>-1.0007205644494563</v>
      </c>
    </row>
    <row r="11" spans="1:7" x14ac:dyDescent="0.4">
      <c r="B11" s="2" t="s">
        <v>22</v>
      </c>
      <c r="C11" s="1">
        <f>1.602176634*0.000000000000000001</f>
        <v>1.6021766340000001E-18</v>
      </c>
      <c r="D11" s="2" t="s">
        <v>25</v>
      </c>
      <c r="F11">
        <v>2.7</v>
      </c>
      <c r="G11">
        <f t="shared" si="0"/>
        <v>-0.92496970519625832</v>
      </c>
    </row>
    <row r="12" spans="1:7" x14ac:dyDescent="0.4">
      <c r="B12" s="2" t="s">
        <v>23</v>
      </c>
      <c r="C12" s="1">
        <f>8.8541878128*0.00000000001</f>
        <v>8.8541878127999993E-11</v>
      </c>
      <c r="D12" s="1" t="s">
        <v>24</v>
      </c>
      <c r="F12">
        <v>2.8</v>
      </c>
      <c r="G12">
        <f t="shared" si="0"/>
        <v>-0.86278613504871049</v>
      </c>
    </row>
    <row r="13" spans="1:7" x14ac:dyDescent="0.4">
      <c r="B13" s="2" t="s">
        <v>32</v>
      </c>
      <c r="C13" s="2">
        <v>14.39</v>
      </c>
      <c r="D13" s="2" t="s">
        <v>33</v>
      </c>
      <c r="F13">
        <v>2.9</v>
      </c>
      <c r="G13">
        <f t="shared" si="0"/>
        <v>-0.81127092204635942</v>
      </c>
    </row>
    <row r="14" spans="1:7" x14ac:dyDescent="0.4">
      <c r="F14">
        <v>3</v>
      </c>
      <c r="G14">
        <f t="shared" si="0"/>
        <v>-0.76799560870654771</v>
      </c>
    </row>
    <row r="15" spans="1:7" x14ac:dyDescent="0.4">
      <c r="A15" s="1" t="s">
        <v>20</v>
      </c>
      <c r="B15" s="1" t="s">
        <v>13</v>
      </c>
      <c r="C15" s="1" t="s">
        <v>14</v>
      </c>
      <c r="D15" s="1" t="s">
        <v>15</v>
      </c>
      <c r="F15">
        <v>3.1</v>
      </c>
      <c r="G15">
        <f t="shared" si="0"/>
        <v>-0.73104565942196253</v>
      </c>
    </row>
    <row r="16" spans="1:7" x14ac:dyDescent="0.4">
      <c r="A16" s="1">
        <v>1</v>
      </c>
      <c r="B16" s="1" t="s">
        <v>16</v>
      </c>
      <c r="C16" s="1">
        <v>1.9</v>
      </c>
      <c r="D16" s="1">
        <v>1.78</v>
      </c>
      <c r="F16">
        <v>3.2</v>
      </c>
      <c r="G16">
        <f t="shared" si="0"/>
        <v>-0.6989697578435361</v>
      </c>
    </row>
    <row r="17" spans="1:7" x14ac:dyDescent="0.4">
      <c r="A17" s="1">
        <v>2</v>
      </c>
      <c r="B17" s="1" t="s">
        <v>17</v>
      </c>
      <c r="C17" s="1">
        <v>1.5</v>
      </c>
      <c r="D17" s="1">
        <v>2.2999999999999998</v>
      </c>
      <c r="F17">
        <v>3.3</v>
      </c>
      <c r="G17">
        <f t="shared" si="0"/>
        <v>-0.67069327327574979</v>
      </c>
    </row>
    <row r="18" spans="1:7" x14ac:dyDescent="0.4">
      <c r="A18" s="1">
        <v>3</v>
      </c>
      <c r="B18" s="1" t="s">
        <v>18</v>
      </c>
      <c r="C18" s="1">
        <v>1.4</v>
      </c>
      <c r="D18" s="1">
        <v>1.2</v>
      </c>
      <c r="F18">
        <v>3.4</v>
      </c>
      <c r="G18">
        <f t="shared" si="0"/>
        <v>-0.64542895866391448</v>
      </c>
    </row>
    <row r="19" spans="1:7" x14ac:dyDescent="0.4">
      <c r="A19" s="1">
        <v>4</v>
      </c>
      <c r="B19" s="1" t="s">
        <v>18</v>
      </c>
      <c r="C19" s="1">
        <v>1.4</v>
      </c>
      <c r="D19" s="1">
        <v>1.2</v>
      </c>
      <c r="F19">
        <v>3.5</v>
      </c>
      <c r="G19">
        <f t="shared" si="0"/>
        <v>-0.62260000922835201</v>
      </c>
    </row>
    <row r="20" spans="1:7" x14ac:dyDescent="0.4">
      <c r="A20" s="2">
        <v>5</v>
      </c>
      <c r="B20" s="2" t="s">
        <v>19</v>
      </c>
      <c r="C20" s="1">
        <v>-1.3</v>
      </c>
      <c r="D20" s="1">
        <v>1.74</v>
      </c>
      <c r="F20">
        <v>3.6</v>
      </c>
      <c r="G20">
        <f t="shared" si="0"/>
        <v>-0.60177992220404675</v>
      </c>
    </row>
    <row r="21" spans="1:7" x14ac:dyDescent="0.4">
      <c r="F21">
        <v>3.7</v>
      </c>
      <c r="G21">
        <f t="shared" si="0"/>
        <v>-0.58264825171213586</v>
      </c>
    </row>
    <row r="22" spans="1:7" x14ac:dyDescent="0.4">
      <c r="A22" t="s">
        <v>28</v>
      </c>
      <c r="F22">
        <v>3.8</v>
      </c>
      <c r="G22">
        <f t="shared" si="0"/>
        <v>-0.56495930432450203</v>
      </c>
    </row>
    <row r="23" spans="1:7" x14ac:dyDescent="0.4">
      <c r="A23" t="s">
        <v>23</v>
      </c>
      <c r="B23" t="s">
        <v>29</v>
      </c>
      <c r="F23">
        <v>3.9</v>
      </c>
      <c r="G23">
        <f t="shared" si="0"/>
        <v>-0.54852051201093144</v>
      </c>
    </row>
    <row r="24" spans="1:7" x14ac:dyDescent="0.4">
      <c r="A24" t="s">
        <v>30</v>
      </c>
      <c r="B24" t="s">
        <v>31</v>
      </c>
      <c r="F24">
        <v>4</v>
      </c>
      <c r="G24">
        <f t="shared" si="0"/>
        <v>-0.53317766195369365</v>
      </c>
    </row>
    <row r="26" spans="1:7" x14ac:dyDescent="0.4">
      <c r="A26" t="s">
        <v>35</v>
      </c>
    </row>
    <row r="27" spans="1:7" x14ac:dyDescent="0.4">
      <c r="A27">
        <v>1</v>
      </c>
      <c r="B27" s="3" t="s">
        <v>36</v>
      </c>
    </row>
    <row r="28" spans="1:7" x14ac:dyDescent="0.4">
      <c r="A28">
        <v>2</v>
      </c>
      <c r="B28" s="3" t="s">
        <v>34</v>
      </c>
    </row>
    <row r="29" spans="1:7" x14ac:dyDescent="0.4">
      <c r="A29">
        <v>3</v>
      </c>
      <c r="B29" s="3" t="s">
        <v>38</v>
      </c>
    </row>
  </sheetData>
  <phoneticPr fontId="1"/>
  <hyperlinks>
    <hyperlink ref="B28" r:id="rId1" display="https://journals.aps.org/prb/pdf/10.1103/PhysRevB.52.7230" xr:uid="{10A54FE7-8D55-4281-B411-73D5EE35173E}"/>
    <hyperlink ref="B27" r:id="rId2" xr:uid="{9E1F7283-51F7-4450-9EE5-18202E20F1B5}"/>
    <hyperlink ref="B29" r:id="rId3" display="https://iopscience.iop.org/article/10.1088/1361-6668/ac47dc" xr:uid="{F092ED48-58D6-41D1-BBB9-C8B1CE60CA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2023-08-24T06:55:43Z</dcterms:created>
  <dcterms:modified xsi:type="dcterms:W3CDTF">2023-08-24T07:48:49Z</dcterms:modified>
</cp:coreProperties>
</file>