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6D2E83B6-CE29-4C79-B28D-848BDC2748E2}" xr6:coauthVersionLast="47" xr6:coauthVersionMax="47" xr10:uidLastSave="{00000000-0000-0000-0000-000000000000}"/>
  <bookViews>
    <workbookView xWindow="2670" yWindow="-120" windowWidth="17595" windowHeight="15660" xr2:uid="{B1CE91EC-0DE3-4F38-BC70-60547E21D489}"/>
  </bookViews>
  <sheets>
    <sheet name="fit" sheetId="2" r:id="rId1"/>
  </sheets>
  <definedNames>
    <definedName name="solver_adj" localSheetId="0" hidden="1">fit!$O$4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fit!$O$7</definedName>
    <definedName name="solver_lhs2" localSheetId="0" hidden="1">fit!$O$6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fit!$P$19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10</definedName>
    <definedName name="solver_rhs2" localSheetId="0" hidden="1">0.4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0" i="2" l="1"/>
  <c r="Y27" i="2"/>
  <c r="W28" i="2"/>
  <c r="W29" i="2" s="1"/>
  <c r="W25" i="2"/>
  <c r="O7" i="2"/>
  <c r="V24" i="2"/>
  <c r="E12" i="2"/>
  <c r="B14" i="2" s="1"/>
  <c r="R29" i="2"/>
  <c r="E33" i="2"/>
  <c r="T21" i="2"/>
  <c r="N3" i="2"/>
  <c r="L3" i="2"/>
  <c r="O3" i="2" s="1"/>
  <c r="K3" i="2"/>
  <c r="E3" i="2"/>
  <c r="W24" i="2" s="1"/>
  <c r="D3" i="2"/>
  <c r="E8" i="2"/>
  <c r="H469" i="2"/>
  <c r="I469" i="2" s="1"/>
  <c r="E469" i="2"/>
  <c r="H468" i="2"/>
  <c r="I468" i="2" s="1"/>
  <c r="E468" i="2"/>
  <c r="H467" i="2"/>
  <c r="I467" i="2" s="1"/>
  <c r="E467" i="2"/>
  <c r="H466" i="2"/>
  <c r="I466" i="2" s="1"/>
  <c r="E466" i="2"/>
  <c r="H465" i="2"/>
  <c r="I465" i="2" s="1"/>
  <c r="E465" i="2"/>
  <c r="H464" i="2"/>
  <c r="I464" i="2" s="1"/>
  <c r="E464" i="2"/>
  <c r="H463" i="2"/>
  <c r="I463" i="2" s="1"/>
  <c r="E463" i="2"/>
  <c r="H462" i="2"/>
  <c r="I462" i="2" s="1"/>
  <c r="E462" i="2"/>
  <c r="H461" i="2"/>
  <c r="I461" i="2" s="1"/>
  <c r="E461" i="2"/>
  <c r="H460" i="2"/>
  <c r="I460" i="2" s="1"/>
  <c r="E460" i="2"/>
  <c r="H459" i="2"/>
  <c r="I459" i="2" s="1"/>
  <c r="E459" i="2"/>
  <c r="H458" i="2"/>
  <c r="I458" i="2" s="1"/>
  <c r="E458" i="2"/>
  <c r="H457" i="2"/>
  <c r="I457" i="2" s="1"/>
  <c r="E457" i="2"/>
  <c r="H456" i="2"/>
  <c r="I456" i="2" s="1"/>
  <c r="E456" i="2"/>
  <c r="H455" i="2"/>
  <c r="I455" i="2" s="1"/>
  <c r="E455" i="2"/>
  <c r="H454" i="2"/>
  <c r="I454" i="2" s="1"/>
  <c r="E454" i="2"/>
  <c r="H453" i="2"/>
  <c r="I453" i="2" s="1"/>
  <c r="E453" i="2"/>
  <c r="H452" i="2"/>
  <c r="I452" i="2" s="1"/>
  <c r="E452" i="2"/>
  <c r="H451" i="2"/>
  <c r="I451" i="2" s="1"/>
  <c r="E451" i="2"/>
  <c r="H450" i="2"/>
  <c r="I450" i="2" s="1"/>
  <c r="E450" i="2"/>
  <c r="H449" i="2"/>
  <c r="I449" i="2" s="1"/>
  <c r="E449" i="2"/>
  <c r="H448" i="2"/>
  <c r="I448" i="2" s="1"/>
  <c r="E448" i="2"/>
  <c r="H447" i="2"/>
  <c r="I447" i="2" s="1"/>
  <c r="E447" i="2"/>
  <c r="H446" i="2"/>
  <c r="I446" i="2" s="1"/>
  <c r="E446" i="2"/>
  <c r="H445" i="2"/>
  <c r="I445" i="2" s="1"/>
  <c r="E445" i="2"/>
  <c r="H444" i="2"/>
  <c r="I444" i="2" s="1"/>
  <c r="E444" i="2"/>
  <c r="H443" i="2"/>
  <c r="I443" i="2" s="1"/>
  <c r="E443" i="2"/>
  <c r="H442" i="2"/>
  <c r="I442" i="2" s="1"/>
  <c r="E442" i="2"/>
  <c r="H441" i="2"/>
  <c r="I441" i="2" s="1"/>
  <c r="E441" i="2"/>
  <c r="H440" i="2"/>
  <c r="I440" i="2" s="1"/>
  <c r="E440" i="2"/>
  <c r="H439" i="2"/>
  <c r="I439" i="2" s="1"/>
  <c r="E439" i="2"/>
  <c r="H438" i="2"/>
  <c r="I438" i="2" s="1"/>
  <c r="E438" i="2"/>
  <c r="H437" i="2"/>
  <c r="I437" i="2" s="1"/>
  <c r="E437" i="2"/>
  <c r="H436" i="2"/>
  <c r="I436" i="2" s="1"/>
  <c r="E436" i="2"/>
  <c r="H435" i="2"/>
  <c r="I435" i="2" s="1"/>
  <c r="E435" i="2"/>
  <c r="H434" i="2"/>
  <c r="I434" i="2" s="1"/>
  <c r="E434" i="2"/>
  <c r="H433" i="2"/>
  <c r="I433" i="2" s="1"/>
  <c r="E433" i="2"/>
  <c r="H432" i="2"/>
  <c r="I432" i="2" s="1"/>
  <c r="E432" i="2"/>
  <c r="H431" i="2"/>
  <c r="I431" i="2" s="1"/>
  <c r="E431" i="2"/>
  <c r="H430" i="2"/>
  <c r="I430" i="2" s="1"/>
  <c r="E430" i="2"/>
  <c r="H429" i="2"/>
  <c r="I429" i="2" s="1"/>
  <c r="E429" i="2"/>
  <c r="H428" i="2"/>
  <c r="I428" i="2" s="1"/>
  <c r="E428" i="2"/>
  <c r="H427" i="2"/>
  <c r="I427" i="2" s="1"/>
  <c r="E427" i="2"/>
  <c r="H426" i="2"/>
  <c r="I426" i="2" s="1"/>
  <c r="E426" i="2"/>
  <c r="H425" i="2"/>
  <c r="I425" i="2" s="1"/>
  <c r="E425" i="2"/>
  <c r="H424" i="2"/>
  <c r="I424" i="2" s="1"/>
  <c r="E424" i="2"/>
  <c r="H423" i="2"/>
  <c r="I423" i="2" s="1"/>
  <c r="E423" i="2"/>
  <c r="H422" i="2"/>
  <c r="I422" i="2" s="1"/>
  <c r="E422" i="2"/>
  <c r="H421" i="2"/>
  <c r="I421" i="2" s="1"/>
  <c r="E421" i="2"/>
  <c r="H420" i="2"/>
  <c r="I420" i="2" s="1"/>
  <c r="E420" i="2"/>
  <c r="H419" i="2"/>
  <c r="I419" i="2" s="1"/>
  <c r="E419" i="2"/>
  <c r="H418" i="2"/>
  <c r="I418" i="2" s="1"/>
  <c r="E418" i="2"/>
  <c r="H417" i="2"/>
  <c r="I417" i="2" s="1"/>
  <c r="E417" i="2"/>
  <c r="H416" i="2"/>
  <c r="I416" i="2" s="1"/>
  <c r="E416" i="2"/>
  <c r="H415" i="2"/>
  <c r="I415" i="2" s="1"/>
  <c r="E415" i="2"/>
  <c r="H414" i="2"/>
  <c r="I414" i="2" s="1"/>
  <c r="E414" i="2"/>
  <c r="H413" i="2"/>
  <c r="I413" i="2" s="1"/>
  <c r="E413" i="2"/>
  <c r="H412" i="2"/>
  <c r="I412" i="2" s="1"/>
  <c r="E412" i="2"/>
  <c r="H411" i="2"/>
  <c r="I411" i="2" s="1"/>
  <c r="E411" i="2"/>
  <c r="H410" i="2"/>
  <c r="I410" i="2" s="1"/>
  <c r="E410" i="2"/>
  <c r="H409" i="2"/>
  <c r="I409" i="2" s="1"/>
  <c r="E409" i="2"/>
  <c r="H408" i="2"/>
  <c r="I408" i="2" s="1"/>
  <c r="E408" i="2"/>
  <c r="H407" i="2"/>
  <c r="I407" i="2" s="1"/>
  <c r="E407" i="2"/>
  <c r="H406" i="2"/>
  <c r="I406" i="2" s="1"/>
  <c r="E406" i="2"/>
  <c r="H405" i="2"/>
  <c r="I405" i="2" s="1"/>
  <c r="E405" i="2"/>
  <c r="H404" i="2"/>
  <c r="I404" i="2" s="1"/>
  <c r="E404" i="2"/>
  <c r="H403" i="2"/>
  <c r="I403" i="2" s="1"/>
  <c r="E403" i="2"/>
  <c r="H402" i="2"/>
  <c r="I402" i="2" s="1"/>
  <c r="E402" i="2"/>
  <c r="H401" i="2"/>
  <c r="I401" i="2" s="1"/>
  <c r="E401" i="2"/>
  <c r="H400" i="2"/>
  <c r="I400" i="2" s="1"/>
  <c r="E400" i="2"/>
  <c r="H399" i="2"/>
  <c r="I399" i="2" s="1"/>
  <c r="E399" i="2"/>
  <c r="H398" i="2"/>
  <c r="I398" i="2" s="1"/>
  <c r="E398" i="2"/>
  <c r="H397" i="2"/>
  <c r="I397" i="2" s="1"/>
  <c r="E397" i="2"/>
  <c r="H396" i="2"/>
  <c r="I396" i="2" s="1"/>
  <c r="E396" i="2"/>
  <c r="H395" i="2"/>
  <c r="I395" i="2" s="1"/>
  <c r="E395" i="2"/>
  <c r="H394" i="2"/>
  <c r="I394" i="2" s="1"/>
  <c r="E394" i="2"/>
  <c r="H393" i="2"/>
  <c r="I393" i="2" s="1"/>
  <c r="E393" i="2"/>
  <c r="H392" i="2"/>
  <c r="I392" i="2" s="1"/>
  <c r="E392" i="2"/>
  <c r="H391" i="2"/>
  <c r="I391" i="2" s="1"/>
  <c r="E391" i="2"/>
  <c r="H390" i="2"/>
  <c r="I390" i="2" s="1"/>
  <c r="E390" i="2"/>
  <c r="H389" i="2"/>
  <c r="I389" i="2" s="1"/>
  <c r="E389" i="2"/>
  <c r="H388" i="2"/>
  <c r="I388" i="2" s="1"/>
  <c r="E388" i="2"/>
  <c r="H387" i="2"/>
  <c r="I387" i="2" s="1"/>
  <c r="E387" i="2"/>
  <c r="H386" i="2"/>
  <c r="I386" i="2" s="1"/>
  <c r="E386" i="2"/>
  <c r="H385" i="2"/>
  <c r="I385" i="2" s="1"/>
  <c r="E385" i="2"/>
  <c r="H384" i="2"/>
  <c r="I384" i="2" s="1"/>
  <c r="E384" i="2"/>
  <c r="H383" i="2"/>
  <c r="I383" i="2" s="1"/>
  <c r="E383" i="2"/>
  <c r="H382" i="2"/>
  <c r="I382" i="2" s="1"/>
  <c r="E382" i="2"/>
  <c r="H381" i="2"/>
  <c r="I381" i="2" s="1"/>
  <c r="E381" i="2"/>
  <c r="H380" i="2"/>
  <c r="I380" i="2" s="1"/>
  <c r="E380" i="2"/>
  <c r="H379" i="2"/>
  <c r="I379" i="2" s="1"/>
  <c r="E379" i="2"/>
  <c r="H378" i="2"/>
  <c r="I378" i="2" s="1"/>
  <c r="E378" i="2"/>
  <c r="H377" i="2"/>
  <c r="I377" i="2" s="1"/>
  <c r="E377" i="2"/>
  <c r="H376" i="2"/>
  <c r="I376" i="2" s="1"/>
  <c r="E376" i="2"/>
  <c r="H375" i="2"/>
  <c r="I375" i="2" s="1"/>
  <c r="E375" i="2"/>
  <c r="H374" i="2"/>
  <c r="I374" i="2" s="1"/>
  <c r="E374" i="2"/>
  <c r="H373" i="2"/>
  <c r="I373" i="2" s="1"/>
  <c r="E373" i="2"/>
  <c r="H372" i="2"/>
  <c r="I372" i="2" s="1"/>
  <c r="E372" i="2"/>
  <c r="H371" i="2"/>
  <c r="I371" i="2" s="1"/>
  <c r="E371" i="2"/>
  <c r="H370" i="2"/>
  <c r="I370" i="2" s="1"/>
  <c r="E370" i="2"/>
  <c r="H369" i="2"/>
  <c r="I369" i="2" s="1"/>
  <c r="E369" i="2"/>
  <c r="H368" i="2"/>
  <c r="I368" i="2" s="1"/>
  <c r="E368" i="2"/>
  <c r="H367" i="2"/>
  <c r="I367" i="2" s="1"/>
  <c r="E367" i="2"/>
  <c r="H366" i="2"/>
  <c r="I366" i="2" s="1"/>
  <c r="E366" i="2"/>
  <c r="H365" i="2"/>
  <c r="I365" i="2" s="1"/>
  <c r="E365" i="2"/>
  <c r="H364" i="2"/>
  <c r="I364" i="2" s="1"/>
  <c r="E364" i="2"/>
  <c r="H363" i="2"/>
  <c r="I363" i="2" s="1"/>
  <c r="E363" i="2"/>
  <c r="H362" i="2"/>
  <c r="I362" i="2" s="1"/>
  <c r="E362" i="2"/>
  <c r="H361" i="2"/>
  <c r="I361" i="2" s="1"/>
  <c r="E361" i="2"/>
  <c r="H360" i="2"/>
  <c r="I360" i="2" s="1"/>
  <c r="E360" i="2"/>
  <c r="H359" i="2"/>
  <c r="I359" i="2" s="1"/>
  <c r="E359" i="2"/>
  <c r="H358" i="2"/>
  <c r="I358" i="2" s="1"/>
  <c r="E358" i="2"/>
  <c r="H357" i="2"/>
  <c r="I357" i="2" s="1"/>
  <c r="E357" i="2"/>
  <c r="H356" i="2"/>
  <c r="I356" i="2" s="1"/>
  <c r="E356" i="2"/>
  <c r="H355" i="2"/>
  <c r="I355" i="2" s="1"/>
  <c r="E355" i="2"/>
  <c r="H354" i="2"/>
  <c r="I354" i="2" s="1"/>
  <c r="E354" i="2"/>
  <c r="H353" i="2"/>
  <c r="I353" i="2" s="1"/>
  <c r="E353" i="2"/>
  <c r="H352" i="2"/>
  <c r="I352" i="2" s="1"/>
  <c r="E352" i="2"/>
  <c r="H351" i="2"/>
  <c r="I351" i="2" s="1"/>
  <c r="E351" i="2"/>
  <c r="H350" i="2"/>
  <c r="I350" i="2" s="1"/>
  <c r="E350" i="2"/>
  <c r="H349" i="2"/>
  <c r="I349" i="2" s="1"/>
  <c r="E349" i="2"/>
  <c r="H348" i="2"/>
  <c r="I348" i="2" s="1"/>
  <c r="E348" i="2"/>
  <c r="H347" i="2"/>
  <c r="I347" i="2" s="1"/>
  <c r="E347" i="2"/>
  <c r="H346" i="2"/>
  <c r="I346" i="2" s="1"/>
  <c r="E346" i="2"/>
  <c r="H345" i="2"/>
  <c r="I345" i="2" s="1"/>
  <c r="E345" i="2"/>
  <c r="H344" i="2"/>
  <c r="I344" i="2" s="1"/>
  <c r="E344" i="2"/>
  <c r="H343" i="2"/>
  <c r="I343" i="2" s="1"/>
  <c r="E343" i="2"/>
  <c r="H342" i="2"/>
  <c r="I342" i="2" s="1"/>
  <c r="E342" i="2"/>
  <c r="H341" i="2"/>
  <c r="I341" i="2" s="1"/>
  <c r="E341" i="2"/>
  <c r="H340" i="2"/>
  <c r="I340" i="2" s="1"/>
  <c r="E340" i="2"/>
  <c r="H339" i="2"/>
  <c r="I339" i="2" s="1"/>
  <c r="E339" i="2"/>
  <c r="H338" i="2"/>
  <c r="I338" i="2" s="1"/>
  <c r="E338" i="2"/>
  <c r="H337" i="2"/>
  <c r="I337" i="2" s="1"/>
  <c r="E337" i="2"/>
  <c r="H336" i="2"/>
  <c r="I336" i="2" s="1"/>
  <c r="E336" i="2"/>
  <c r="H335" i="2"/>
  <c r="I335" i="2" s="1"/>
  <c r="E335" i="2"/>
  <c r="H334" i="2"/>
  <c r="I334" i="2" s="1"/>
  <c r="E334" i="2"/>
  <c r="H333" i="2"/>
  <c r="I333" i="2" s="1"/>
  <c r="E333" i="2"/>
  <c r="H332" i="2"/>
  <c r="I332" i="2" s="1"/>
  <c r="E332" i="2"/>
  <c r="H331" i="2"/>
  <c r="I331" i="2" s="1"/>
  <c r="E331" i="2"/>
  <c r="H330" i="2"/>
  <c r="I330" i="2" s="1"/>
  <c r="E330" i="2"/>
  <c r="H329" i="2"/>
  <c r="I329" i="2" s="1"/>
  <c r="E329" i="2"/>
  <c r="H328" i="2"/>
  <c r="I328" i="2" s="1"/>
  <c r="E328" i="2"/>
  <c r="H327" i="2"/>
  <c r="I327" i="2" s="1"/>
  <c r="E327" i="2"/>
  <c r="H326" i="2"/>
  <c r="I326" i="2" s="1"/>
  <c r="E326" i="2"/>
  <c r="H325" i="2"/>
  <c r="I325" i="2" s="1"/>
  <c r="E325" i="2"/>
  <c r="H324" i="2"/>
  <c r="I324" i="2" s="1"/>
  <c r="E324" i="2"/>
  <c r="H323" i="2"/>
  <c r="I323" i="2" s="1"/>
  <c r="E323" i="2"/>
  <c r="H322" i="2"/>
  <c r="I322" i="2" s="1"/>
  <c r="E322" i="2"/>
  <c r="H321" i="2"/>
  <c r="I321" i="2" s="1"/>
  <c r="E321" i="2"/>
  <c r="H320" i="2"/>
  <c r="I320" i="2" s="1"/>
  <c r="E320" i="2"/>
  <c r="H319" i="2"/>
  <c r="I319" i="2" s="1"/>
  <c r="E319" i="2"/>
  <c r="H318" i="2"/>
  <c r="I318" i="2" s="1"/>
  <c r="E318" i="2"/>
  <c r="H317" i="2"/>
  <c r="I317" i="2" s="1"/>
  <c r="E317" i="2"/>
  <c r="H316" i="2"/>
  <c r="I316" i="2" s="1"/>
  <c r="E316" i="2"/>
  <c r="H315" i="2"/>
  <c r="I315" i="2" s="1"/>
  <c r="E315" i="2"/>
  <c r="H314" i="2"/>
  <c r="I314" i="2" s="1"/>
  <c r="E314" i="2"/>
  <c r="H313" i="2"/>
  <c r="I313" i="2" s="1"/>
  <c r="E313" i="2"/>
  <c r="H312" i="2"/>
  <c r="I312" i="2" s="1"/>
  <c r="E312" i="2"/>
  <c r="H311" i="2"/>
  <c r="I311" i="2" s="1"/>
  <c r="E311" i="2"/>
  <c r="H310" i="2"/>
  <c r="I310" i="2" s="1"/>
  <c r="E310" i="2"/>
  <c r="H309" i="2"/>
  <c r="I309" i="2" s="1"/>
  <c r="E309" i="2"/>
  <c r="H308" i="2"/>
  <c r="I308" i="2" s="1"/>
  <c r="E308" i="2"/>
  <c r="H307" i="2"/>
  <c r="I307" i="2" s="1"/>
  <c r="E307" i="2"/>
  <c r="H306" i="2"/>
  <c r="I306" i="2" s="1"/>
  <c r="E306" i="2"/>
  <c r="H305" i="2"/>
  <c r="I305" i="2" s="1"/>
  <c r="E305" i="2"/>
  <c r="H304" i="2"/>
  <c r="I304" i="2" s="1"/>
  <c r="E304" i="2"/>
  <c r="H303" i="2"/>
  <c r="I303" i="2" s="1"/>
  <c r="E303" i="2"/>
  <c r="H302" i="2"/>
  <c r="I302" i="2" s="1"/>
  <c r="E302" i="2"/>
  <c r="H301" i="2"/>
  <c r="I301" i="2" s="1"/>
  <c r="E301" i="2"/>
  <c r="H300" i="2"/>
  <c r="I300" i="2" s="1"/>
  <c r="E300" i="2"/>
  <c r="H299" i="2"/>
  <c r="I299" i="2" s="1"/>
  <c r="E299" i="2"/>
  <c r="H298" i="2"/>
  <c r="I298" i="2" s="1"/>
  <c r="E298" i="2"/>
  <c r="H297" i="2"/>
  <c r="I297" i="2" s="1"/>
  <c r="E297" i="2"/>
  <c r="H296" i="2"/>
  <c r="I296" i="2" s="1"/>
  <c r="E296" i="2"/>
  <c r="H295" i="2"/>
  <c r="I295" i="2" s="1"/>
  <c r="E295" i="2"/>
  <c r="H294" i="2"/>
  <c r="I294" i="2" s="1"/>
  <c r="E294" i="2"/>
  <c r="H293" i="2"/>
  <c r="I293" i="2" s="1"/>
  <c r="E293" i="2"/>
  <c r="H292" i="2"/>
  <c r="I292" i="2" s="1"/>
  <c r="E292" i="2"/>
  <c r="H291" i="2"/>
  <c r="I291" i="2" s="1"/>
  <c r="E291" i="2"/>
  <c r="H290" i="2"/>
  <c r="I290" i="2" s="1"/>
  <c r="E290" i="2"/>
  <c r="H289" i="2"/>
  <c r="I289" i="2" s="1"/>
  <c r="E289" i="2"/>
  <c r="H288" i="2"/>
  <c r="I288" i="2" s="1"/>
  <c r="E288" i="2"/>
  <c r="H287" i="2"/>
  <c r="I287" i="2" s="1"/>
  <c r="E287" i="2"/>
  <c r="H286" i="2"/>
  <c r="I286" i="2" s="1"/>
  <c r="E286" i="2"/>
  <c r="H285" i="2"/>
  <c r="I285" i="2" s="1"/>
  <c r="E285" i="2"/>
  <c r="H284" i="2"/>
  <c r="I284" i="2" s="1"/>
  <c r="E284" i="2"/>
  <c r="H283" i="2"/>
  <c r="I283" i="2" s="1"/>
  <c r="E283" i="2"/>
  <c r="H282" i="2"/>
  <c r="I282" i="2" s="1"/>
  <c r="E282" i="2"/>
  <c r="H281" i="2"/>
  <c r="I281" i="2" s="1"/>
  <c r="E281" i="2"/>
  <c r="H280" i="2"/>
  <c r="I280" i="2" s="1"/>
  <c r="E280" i="2"/>
  <c r="H279" i="2"/>
  <c r="I279" i="2" s="1"/>
  <c r="E279" i="2"/>
  <c r="H278" i="2"/>
  <c r="I278" i="2" s="1"/>
  <c r="E278" i="2"/>
  <c r="H277" i="2"/>
  <c r="I277" i="2" s="1"/>
  <c r="E277" i="2"/>
  <c r="H276" i="2"/>
  <c r="I276" i="2" s="1"/>
  <c r="E276" i="2"/>
  <c r="H275" i="2"/>
  <c r="I275" i="2" s="1"/>
  <c r="E275" i="2"/>
  <c r="H274" i="2"/>
  <c r="I274" i="2" s="1"/>
  <c r="E274" i="2"/>
  <c r="H273" i="2"/>
  <c r="I273" i="2" s="1"/>
  <c r="E273" i="2"/>
  <c r="H272" i="2"/>
  <c r="I272" i="2" s="1"/>
  <c r="E272" i="2"/>
  <c r="H271" i="2"/>
  <c r="I271" i="2" s="1"/>
  <c r="E271" i="2"/>
  <c r="H270" i="2"/>
  <c r="I270" i="2" s="1"/>
  <c r="E270" i="2"/>
  <c r="H269" i="2"/>
  <c r="I269" i="2" s="1"/>
  <c r="E269" i="2"/>
  <c r="H268" i="2"/>
  <c r="I268" i="2" s="1"/>
  <c r="E268" i="2"/>
  <c r="H267" i="2"/>
  <c r="I267" i="2" s="1"/>
  <c r="E267" i="2"/>
  <c r="H266" i="2"/>
  <c r="I266" i="2" s="1"/>
  <c r="E266" i="2"/>
  <c r="H265" i="2"/>
  <c r="I265" i="2" s="1"/>
  <c r="E265" i="2"/>
  <c r="H264" i="2"/>
  <c r="I264" i="2" s="1"/>
  <c r="E264" i="2"/>
  <c r="H263" i="2"/>
  <c r="I263" i="2" s="1"/>
  <c r="E263" i="2"/>
  <c r="H262" i="2"/>
  <c r="I262" i="2" s="1"/>
  <c r="E262" i="2"/>
  <c r="H261" i="2"/>
  <c r="I261" i="2" s="1"/>
  <c r="E261" i="2"/>
  <c r="H260" i="2"/>
  <c r="I260" i="2" s="1"/>
  <c r="E260" i="2"/>
  <c r="H259" i="2"/>
  <c r="I259" i="2" s="1"/>
  <c r="E259" i="2"/>
  <c r="H258" i="2"/>
  <c r="I258" i="2" s="1"/>
  <c r="E258" i="2"/>
  <c r="H257" i="2"/>
  <c r="I257" i="2" s="1"/>
  <c r="E257" i="2"/>
  <c r="H256" i="2"/>
  <c r="I256" i="2" s="1"/>
  <c r="E256" i="2"/>
  <c r="H255" i="2"/>
  <c r="I255" i="2" s="1"/>
  <c r="E255" i="2"/>
  <c r="H254" i="2"/>
  <c r="I254" i="2" s="1"/>
  <c r="E254" i="2"/>
  <c r="H253" i="2"/>
  <c r="I253" i="2" s="1"/>
  <c r="E253" i="2"/>
  <c r="H252" i="2"/>
  <c r="I252" i="2" s="1"/>
  <c r="E252" i="2"/>
  <c r="H251" i="2"/>
  <c r="I251" i="2" s="1"/>
  <c r="E251" i="2"/>
  <c r="H250" i="2"/>
  <c r="I250" i="2" s="1"/>
  <c r="E250" i="2"/>
  <c r="H249" i="2"/>
  <c r="I249" i="2" s="1"/>
  <c r="E249" i="2"/>
  <c r="H248" i="2"/>
  <c r="I248" i="2" s="1"/>
  <c r="E248" i="2"/>
  <c r="H247" i="2"/>
  <c r="I247" i="2" s="1"/>
  <c r="E247" i="2"/>
  <c r="H246" i="2"/>
  <c r="I246" i="2" s="1"/>
  <c r="E246" i="2"/>
  <c r="H245" i="2"/>
  <c r="I245" i="2" s="1"/>
  <c r="E245" i="2"/>
  <c r="H244" i="2"/>
  <c r="I244" i="2" s="1"/>
  <c r="E244" i="2"/>
  <c r="H243" i="2"/>
  <c r="I243" i="2" s="1"/>
  <c r="E243" i="2"/>
  <c r="H242" i="2"/>
  <c r="I242" i="2" s="1"/>
  <c r="E242" i="2"/>
  <c r="H241" i="2"/>
  <c r="I241" i="2" s="1"/>
  <c r="E241" i="2"/>
  <c r="H240" i="2"/>
  <c r="I240" i="2" s="1"/>
  <c r="E240" i="2"/>
  <c r="H239" i="2"/>
  <c r="I239" i="2" s="1"/>
  <c r="E239" i="2"/>
  <c r="H238" i="2"/>
  <c r="I238" i="2" s="1"/>
  <c r="E238" i="2"/>
  <c r="H237" i="2"/>
  <c r="I237" i="2" s="1"/>
  <c r="E237" i="2"/>
  <c r="H236" i="2"/>
  <c r="I236" i="2" s="1"/>
  <c r="E236" i="2"/>
  <c r="H235" i="2"/>
  <c r="I235" i="2" s="1"/>
  <c r="E235" i="2"/>
  <c r="H234" i="2"/>
  <c r="I234" i="2" s="1"/>
  <c r="E234" i="2"/>
  <c r="H233" i="2"/>
  <c r="I233" i="2" s="1"/>
  <c r="E233" i="2"/>
  <c r="H232" i="2"/>
  <c r="I232" i="2" s="1"/>
  <c r="E232" i="2"/>
  <c r="H231" i="2"/>
  <c r="I231" i="2" s="1"/>
  <c r="E231" i="2"/>
  <c r="H230" i="2"/>
  <c r="I230" i="2" s="1"/>
  <c r="E230" i="2"/>
  <c r="H229" i="2"/>
  <c r="I229" i="2" s="1"/>
  <c r="E229" i="2"/>
  <c r="H228" i="2"/>
  <c r="I228" i="2" s="1"/>
  <c r="E228" i="2"/>
  <c r="H227" i="2"/>
  <c r="I227" i="2" s="1"/>
  <c r="E227" i="2"/>
  <c r="H226" i="2"/>
  <c r="I226" i="2" s="1"/>
  <c r="E226" i="2"/>
  <c r="H225" i="2"/>
  <c r="I225" i="2" s="1"/>
  <c r="E225" i="2"/>
  <c r="H224" i="2"/>
  <c r="I224" i="2" s="1"/>
  <c r="E224" i="2"/>
  <c r="H223" i="2"/>
  <c r="I223" i="2" s="1"/>
  <c r="E223" i="2"/>
  <c r="H222" i="2"/>
  <c r="I222" i="2" s="1"/>
  <c r="E222" i="2"/>
  <c r="H221" i="2"/>
  <c r="I221" i="2" s="1"/>
  <c r="E221" i="2"/>
  <c r="H220" i="2"/>
  <c r="I220" i="2" s="1"/>
  <c r="E220" i="2"/>
  <c r="H219" i="2"/>
  <c r="I219" i="2" s="1"/>
  <c r="E219" i="2"/>
  <c r="H218" i="2"/>
  <c r="I218" i="2" s="1"/>
  <c r="E218" i="2"/>
  <c r="H217" i="2"/>
  <c r="I217" i="2" s="1"/>
  <c r="E217" i="2"/>
  <c r="H216" i="2"/>
  <c r="I216" i="2" s="1"/>
  <c r="E216" i="2"/>
  <c r="H215" i="2"/>
  <c r="I215" i="2" s="1"/>
  <c r="E215" i="2"/>
  <c r="H214" i="2"/>
  <c r="I214" i="2" s="1"/>
  <c r="E214" i="2"/>
  <c r="H213" i="2"/>
  <c r="I213" i="2" s="1"/>
  <c r="E213" i="2"/>
  <c r="H212" i="2"/>
  <c r="I212" i="2" s="1"/>
  <c r="E212" i="2"/>
  <c r="H211" i="2"/>
  <c r="I211" i="2" s="1"/>
  <c r="E211" i="2"/>
  <c r="H210" i="2"/>
  <c r="I210" i="2" s="1"/>
  <c r="E210" i="2"/>
  <c r="H209" i="2"/>
  <c r="I209" i="2" s="1"/>
  <c r="E209" i="2"/>
  <c r="H208" i="2"/>
  <c r="I208" i="2" s="1"/>
  <c r="E208" i="2"/>
  <c r="H207" i="2"/>
  <c r="I207" i="2" s="1"/>
  <c r="E207" i="2"/>
  <c r="H206" i="2"/>
  <c r="I206" i="2" s="1"/>
  <c r="E206" i="2"/>
  <c r="H205" i="2"/>
  <c r="I205" i="2" s="1"/>
  <c r="E205" i="2"/>
  <c r="H204" i="2"/>
  <c r="I204" i="2" s="1"/>
  <c r="E204" i="2"/>
  <c r="H203" i="2"/>
  <c r="I203" i="2" s="1"/>
  <c r="E203" i="2"/>
  <c r="H202" i="2"/>
  <c r="I202" i="2" s="1"/>
  <c r="E202" i="2"/>
  <c r="H201" i="2"/>
  <c r="I201" i="2" s="1"/>
  <c r="E201" i="2"/>
  <c r="H200" i="2"/>
  <c r="I200" i="2" s="1"/>
  <c r="E200" i="2"/>
  <c r="H199" i="2"/>
  <c r="I199" i="2" s="1"/>
  <c r="E199" i="2"/>
  <c r="H198" i="2"/>
  <c r="I198" i="2" s="1"/>
  <c r="E198" i="2"/>
  <c r="H197" i="2"/>
  <c r="I197" i="2" s="1"/>
  <c r="E197" i="2"/>
  <c r="H196" i="2"/>
  <c r="I196" i="2" s="1"/>
  <c r="E196" i="2"/>
  <c r="H195" i="2"/>
  <c r="I195" i="2" s="1"/>
  <c r="E195" i="2"/>
  <c r="H194" i="2"/>
  <c r="I194" i="2" s="1"/>
  <c r="E194" i="2"/>
  <c r="H193" i="2"/>
  <c r="I193" i="2" s="1"/>
  <c r="E193" i="2"/>
  <c r="H192" i="2"/>
  <c r="I192" i="2" s="1"/>
  <c r="E192" i="2"/>
  <c r="H191" i="2"/>
  <c r="I191" i="2" s="1"/>
  <c r="E191" i="2"/>
  <c r="H190" i="2"/>
  <c r="I190" i="2" s="1"/>
  <c r="E190" i="2"/>
  <c r="H189" i="2"/>
  <c r="I189" i="2" s="1"/>
  <c r="E189" i="2"/>
  <c r="H188" i="2"/>
  <c r="I188" i="2" s="1"/>
  <c r="E188" i="2"/>
  <c r="H187" i="2"/>
  <c r="I187" i="2" s="1"/>
  <c r="E187" i="2"/>
  <c r="H186" i="2"/>
  <c r="I186" i="2" s="1"/>
  <c r="E186" i="2"/>
  <c r="H185" i="2"/>
  <c r="I185" i="2" s="1"/>
  <c r="E185" i="2"/>
  <c r="H184" i="2"/>
  <c r="I184" i="2" s="1"/>
  <c r="E184" i="2"/>
  <c r="H183" i="2"/>
  <c r="I183" i="2" s="1"/>
  <c r="E183" i="2"/>
  <c r="H182" i="2"/>
  <c r="I182" i="2" s="1"/>
  <c r="E182" i="2"/>
  <c r="H181" i="2"/>
  <c r="I181" i="2" s="1"/>
  <c r="E181" i="2"/>
  <c r="H180" i="2"/>
  <c r="I180" i="2" s="1"/>
  <c r="E180" i="2"/>
  <c r="H179" i="2"/>
  <c r="I179" i="2" s="1"/>
  <c r="E179" i="2"/>
  <c r="H178" i="2"/>
  <c r="I178" i="2" s="1"/>
  <c r="E178" i="2"/>
  <c r="H177" i="2"/>
  <c r="I177" i="2" s="1"/>
  <c r="E177" i="2"/>
  <c r="H176" i="2"/>
  <c r="I176" i="2" s="1"/>
  <c r="E176" i="2"/>
  <c r="H175" i="2"/>
  <c r="I175" i="2" s="1"/>
  <c r="E175" i="2"/>
  <c r="H174" i="2"/>
  <c r="I174" i="2" s="1"/>
  <c r="E174" i="2"/>
  <c r="H173" i="2"/>
  <c r="I173" i="2" s="1"/>
  <c r="E173" i="2"/>
  <c r="H172" i="2"/>
  <c r="I172" i="2" s="1"/>
  <c r="E172" i="2"/>
  <c r="H171" i="2"/>
  <c r="I171" i="2" s="1"/>
  <c r="E171" i="2"/>
  <c r="H170" i="2"/>
  <c r="I170" i="2" s="1"/>
  <c r="E170" i="2"/>
  <c r="H169" i="2"/>
  <c r="I169" i="2" s="1"/>
  <c r="E169" i="2"/>
  <c r="H168" i="2"/>
  <c r="I168" i="2" s="1"/>
  <c r="E168" i="2"/>
  <c r="H167" i="2"/>
  <c r="I167" i="2" s="1"/>
  <c r="E167" i="2"/>
  <c r="H166" i="2"/>
  <c r="I166" i="2" s="1"/>
  <c r="E166" i="2"/>
  <c r="H165" i="2"/>
  <c r="I165" i="2" s="1"/>
  <c r="E165" i="2"/>
  <c r="H164" i="2"/>
  <c r="I164" i="2" s="1"/>
  <c r="E164" i="2"/>
  <c r="H163" i="2"/>
  <c r="I163" i="2" s="1"/>
  <c r="E163" i="2"/>
  <c r="H162" i="2"/>
  <c r="I162" i="2" s="1"/>
  <c r="E162" i="2"/>
  <c r="H161" i="2"/>
  <c r="I161" i="2" s="1"/>
  <c r="E161" i="2"/>
  <c r="H160" i="2"/>
  <c r="I160" i="2" s="1"/>
  <c r="E160" i="2"/>
  <c r="H159" i="2"/>
  <c r="I159" i="2" s="1"/>
  <c r="E159" i="2"/>
  <c r="H158" i="2"/>
  <c r="I158" i="2" s="1"/>
  <c r="E158" i="2"/>
  <c r="H157" i="2"/>
  <c r="I157" i="2" s="1"/>
  <c r="E157" i="2"/>
  <c r="H156" i="2"/>
  <c r="I156" i="2" s="1"/>
  <c r="E156" i="2"/>
  <c r="H155" i="2"/>
  <c r="I155" i="2" s="1"/>
  <c r="E155" i="2"/>
  <c r="H154" i="2"/>
  <c r="I154" i="2" s="1"/>
  <c r="E154" i="2"/>
  <c r="H153" i="2"/>
  <c r="I153" i="2" s="1"/>
  <c r="E153" i="2"/>
  <c r="H152" i="2"/>
  <c r="I152" i="2" s="1"/>
  <c r="E152" i="2"/>
  <c r="H151" i="2"/>
  <c r="I151" i="2" s="1"/>
  <c r="E151" i="2"/>
  <c r="H150" i="2"/>
  <c r="I150" i="2" s="1"/>
  <c r="E150" i="2"/>
  <c r="H149" i="2"/>
  <c r="I149" i="2" s="1"/>
  <c r="E149" i="2"/>
  <c r="H148" i="2"/>
  <c r="I148" i="2" s="1"/>
  <c r="E148" i="2"/>
  <c r="H147" i="2"/>
  <c r="I147" i="2" s="1"/>
  <c r="E147" i="2"/>
  <c r="H146" i="2"/>
  <c r="I146" i="2" s="1"/>
  <c r="E146" i="2"/>
  <c r="H145" i="2"/>
  <c r="I145" i="2" s="1"/>
  <c r="E145" i="2"/>
  <c r="H144" i="2"/>
  <c r="I144" i="2" s="1"/>
  <c r="E144" i="2"/>
  <c r="H143" i="2"/>
  <c r="I143" i="2" s="1"/>
  <c r="E143" i="2"/>
  <c r="H142" i="2"/>
  <c r="I142" i="2" s="1"/>
  <c r="E142" i="2"/>
  <c r="H141" i="2"/>
  <c r="I141" i="2" s="1"/>
  <c r="E141" i="2"/>
  <c r="H140" i="2"/>
  <c r="I140" i="2" s="1"/>
  <c r="E140" i="2"/>
  <c r="H139" i="2"/>
  <c r="I139" i="2" s="1"/>
  <c r="E139" i="2"/>
  <c r="H138" i="2"/>
  <c r="I138" i="2" s="1"/>
  <c r="E138" i="2"/>
  <c r="H137" i="2"/>
  <c r="I137" i="2" s="1"/>
  <c r="E137" i="2"/>
  <c r="H136" i="2"/>
  <c r="I136" i="2" s="1"/>
  <c r="E136" i="2"/>
  <c r="H135" i="2"/>
  <c r="I135" i="2" s="1"/>
  <c r="E135" i="2"/>
  <c r="H134" i="2"/>
  <c r="I134" i="2" s="1"/>
  <c r="E134" i="2"/>
  <c r="H133" i="2"/>
  <c r="I133" i="2" s="1"/>
  <c r="E133" i="2"/>
  <c r="H132" i="2"/>
  <c r="I132" i="2" s="1"/>
  <c r="E132" i="2"/>
  <c r="H131" i="2"/>
  <c r="I131" i="2" s="1"/>
  <c r="E131" i="2"/>
  <c r="H130" i="2"/>
  <c r="I130" i="2" s="1"/>
  <c r="E130" i="2"/>
  <c r="H129" i="2"/>
  <c r="I129" i="2" s="1"/>
  <c r="E129" i="2"/>
  <c r="H128" i="2"/>
  <c r="I128" i="2" s="1"/>
  <c r="E128" i="2"/>
  <c r="H127" i="2"/>
  <c r="I127" i="2" s="1"/>
  <c r="E127" i="2"/>
  <c r="H126" i="2"/>
  <c r="I126" i="2" s="1"/>
  <c r="E126" i="2"/>
  <c r="H125" i="2"/>
  <c r="I125" i="2" s="1"/>
  <c r="E125" i="2"/>
  <c r="H124" i="2"/>
  <c r="I124" i="2" s="1"/>
  <c r="E124" i="2"/>
  <c r="H123" i="2"/>
  <c r="I123" i="2" s="1"/>
  <c r="E123" i="2"/>
  <c r="H122" i="2"/>
  <c r="I122" i="2" s="1"/>
  <c r="E122" i="2"/>
  <c r="H121" i="2"/>
  <c r="I121" i="2" s="1"/>
  <c r="E121" i="2"/>
  <c r="H120" i="2"/>
  <c r="I120" i="2" s="1"/>
  <c r="E120" i="2"/>
  <c r="H119" i="2"/>
  <c r="I119" i="2" s="1"/>
  <c r="E119" i="2"/>
  <c r="H118" i="2"/>
  <c r="I118" i="2" s="1"/>
  <c r="E118" i="2"/>
  <c r="H117" i="2"/>
  <c r="I117" i="2" s="1"/>
  <c r="E117" i="2"/>
  <c r="H116" i="2"/>
  <c r="I116" i="2" s="1"/>
  <c r="E116" i="2"/>
  <c r="H115" i="2"/>
  <c r="I115" i="2" s="1"/>
  <c r="E115" i="2"/>
  <c r="H114" i="2"/>
  <c r="I114" i="2" s="1"/>
  <c r="E114" i="2"/>
  <c r="H113" i="2"/>
  <c r="I113" i="2" s="1"/>
  <c r="E113" i="2"/>
  <c r="H112" i="2"/>
  <c r="I112" i="2" s="1"/>
  <c r="E112" i="2"/>
  <c r="H111" i="2"/>
  <c r="I111" i="2" s="1"/>
  <c r="E111" i="2"/>
  <c r="H110" i="2"/>
  <c r="I110" i="2" s="1"/>
  <c r="E110" i="2"/>
  <c r="H109" i="2"/>
  <c r="I109" i="2" s="1"/>
  <c r="E109" i="2"/>
  <c r="H108" i="2"/>
  <c r="I108" i="2" s="1"/>
  <c r="E108" i="2"/>
  <c r="H107" i="2"/>
  <c r="I107" i="2" s="1"/>
  <c r="E107" i="2"/>
  <c r="H106" i="2"/>
  <c r="I106" i="2" s="1"/>
  <c r="E106" i="2"/>
  <c r="H105" i="2"/>
  <c r="I105" i="2" s="1"/>
  <c r="E105" i="2"/>
  <c r="H104" i="2"/>
  <c r="I104" i="2" s="1"/>
  <c r="E104" i="2"/>
  <c r="H103" i="2"/>
  <c r="I103" i="2" s="1"/>
  <c r="E103" i="2"/>
  <c r="H102" i="2"/>
  <c r="I102" i="2" s="1"/>
  <c r="E102" i="2"/>
  <c r="H101" i="2"/>
  <c r="I101" i="2" s="1"/>
  <c r="E101" i="2"/>
  <c r="H100" i="2"/>
  <c r="I100" i="2" s="1"/>
  <c r="E100" i="2"/>
  <c r="H99" i="2"/>
  <c r="I99" i="2" s="1"/>
  <c r="E99" i="2"/>
  <c r="H98" i="2"/>
  <c r="I98" i="2" s="1"/>
  <c r="E98" i="2"/>
  <c r="H97" i="2"/>
  <c r="I97" i="2" s="1"/>
  <c r="E97" i="2"/>
  <c r="H96" i="2"/>
  <c r="I96" i="2" s="1"/>
  <c r="E96" i="2"/>
  <c r="H95" i="2"/>
  <c r="I95" i="2" s="1"/>
  <c r="E95" i="2"/>
  <c r="H94" i="2"/>
  <c r="I94" i="2" s="1"/>
  <c r="E94" i="2"/>
  <c r="H93" i="2"/>
  <c r="I93" i="2" s="1"/>
  <c r="E93" i="2"/>
  <c r="H92" i="2"/>
  <c r="I92" i="2" s="1"/>
  <c r="E92" i="2"/>
  <c r="H91" i="2"/>
  <c r="I91" i="2" s="1"/>
  <c r="E91" i="2"/>
  <c r="H90" i="2"/>
  <c r="I90" i="2" s="1"/>
  <c r="E90" i="2"/>
  <c r="H89" i="2"/>
  <c r="I89" i="2" s="1"/>
  <c r="E89" i="2"/>
  <c r="H88" i="2"/>
  <c r="I88" i="2" s="1"/>
  <c r="E88" i="2"/>
  <c r="H87" i="2"/>
  <c r="I87" i="2" s="1"/>
  <c r="E87" i="2"/>
  <c r="H86" i="2"/>
  <c r="I86" i="2" s="1"/>
  <c r="E86" i="2"/>
  <c r="H85" i="2"/>
  <c r="I85" i="2" s="1"/>
  <c r="E85" i="2"/>
  <c r="H84" i="2"/>
  <c r="I84" i="2" s="1"/>
  <c r="E84" i="2"/>
  <c r="H83" i="2"/>
  <c r="I83" i="2" s="1"/>
  <c r="E83" i="2"/>
  <c r="H82" i="2"/>
  <c r="I82" i="2" s="1"/>
  <c r="E82" i="2"/>
  <c r="H81" i="2"/>
  <c r="I81" i="2" s="1"/>
  <c r="E81" i="2"/>
  <c r="H80" i="2"/>
  <c r="I80" i="2" s="1"/>
  <c r="E80" i="2"/>
  <c r="H79" i="2"/>
  <c r="I79" i="2" s="1"/>
  <c r="E79" i="2"/>
  <c r="H78" i="2"/>
  <c r="I78" i="2" s="1"/>
  <c r="E78" i="2"/>
  <c r="H77" i="2"/>
  <c r="I77" i="2" s="1"/>
  <c r="E77" i="2"/>
  <c r="H76" i="2"/>
  <c r="I76" i="2" s="1"/>
  <c r="E76" i="2"/>
  <c r="H75" i="2"/>
  <c r="I75" i="2" s="1"/>
  <c r="E75" i="2"/>
  <c r="H74" i="2"/>
  <c r="I74" i="2" s="1"/>
  <c r="E74" i="2"/>
  <c r="H73" i="2"/>
  <c r="I73" i="2" s="1"/>
  <c r="E73" i="2"/>
  <c r="H72" i="2"/>
  <c r="I72" i="2" s="1"/>
  <c r="E72" i="2"/>
  <c r="H71" i="2"/>
  <c r="I71" i="2" s="1"/>
  <c r="E71" i="2"/>
  <c r="H70" i="2"/>
  <c r="I70" i="2" s="1"/>
  <c r="E70" i="2"/>
  <c r="H69" i="2"/>
  <c r="I69" i="2" s="1"/>
  <c r="E69" i="2"/>
  <c r="H68" i="2"/>
  <c r="I68" i="2" s="1"/>
  <c r="E68" i="2"/>
  <c r="H67" i="2"/>
  <c r="I67" i="2" s="1"/>
  <c r="E67" i="2"/>
  <c r="H66" i="2"/>
  <c r="I66" i="2" s="1"/>
  <c r="E66" i="2"/>
  <c r="H65" i="2"/>
  <c r="I65" i="2" s="1"/>
  <c r="E65" i="2"/>
  <c r="H64" i="2"/>
  <c r="I64" i="2" s="1"/>
  <c r="E64" i="2"/>
  <c r="H63" i="2"/>
  <c r="I63" i="2" s="1"/>
  <c r="E63" i="2"/>
  <c r="H62" i="2"/>
  <c r="I62" i="2" s="1"/>
  <c r="E62" i="2"/>
  <c r="H61" i="2"/>
  <c r="I61" i="2" s="1"/>
  <c r="E61" i="2"/>
  <c r="H60" i="2"/>
  <c r="I60" i="2" s="1"/>
  <c r="E60" i="2"/>
  <c r="H59" i="2"/>
  <c r="I59" i="2" s="1"/>
  <c r="E59" i="2"/>
  <c r="H58" i="2"/>
  <c r="I58" i="2" s="1"/>
  <c r="E58" i="2"/>
  <c r="H57" i="2"/>
  <c r="I57" i="2" s="1"/>
  <c r="E57" i="2"/>
  <c r="H56" i="2"/>
  <c r="I56" i="2" s="1"/>
  <c r="E56" i="2"/>
  <c r="H55" i="2"/>
  <c r="I55" i="2" s="1"/>
  <c r="E55" i="2"/>
  <c r="H54" i="2"/>
  <c r="I54" i="2" s="1"/>
  <c r="E54" i="2"/>
  <c r="H53" i="2"/>
  <c r="I53" i="2" s="1"/>
  <c r="E53" i="2"/>
  <c r="H52" i="2"/>
  <c r="I52" i="2" s="1"/>
  <c r="E52" i="2"/>
  <c r="H51" i="2"/>
  <c r="I51" i="2" s="1"/>
  <c r="E51" i="2"/>
  <c r="H50" i="2"/>
  <c r="I50" i="2" s="1"/>
  <c r="E50" i="2"/>
  <c r="H49" i="2"/>
  <c r="I49" i="2" s="1"/>
  <c r="E49" i="2"/>
  <c r="H48" i="2"/>
  <c r="I48" i="2" s="1"/>
  <c r="E48" i="2"/>
  <c r="H47" i="2"/>
  <c r="I47" i="2" s="1"/>
  <c r="E47" i="2"/>
  <c r="H46" i="2"/>
  <c r="I46" i="2" s="1"/>
  <c r="E46" i="2"/>
  <c r="H45" i="2"/>
  <c r="I45" i="2" s="1"/>
  <c r="E45" i="2"/>
  <c r="H44" i="2"/>
  <c r="I44" i="2" s="1"/>
  <c r="E44" i="2"/>
  <c r="H43" i="2"/>
  <c r="I43" i="2" s="1"/>
  <c r="E43" i="2"/>
  <c r="H42" i="2"/>
  <c r="I42" i="2" s="1"/>
  <c r="E42" i="2"/>
  <c r="H41" i="2"/>
  <c r="I41" i="2" s="1"/>
  <c r="E41" i="2"/>
  <c r="H40" i="2"/>
  <c r="I40" i="2" s="1"/>
  <c r="E40" i="2"/>
  <c r="H39" i="2"/>
  <c r="I39" i="2" s="1"/>
  <c r="E39" i="2"/>
  <c r="H38" i="2"/>
  <c r="I38" i="2" s="1"/>
  <c r="E38" i="2"/>
  <c r="H37" i="2"/>
  <c r="I37" i="2" s="1"/>
  <c r="E37" i="2"/>
  <c r="H36" i="2"/>
  <c r="I36" i="2" s="1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H29" i="2"/>
  <c r="I29" i="2" s="1"/>
  <c r="E29" i="2"/>
  <c r="H28" i="2"/>
  <c r="I28" i="2" s="1"/>
  <c r="E28" i="2"/>
  <c r="H27" i="2"/>
  <c r="I27" i="2" s="1"/>
  <c r="E27" i="2"/>
  <c r="H26" i="2"/>
  <c r="I26" i="2" s="1"/>
  <c r="E26" i="2"/>
  <c r="H25" i="2"/>
  <c r="I25" i="2" s="1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H19" i="2"/>
  <c r="I19" i="2" s="1"/>
  <c r="E19" i="2"/>
  <c r="B12" i="2"/>
  <c r="B11" i="2"/>
  <c r="T9" i="2"/>
  <c r="V5" i="2"/>
  <c r="U5" i="2"/>
  <c r="T5" i="2"/>
  <c r="S5" i="2"/>
  <c r="E11" i="2" l="1"/>
  <c r="G308" i="2" s="1"/>
  <c r="L10" i="2"/>
  <c r="G155" i="2"/>
  <c r="G148" i="2"/>
  <c r="G27" i="2"/>
  <c r="G43" i="2"/>
  <c r="K43" i="2" s="1"/>
  <c r="G366" i="2"/>
  <c r="G75" i="2"/>
  <c r="G149" i="2"/>
  <c r="G255" i="2"/>
  <c r="G85" i="2"/>
  <c r="G364" i="2"/>
  <c r="G184" i="2"/>
  <c r="G164" i="2"/>
  <c r="G351" i="2"/>
  <c r="G348" i="2"/>
  <c r="G268" i="2"/>
  <c r="G191" i="2"/>
  <c r="G188" i="2"/>
  <c r="G126" i="2"/>
  <c r="G342" i="2"/>
  <c r="G386" i="2"/>
  <c r="K386" i="2" s="1"/>
  <c r="G362" i="2"/>
  <c r="G332" i="2"/>
  <c r="G275" i="2"/>
  <c r="K275" i="2" s="1"/>
  <c r="G226" i="2"/>
  <c r="K226" i="2" s="1"/>
  <c r="G216" i="2"/>
  <c r="G341" i="2"/>
  <c r="G322" i="2"/>
  <c r="G219" i="2"/>
  <c r="K219" i="2" s="1"/>
  <c r="G212" i="2"/>
  <c r="K212" i="2" s="1"/>
  <c r="G293" i="2"/>
  <c r="K293" i="2" s="1"/>
  <c r="G241" i="2"/>
  <c r="G223" i="2"/>
  <c r="G58" i="2"/>
  <c r="G234" i="2"/>
  <c r="K234" i="2" s="1"/>
  <c r="G135" i="2"/>
  <c r="G19" i="2"/>
  <c r="G465" i="2"/>
  <c r="G261" i="2"/>
  <c r="G251" i="2"/>
  <c r="G104" i="2"/>
  <c r="G310" i="2"/>
  <c r="G42" i="2"/>
  <c r="G39" i="2"/>
  <c r="G36" i="2"/>
  <c r="G33" i="2"/>
  <c r="E4" i="2"/>
  <c r="E13" i="2" s="1"/>
  <c r="G260" i="2"/>
  <c r="G243" i="2"/>
  <c r="G210" i="2"/>
  <c r="K210" i="2" s="1"/>
  <c r="G334" i="2"/>
  <c r="G23" i="2"/>
  <c r="G80" i="2"/>
  <c r="K80" i="2" s="1"/>
  <c r="G454" i="2"/>
  <c r="G249" i="2"/>
  <c r="G205" i="2"/>
  <c r="G128" i="2"/>
  <c r="G69" i="2"/>
  <c r="G54" i="2"/>
  <c r="G50" i="2"/>
  <c r="G297" i="2"/>
  <c r="G30" i="2"/>
  <c r="G337" i="2"/>
  <c r="G72" i="2"/>
  <c r="G363" i="2"/>
  <c r="G305" i="2"/>
  <c r="G207" i="2"/>
  <c r="G110" i="2"/>
  <c r="G21" i="2"/>
  <c r="G106" i="2"/>
  <c r="G385" i="2"/>
  <c r="G340" i="2"/>
  <c r="G181" i="2"/>
  <c r="G165" i="2"/>
  <c r="G460" i="2"/>
  <c r="G51" i="2"/>
  <c r="G417" i="2"/>
  <c r="G24" i="2"/>
  <c r="K24" i="2" s="1"/>
  <c r="G87" i="2"/>
  <c r="G168" i="2"/>
  <c r="G352" i="2"/>
  <c r="G328" i="2"/>
  <c r="G250" i="2"/>
  <c r="G93" i="2"/>
  <c r="G134" i="2"/>
  <c r="G294" i="2"/>
  <c r="R19" i="2" l="1"/>
  <c r="R25" i="2"/>
  <c r="O8" i="2"/>
  <c r="O6" i="2" s="1"/>
  <c r="R24" i="2"/>
  <c r="G303" i="2"/>
  <c r="K303" i="2" s="1"/>
  <c r="G445" i="2"/>
  <c r="K445" i="2" s="1"/>
  <c r="G213" i="2"/>
  <c r="K213" i="2" s="1"/>
  <c r="G77" i="2"/>
  <c r="K77" i="2" s="1"/>
  <c r="G329" i="2"/>
  <c r="G359" i="2"/>
  <c r="K359" i="2" s="1"/>
  <c r="G224" i="2"/>
  <c r="G438" i="2"/>
  <c r="G443" i="2"/>
  <c r="K443" i="2" s="1"/>
  <c r="G86" i="2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155" i="2"/>
  <c r="G391" i="2"/>
  <c r="K391" i="2" s="1"/>
  <c r="G380" i="2"/>
  <c r="K380" i="2" s="1"/>
  <c r="G204" i="2"/>
  <c r="K204" i="2" s="1"/>
  <c r="G242" i="2"/>
  <c r="G461" i="2"/>
  <c r="K461" i="2" s="1"/>
  <c r="G335" i="2"/>
  <c r="K335" i="2" s="1"/>
  <c r="G71" i="2"/>
  <c r="G463" i="2"/>
  <c r="K463" i="2" s="1"/>
  <c r="G276" i="2"/>
  <c r="K276" i="2" s="1"/>
  <c r="G73" i="2"/>
  <c r="K73" i="2" s="1"/>
  <c r="G198" i="2"/>
  <c r="G376" i="2"/>
  <c r="K376" i="2" s="1"/>
  <c r="G344" i="2"/>
  <c r="K344" i="2" s="1"/>
  <c r="G129" i="2"/>
  <c r="K129" i="2" s="1"/>
  <c r="G159" i="2"/>
  <c r="G338" i="2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G295" i="2"/>
  <c r="K295" i="2" s="1"/>
  <c r="G468" i="2"/>
  <c r="K468" i="2" s="1"/>
  <c r="G61" i="2"/>
  <c r="G111" i="2"/>
  <c r="G318" i="2"/>
  <c r="G424" i="2"/>
  <c r="K424" i="2" s="1"/>
  <c r="G31" i="2"/>
  <c r="G257" i="2"/>
  <c r="K257" i="2" s="1"/>
  <c r="G113" i="2"/>
  <c r="K113" i="2" s="1"/>
  <c r="G64" i="2"/>
  <c r="G130" i="2"/>
  <c r="G321" i="2"/>
  <c r="K321" i="2" s="1"/>
  <c r="G444" i="2"/>
  <c r="G20" i="2"/>
  <c r="K20" i="2" s="1"/>
  <c r="G381" i="2"/>
  <c r="K381" i="2" s="1"/>
  <c r="G34" i="2"/>
  <c r="K34" i="2" s="1"/>
  <c r="G137" i="2"/>
  <c r="K137" i="2" s="1"/>
  <c r="G67" i="2"/>
  <c r="K67" i="2" s="1"/>
  <c r="G170" i="2"/>
  <c r="G123" i="2"/>
  <c r="K123" i="2" s="1"/>
  <c r="G353" i="2"/>
  <c r="K353" i="2" s="1"/>
  <c r="G174" i="2"/>
  <c r="K174" i="2" s="1"/>
  <c r="G218" i="2"/>
  <c r="G180" i="2"/>
  <c r="K180" i="2" s="1"/>
  <c r="G404" i="2"/>
  <c r="G140" i="2"/>
  <c r="K140" i="2" s="1"/>
  <c r="G430" i="2"/>
  <c r="K430" i="2" s="1"/>
  <c r="G358" i="2"/>
  <c r="G35" i="2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K250" i="2"/>
  <c r="K342" i="2"/>
  <c r="G94" i="2"/>
  <c r="K94" i="2" s="1"/>
  <c r="G32" i="2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K134" i="2"/>
  <c r="K51" i="2"/>
  <c r="K42" i="2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K294" i="2"/>
  <c r="K337" i="2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K308" i="2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K27" i="2"/>
  <c r="K341" i="2"/>
  <c r="K85" i="2"/>
  <c r="K460" i="2"/>
  <c r="K30" i="2"/>
  <c r="K243" i="2"/>
  <c r="K329" i="2"/>
  <c r="K328" i="2"/>
  <c r="K110" i="2"/>
  <c r="K291" i="2"/>
  <c r="K310" i="2"/>
  <c r="K111" i="2"/>
  <c r="K348" i="2"/>
  <c r="K207" i="2"/>
  <c r="K352" i="2"/>
  <c r="K218" i="2"/>
  <c r="K297" i="2"/>
  <c r="K148" i="2"/>
  <c r="K36" i="2"/>
  <c r="K170" i="2"/>
  <c r="K72" i="2"/>
  <c r="K39" i="2"/>
  <c r="K87" i="2"/>
  <c r="K332" i="2"/>
  <c r="K338" i="2"/>
  <c r="K33" i="2"/>
  <c r="K61" i="2"/>
  <c r="K19" i="2"/>
  <c r="K130" i="2"/>
  <c r="K351" i="2"/>
  <c r="K364" i="2"/>
  <c r="K366" i="2"/>
  <c r="K255" i="2"/>
  <c r="K223" i="2"/>
  <c r="K191" i="2"/>
  <c r="K438" i="2"/>
  <c r="K149" i="2"/>
  <c r="K454" i="2"/>
  <c r="K241" i="2"/>
  <c r="K318" i="2"/>
  <c r="K75" i="2"/>
  <c r="K388" i="2"/>
  <c r="R5" i="2"/>
  <c r="R9" i="2"/>
  <c r="K21" i="2"/>
  <c r="K260" i="2"/>
  <c r="K268" i="2"/>
  <c r="K164" i="2"/>
  <c r="K93" i="2"/>
  <c r="K358" i="2"/>
  <c r="K35" i="2"/>
  <c r="K249" i="2"/>
  <c r="K188" i="2"/>
  <c r="K168" i="2"/>
  <c r="K184" i="2"/>
  <c r="K159" i="2"/>
  <c r="K340" i="2"/>
  <c r="K404" i="2"/>
  <c r="K71" i="2"/>
  <c r="K385" i="2"/>
  <c r="K216" i="2"/>
  <c r="E14" i="2"/>
  <c r="E15" i="2"/>
  <c r="E16" i="2" s="1"/>
  <c r="K23" i="2"/>
  <c r="K465" i="2"/>
  <c r="K165" i="2"/>
  <c r="K50" i="2"/>
  <c r="K198" i="2"/>
  <c r="K417" i="2"/>
  <c r="K135" i="2"/>
  <c r="K444" i="2"/>
  <c r="K181" i="2"/>
  <c r="K106" i="2"/>
  <c r="K69" i="2"/>
  <c r="K58" i="2"/>
  <c r="K419" i="2"/>
  <c r="K32" i="2"/>
  <c r="K242" i="2"/>
  <c r="K86" i="2"/>
  <c r="K64" i="2"/>
  <c r="K31" i="2"/>
  <c r="K128" i="2"/>
  <c r="K251" i="2"/>
  <c r="K322" i="2"/>
  <c r="K362" i="2"/>
  <c r="K224" i="2"/>
  <c r="K334" i="2"/>
  <c r="K305" i="2"/>
  <c r="K363" i="2"/>
  <c r="K54" i="2"/>
  <c r="K205" i="2"/>
  <c r="K104" i="2"/>
  <c r="K261" i="2"/>
  <c r="K126" i="2"/>
  <c r="R21" i="2" l="1"/>
  <c r="V21" i="2" s="1"/>
  <c r="R17" i="2"/>
  <c r="S9" i="2"/>
  <c r="M194" i="2"/>
  <c r="N194" i="2" s="1"/>
  <c r="M461" i="2" l="1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</calcChain>
</file>

<file path=xl/sharedStrings.xml><?xml version="1.0" encoding="utf-8"?>
<sst xmlns="http://schemas.openxmlformats.org/spreadsheetml/2006/main" count="147" uniqueCount="125">
  <si>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</si>
  <si>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</si>
  <si>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</si>
  <si>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</si>
  <si>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</si>
  <si>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</si>
  <si>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</si>
  <si>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</si>
  <si>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</si>
  <si>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</si>
  <si>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</si>
  <si>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</si>
  <si>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</si>
  <si>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</si>
  <si>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</si>
  <si>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</si>
  <si>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</si>
  <si>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</si>
  <si>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</si>
  <si>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</si>
  <si>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murnaghan (e.g., material project)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</si>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</sst>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179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fit!$E$19:$E$469</c:f>
              <c:numCache>
                <c:formatCode>0.0000E+00</c:formatCode>
                <c:ptCount val="451"/>
                <c:pt idx="0">
                  <c:v>0</c:v>
                </c:pt>
                <c:pt idx="1">
                  <c:v>-5.3289124838588386E-2</c:v>
                </c:pt>
                <c:pt idx="2">
                  <c:v>-0.10446785893692481</c:v>
                </c:pt>
                <c:pt idx="3">
                  <c:v>-0.15359888509975642</c:v>
                </c:pt>
                <c:pt idx="4">
                  <c:v>-0.20074323119490373</c:v>
                </c:pt>
                <c:pt idx="5">
                  <c:v>-0.24596031111569494</c:v>
                </c:pt>
                <c:pt idx="6">
                  <c:v>-0.28930796477006515</c:v>
                </c:pt>
                <c:pt idx="7">
                  <c:v>-0.33084249711881131</c:v>
                </c:pt>
                <c:pt idx="8">
                  <c:v>-0.37061871628497473</c:v>
                </c:pt>
                <c:pt idx="9">
                  <c:v>-0.40868997075583313</c:v>
                </c:pt>
                <c:pt idx="10">
                  <c:v>-0.44510818569849347</c:v>
                </c:pt>
                <c:pt idx="11">
                  <c:v>-0.4799238984096042</c:v>
                </c:pt>
                <c:pt idx="12">
                  <c:v>-0.51318629291923645</c:v>
                </c:pt>
                <c:pt idx="13">
                  <c:v>-0.54494323376853471</c:v>
                </c:pt>
                <c:pt idx="14">
                  <c:v>-0.57524129898028864</c:v>
                </c:pt>
                <c:pt idx="15">
                  <c:v>-0.60412581224114303</c:v>
                </c:pt>
                <c:pt idx="16">
                  <c:v>-0.63164087431374316</c:v>
                </c:pt>
                <c:pt idx="17">
                  <c:v>-0.65782939369669069</c:v>
                </c:pt>
                <c:pt idx="18">
                  <c:v>-0.68273311654978253</c:v>
                </c:pt>
                <c:pt idx="19">
                  <c:v>-0.70639265590161004</c:v>
                </c:pt>
                <c:pt idx="20">
                  <c:v>-0.72884752015620358</c:v>
                </c:pt>
                <c:pt idx="21">
                  <c:v>-0.75013614091503089</c:v>
                </c:pt>
                <c:pt idx="22">
                  <c:v>-0.77029590013028448</c:v>
                </c:pt>
                <c:pt idx="23">
                  <c:v>-0.78936315660503487</c:v>
                </c:pt>
                <c:pt idx="24">
                  <c:v>-0.80737327185546548</c:v>
                </c:pt>
                <c:pt idx="25">
                  <c:v>-0.8243606353500641</c:v>
                </c:pt>
                <c:pt idx="26">
                  <c:v>-0.84035868914030465</c:v>
                </c:pt>
                <c:pt idx="27">
                  <c:v>-0.85539995189702023</c:v>
                </c:pt>
                <c:pt idx="28">
                  <c:v>-0.86951604236634827</c:v>
                </c:pt>
                <c:pt idx="29">
                  <c:v>-0.88273770225880821</c:v>
                </c:pt>
                <c:pt idx="30">
                  <c:v>-0.8950948185847627</c:v>
                </c:pt>
                <c:pt idx="31">
                  <c:v>-0.90661644544921982</c:v>
                </c:pt>
                <c:pt idx="32">
                  <c:v>-0.91733082531861831</c:v>
                </c:pt>
                <c:pt idx="33">
                  <c:v>-0.92726540977197247</c:v>
                </c:pt>
                <c:pt idx="34">
                  <c:v>-0.93644687974845131</c:v>
                </c:pt>
                <c:pt idx="35">
                  <c:v>-0.94490116530320278</c:v>
                </c:pt>
                <c:pt idx="36">
                  <c:v>-0.95265346488295488</c:v>
                </c:pt>
                <c:pt idx="37">
                  <c:v>-0.95972826413267143</c:v>
                </c:pt>
                <c:pt idx="38">
                  <c:v>-0.96614935424426784</c:v>
                </c:pt>
                <c:pt idx="39">
                  <c:v>-0.9719398498581574</c:v>
                </c:pt>
                <c:pt idx="40">
                  <c:v>-0.97712220652813597</c:v>
                </c:pt>
                <c:pt idx="41">
                  <c:v>-0.98171823775988454</c:v>
                </c:pt>
                <c:pt idx="42">
                  <c:v>-0.98574913163312083</c:v>
                </c:pt>
                <c:pt idx="43">
                  <c:v>-0.98923546701721554</c:v>
                </c:pt>
                <c:pt idx="44">
                  <c:v>-0.99219722938985078</c:v>
                </c:pt>
                <c:pt idx="45">
                  <c:v>-0.99465382626808307</c:v>
                </c:pt>
                <c:pt idx="46">
                  <c:v>-0.9966241022609621</c:v>
                </c:pt>
                <c:pt idx="47">
                  <c:v>-0.99812635375263825</c:v>
                </c:pt>
                <c:pt idx="48">
                  <c:v>-0.99917834322469257</c:v>
                </c:pt>
                <c:pt idx="49">
                  <c:v>-0.99979731322622079</c:v>
                </c:pt>
                <c:pt idx="50">
                  <c:v>-1</c:v>
                </c:pt>
                <c:pt idx="51">
                  <c:v>-0.99980264677289032</c:v>
                </c:pt>
                <c:pt idx="52">
                  <c:v>-0.99922101671841612</c:v>
                </c:pt>
                <c:pt idx="53">
                  <c:v>-0.99827040559930358</c:v>
                </c:pt>
                <c:pt idx="54">
                  <c:v>-0.99696565409756654</c:v>
                </c:pt>
                <c:pt idx="55">
                  <c:v>-0.9953211598395556</c:v>
                </c:pt>
                <c:pt idx="56">
                  <c:v>-0.99335088912321645</c:v>
                </c:pt>
                <c:pt idx="57">
                  <c:v>-0.99106838835463873</c:v>
                </c:pt>
                <c:pt idx="58">
                  <c:v>-0.98848679520080507</c:v>
                </c:pt>
                <c:pt idx="59">
                  <c:v>-0.98561884946530087</c:v>
                </c:pt>
                <c:pt idx="60">
                  <c:v>-0.9824769036935781</c:v>
                </c:pt>
                <c:pt idx="61">
                  <c:v>-0.97907293351422375</c:v>
                </c:pt>
                <c:pt idx="62">
                  <c:v>-0.97541854772252634</c:v>
                </c:pt>
                <c:pt idx="63">
                  <c:v>-0.97152499811249349</c:v>
                </c:pt>
                <c:pt idx="64">
                  <c:v>-0.96740318906332867</c:v>
                </c:pt>
                <c:pt idx="65">
                  <c:v>-0.96306368688623323</c:v>
                </c:pt>
                <c:pt idx="66">
                  <c:v>-0.95851672893727213</c:v>
                </c:pt>
                <c:pt idx="67">
                  <c:v>-0.95377223250189702</c:v>
                </c:pt>
                <c:pt idx="68">
                  <c:v>-0.94883980345660213</c:v>
                </c:pt>
                <c:pt idx="69">
                  <c:v>-0.94372874471305102</c:v>
                </c:pt>
                <c:pt idx="70">
                  <c:v>-0.93844806444989504</c:v>
                </c:pt>
                <c:pt idx="71">
                  <c:v>-0.93300648413738052</c:v>
                </c:pt>
                <c:pt idx="72">
                  <c:v>-0.92741244635972364</c:v>
                </c:pt>
                <c:pt idx="73">
                  <c:v>-0.92167412244011182</c:v>
                </c:pt>
                <c:pt idx="74">
                  <c:v>-0.91579941987308844</c:v>
                </c:pt>
                <c:pt idx="75">
                  <c:v>-0.90979598956895014</c:v>
                </c:pt>
                <c:pt idx="76">
                  <c:v>-0.90367123291469542</c:v>
                </c:pt>
                <c:pt idx="77">
                  <c:v>-0.89743230865594403</c:v>
                </c:pt>
                <c:pt idx="78">
                  <c:v>-0.89108613960415117</c:v>
                </c:pt>
                <c:pt idx="79">
                  <c:v>-0.88463941917333522</c:v>
                </c:pt>
                <c:pt idx="80">
                  <c:v>-0.87809861775044229</c:v>
                </c:pt>
                <c:pt idx="81">
                  <c:v>-0.87146998890337268</c:v>
                </c:pt>
                <c:pt idx="82">
                  <c:v>-0.86475957543059967</c:v>
                </c:pt>
                <c:pt idx="83">
                  <c:v>-0.85797321525622072</c:v>
                </c:pt>
                <c:pt idx="84">
                  <c:v>-0.8511165471741905</c:v>
                </c:pt>
                <c:pt idx="85">
                  <c:v>-0.84419501644539618</c:v>
                </c:pt>
                <c:pt idx="86">
                  <c:v>-0.83721388025115129</c:v>
                </c:pt>
                <c:pt idx="87">
                  <c:v>-0.83017821300659977</c:v>
                </c:pt>
                <c:pt idx="88">
                  <c:v>-0.82309291153744024</c:v>
                </c:pt>
                <c:pt idx="89">
                  <c:v>-0.81596270012329786</c:v>
                </c:pt>
                <c:pt idx="90">
                  <c:v>-0.80879213541099881</c:v>
                </c:pt>
                <c:pt idx="91">
                  <c:v>-0.80158561120091865</c:v>
                </c:pt>
                <c:pt idx="92">
                  <c:v>-0.7943473631095066</c:v>
                </c:pt>
                <c:pt idx="93">
                  <c:v>-0.78708147311101273</c:v>
                </c:pt>
                <c:pt idx="94">
                  <c:v>-0.77979187396137295</c:v>
                </c:pt>
                <c:pt idx="95">
                  <c:v>-0.77248235350713823</c:v>
                </c:pt>
                <c:pt idx="96">
                  <c:v>-0.76515655888226708</c:v>
                </c:pt>
                <c:pt idx="97">
                  <c:v>-0.75781800059553095</c:v>
                </c:pt>
                <c:pt idx="98">
                  <c:v>-0.75047005651121967</c:v>
                </c:pt>
                <c:pt idx="99">
                  <c:v>-0.74311597572577115</c:v>
                </c:pt>
                <c:pt idx="100">
                  <c:v>-0.73575888234288467</c:v>
                </c:pt>
                <c:pt idx="101">
                  <c:v>-0.72840177914961823</c:v>
                </c:pt>
                <c:pt idx="102">
                  <c:v>-0.72104755119591157</c:v>
                </c:pt>
                <c:pt idx="103">
                  <c:v>-0.71369896927991827</c:v>
                </c:pt>
                <c:pt idx="104">
                  <c:v>-0.70635869334147339</c:v>
                </c:pt>
                <c:pt idx="105">
                  <c:v>-0.69902927576596707</c:v>
                </c:pt>
                <c:pt idx="106">
                  <c:v>-0.69171316460084376</c:v>
                </c:pt>
                <c:pt idx="107">
                  <c:v>-0.68441270668689036</c:v>
                </c:pt>
                <c:pt idx="108">
                  <c:v>-0.67713015070642757</c:v>
                </c:pt>
                <c:pt idx="109">
                  <c:v>-0.66986765015046601</c:v>
                </c:pt>
                <c:pt idx="110">
                  <c:v>-0.66262726620684476</c:v>
                </c:pt>
                <c:pt idx="111">
                  <c:v>-0.65541097057131148</c:v>
                </c:pt>
                <c:pt idx="112">
                  <c:v>-0.64822064818347347</c:v>
                </c:pt>
                <c:pt idx="113">
                  <c:v>-0.64105809988948104</c:v>
                </c:pt>
                <c:pt idx="114">
                  <c:v>-0.63392504503328273</c:v>
                </c:pt>
                <c:pt idx="115">
                  <c:v>-0.62682312397822892</c:v>
                </c:pt>
                <c:pt idx="116">
                  <c:v>-0.61975390056077284</c:v>
                </c:pt>
                <c:pt idx="117">
                  <c:v>-0.61271886447796275</c:v>
                </c:pt>
                <c:pt idx="118">
                  <c:v>-0.60571943361039193</c:v>
                </c:pt>
                <c:pt idx="119">
                  <c:v>-0.59875695628222048</c:v>
                </c:pt>
                <c:pt idx="120">
                  <c:v>-0.59183271345985555</c:v>
                </c:pt>
                <c:pt idx="121">
                  <c:v>-0.58494792089082814</c:v>
                </c:pt>
                <c:pt idx="122">
                  <c:v>-0.57810373118437708</c:v>
                </c:pt>
                <c:pt idx="123">
                  <c:v>-0.57130123583520676</c:v>
                </c:pt>
                <c:pt idx="124">
                  <c:v>-0.56454146719185561</c:v>
                </c:pt>
                <c:pt idx="125">
                  <c:v>-0.55782540037107453</c:v>
                </c:pt>
                <c:pt idx="126">
                  <c:v>-0.55115395511958121</c:v>
                </c:pt>
                <c:pt idx="127">
                  <c:v>-0.54452799762452397</c:v>
                </c:pt>
                <c:pt idx="128">
                  <c:v>-0.53794834227395771</c:v>
                </c:pt>
                <c:pt idx="129">
                  <c:v>-0.53141575336859925</c:v>
                </c:pt>
                <c:pt idx="130">
                  <c:v>-0.52493094678610397</c:v>
                </c:pt>
                <c:pt idx="131">
                  <c:v>-0.51849459159907041</c:v>
                </c:pt>
                <c:pt idx="132">
                  <c:v>-0.51210731164795464</c:v>
                </c:pt>
                <c:pt idx="133">
                  <c:v>-0.50576968707004466</c:v>
                </c:pt>
                <c:pt idx="134">
                  <c:v>-0.49948225578561867</c:v>
                </c:pt>
                <c:pt idx="135">
                  <c:v>-0.49324551494238361</c:v>
                </c:pt>
                <c:pt idx="136">
                  <c:v>-0.48705992231926154</c:v>
                </c:pt>
                <c:pt idx="137">
                  <c:v>-0.48092589769057142</c:v>
                </c:pt>
                <c:pt idx="138">
                  <c:v>-0.47484382415161946</c:v>
                </c:pt>
                <c:pt idx="139">
                  <c:v>-0.46881404940669552</c:v>
                </c:pt>
                <c:pt idx="140">
                  <c:v>-0.46283688702044223</c:v>
                </c:pt>
                <c:pt idx="141">
                  <c:v>-0.45691261763354374</c:v>
                </c:pt>
                <c:pt idx="142">
                  <c:v>-0.45104149014365469</c:v>
                </c:pt>
                <c:pt idx="143">
                  <c:v>-0.44522372285247236</c:v>
                </c:pt>
                <c:pt idx="144">
                  <c:v>-0.43945950457982558</c:v>
                </c:pt>
                <c:pt idx="145">
                  <c:v>-0.43374899574564169</c:v>
                </c:pt>
                <c:pt idx="146">
                  <c:v>-0.42809232942062242</c:v>
                </c:pt>
                <c:pt idx="147">
                  <c:v>-0.42248961234644661</c:v>
                </c:pt>
                <c:pt idx="148">
                  <c:v>-0.41694092592629323</c:v>
                </c:pt>
                <c:pt idx="149">
                  <c:v>-0.41144632718646063</c:v>
                </c:pt>
                <c:pt idx="150">
                  <c:v>-0.40600584970983811</c:v>
                </c:pt>
                <c:pt idx="151">
                  <c:v>-0.4006195045419676</c:v>
                </c:pt>
                <c:pt idx="152">
                  <c:v>-0.39528728107041478</c:v>
                </c:pt>
                <c:pt idx="153">
                  <c:v>-0.3900091478781515</c:v>
                </c:pt>
                <c:pt idx="154">
                  <c:v>-0.38478505357163384</c:v>
                </c:pt>
                <c:pt idx="155">
                  <c:v>-0.37961492758424392</c:v>
                </c:pt>
                <c:pt idx="156">
                  <c:v>-0.37449868095574501</c:v>
                </c:pt>
                <c:pt idx="157">
                  <c:v>-0.36943620708838665</c:v>
                </c:pt>
                <c:pt idx="158">
                  <c:v>-0.36442738248027756</c:v>
                </c:pt>
                <c:pt idx="159">
                  <c:v>-0.35947206743663052</c:v>
                </c:pt>
                <c:pt idx="160">
                  <c:v>-0.35457010675946843</c:v>
                </c:pt>
                <c:pt idx="161">
                  <c:v>-0.34972133041636466</c:v>
                </c:pt>
                <c:pt idx="162">
                  <c:v>-0.34492555418877913</c:v>
                </c:pt>
                <c:pt idx="163">
                  <c:v>-0.340182580300534</c:v>
                </c:pt>
                <c:pt idx="164">
                  <c:v>-0.3354921980269629</c:v>
                </c:pt>
                <c:pt idx="165">
                  <c:v>-0.33085418428525237</c:v>
                </c:pt>
                <c:pt idx="166">
                  <c:v>-0.32626830420648029</c:v>
                </c:pt>
                <c:pt idx="167">
                  <c:v>-0.32173431168984673</c:v>
                </c:pt>
                <c:pt idx="168">
                  <c:v>-0.31725194993957589</c:v>
                </c:pt>
                <c:pt idx="169">
                  <c:v>-0.31282095198496029</c:v>
                </c:pt>
                <c:pt idx="170">
                  <c:v>-0.30844104118400251</c:v>
                </c:pt>
                <c:pt idx="171">
                  <c:v>-0.30411193171110129</c:v>
                </c:pt>
                <c:pt idx="172">
                  <c:v>-0.29983332902921567</c:v>
                </c:pt>
                <c:pt idx="173">
                  <c:v>-0.29560493034693147</c:v>
                </c:pt>
                <c:pt idx="174">
                  <c:v>-0.29142642506084193</c:v>
                </c:pt>
                <c:pt idx="175">
                  <c:v>-0.28729749518364578</c:v>
                </c:pt>
                <c:pt idx="176">
                  <c:v>-0.2832178157583542</c:v>
                </c:pt>
                <c:pt idx="177">
                  <c:v>-0.27918705525898929</c:v>
                </c:pt>
                <c:pt idx="178">
                  <c:v>-0.27520487597814708</c:v>
                </c:pt>
                <c:pt idx="179">
                  <c:v>-0.27127093440178685</c:v>
                </c:pt>
                <c:pt idx="180">
                  <c:v>-0.26738488157160195</c:v>
                </c:pt>
                <c:pt idx="181">
                  <c:v>-0.26354636343531684</c:v>
                </c:pt>
                <c:pt idx="182">
                  <c:v>-0.25975502118524524</c:v>
                </c:pt>
                <c:pt idx="183">
                  <c:v>-0.25601049158543859</c:v>
                </c:pt>
                <c:pt idx="184">
                  <c:v>-0.25231240728774273</c:v>
                </c:pt>
                <c:pt idx="185">
                  <c:v>-0.24866039713707411</c:v>
                </c:pt>
                <c:pt idx="186">
                  <c:v>-0.24505408646621898</c:v>
                </c:pt>
                <c:pt idx="187">
                  <c:v>-0.24149309738045011</c:v>
                </c:pt>
                <c:pt idx="188">
                  <c:v>-0.23797704903224914</c:v>
                </c:pt>
                <c:pt idx="189">
                  <c:v>-0.23450555788641442</c:v>
                </c:pt>
                <c:pt idx="190">
                  <c:v>-0.2310782379758283</c:v>
                </c:pt>
                <c:pt idx="191">
                  <c:v>-0.22769470114814838</c:v>
                </c:pt>
                <c:pt idx="192">
                  <c:v>-0.22435455730368317</c:v>
                </c:pt>
                <c:pt idx="193">
                  <c:v>-0.22105741462470399</c:v>
                </c:pt>
                <c:pt idx="194">
                  <c:v>-0.21780287979643884</c:v>
                </c:pt>
                <c:pt idx="195">
                  <c:v>-0.21459055821998818</c:v>
                </c:pt>
                <c:pt idx="196">
                  <c:v>-0.2114200542173956</c:v>
                </c:pt>
                <c:pt idx="197">
                  <c:v>-0.20829097122910045</c:v>
                </c:pt>
                <c:pt idx="198">
                  <c:v>-0.20520291200399429</c:v>
                </c:pt>
                <c:pt idx="199">
                  <c:v>-0.20215547878229603</c:v>
                </c:pt>
                <c:pt idx="200">
                  <c:v>-0.19914827347145578</c:v>
                </c:pt>
                <c:pt idx="201">
                  <c:v>-0.19618089781529208</c:v>
                </c:pt>
                <c:pt idx="202">
                  <c:v>-0.19325295355656141</c:v>
                </c:pt>
                <c:pt idx="203">
                  <c:v>-0.19036404259315329</c:v>
                </c:pt>
                <c:pt idx="204">
                  <c:v>-0.18751376712810036</c:v>
                </c:pt>
                <c:pt idx="205">
                  <c:v>-0.18470172981358696</c:v>
                </c:pt>
                <c:pt idx="206">
                  <c:v>-0.1819275338891346</c:v>
                </c:pt>
                <c:pt idx="207">
                  <c:v>-0.17919078331413885</c:v>
                </c:pt>
                <c:pt idx="208">
                  <c:v>-0.17649108289492738</c:v>
                </c:pt>
                <c:pt idx="209">
                  <c:v>-0.17382803840650379</c:v>
                </c:pt>
                <c:pt idx="210">
                  <c:v>-0.17120125670913811</c:v>
                </c:pt>
                <c:pt idx="211">
                  <c:v>-0.16861034585995946</c:v>
                </c:pt>
                <c:pt idx="212">
                  <c:v>-0.16605491521970517</c:v>
                </c:pt>
                <c:pt idx="213">
                  <c:v>-0.16353457555477183</c:v>
                </c:pt>
                <c:pt idx="214">
                  <c:v>-0.16104893913471419</c:v>
                </c:pt>
                <c:pt idx="215">
                  <c:v>-0.15859761982533205</c:v>
                </c:pt>
                <c:pt idx="216">
                  <c:v>-0.15618023317748056</c:v>
                </c:pt>
                <c:pt idx="217">
                  <c:v>-0.1537963965117381</c:v>
                </c:pt>
                <c:pt idx="218">
                  <c:v>-0.15144572899906011</c:v>
                </c:pt>
                <c:pt idx="219">
                  <c:v>-0.14912785173754511</c:v>
                </c:pt>
                <c:pt idx="220">
                  <c:v>-0.14684238782543477</c:v>
                </c:pt>
                <c:pt idx="221">
                  <c:v>-0.14458896243046759</c:v>
                </c:pt>
                <c:pt idx="222">
                  <c:v>-0.14236720285570179</c:v>
                </c:pt>
                <c:pt idx="223">
                  <c:v>-0.14017673860191998</c:v>
                </c:pt>
                <c:pt idx="224">
                  <c:v>-0.13801720142672483</c:v>
                </c:pt>
                <c:pt idx="225">
                  <c:v>-0.13588822540043324</c:v>
                </c:pt>
                <c:pt idx="226">
                  <c:v>-0.13378944695887182</c:v>
                </c:pt>
                <c:pt idx="227">
                  <c:v>-0.13172050495317461</c:v>
                </c:pt>
                <c:pt idx="228">
                  <c:v>-0.12968104069668135</c:v>
                </c:pt>
                <c:pt idx="229">
                  <c:v>-0.12767069800903133</c:v>
                </c:pt>
                <c:pt idx="230">
                  <c:v>-0.12568912325754575</c:v>
                </c:pt>
                <c:pt idx="231">
                  <c:v>-0.12373596539598837</c:v>
                </c:pt>
                <c:pt idx="232">
                  <c:v>-0.12181087600079216</c:v>
                </c:pt>
                <c:pt idx="233">
                  <c:v>-0.11991350930483732</c:v>
                </c:pt>
                <c:pt idx="234">
                  <c:v>-0.11804352222886334</c:v>
                </c:pt>
                <c:pt idx="235">
                  <c:v>-0.11620057441059513</c:v>
                </c:pt>
                <c:pt idx="236">
                  <c:v>-0.11438432823166207</c:v>
                </c:pt>
                <c:pt idx="237">
                  <c:v>-0.11259444884238569</c:v>
                </c:pt>
                <c:pt idx="238">
                  <c:v>-0.11083060418450977</c:v>
                </c:pt>
                <c:pt idx="239">
                  <c:v>-0.10909246501194443</c:v>
                </c:pt>
                <c:pt idx="240">
                  <c:v>-0.10737970490959488</c:v>
                </c:pt>
                <c:pt idx="241">
                  <c:v>-0.10569200031034101</c:v>
                </c:pt>
                <c:pt idx="242">
                  <c:v>-0.10402903051023522</c:v>
                </c:pt>
                <c:pt idx="243">
                  <c:v>-0.10239047768198135</c:v>
                </c:pt>
                <c:pt idx="244">
                  <c:v>-0.10077602688675733</c:v>
                </c:pt>
                <c:pt idx="245">
                  <c:v>-9.918536608444152E-2</c:v>
                </c:pt>
                <c:pt idx="246">
                  <c:v>-9.7618186142301819E-2</c:v>
                </c:pt>
                <c:pt idx="247">
                  <c:v>-9.6074180842203816E-2</c:v>
                </c:pt>
                <c:pt idx="248">
                  <c:v>-9.4553046886393724E-2</c:v>
                </c:pt>
                <c:pt idx="249">
                  <c:v>-9.3054483901909221E-2</c:v>
                </c:pt>
                <c:pt idx="250">
                  <c:v>-9.1578194443670893E-2</c:v>
                </c:pt>
                <c:pt idx="251">
                  <c:v>-9.0123883996304374E-2</c:v>
                </c:pt>
                <c:pt idx="252">
                  <c:v>-8.8691260974741906E-2</c:v>
                </c:pt>
                <c:pt idx="253">
                  <c:v>-8.7280036723652157E-2</c:v>
                </c:pt>
                <c:pt idx="254">
                  <c:v>-8.5889925515742815E-2</c:v>
                </c:pt>
                <c:pt idx="255">
                  <c:v>-8.4520644548982393E-2</c:v>
                </c:pt>
                <c:pt idx="256">
                  <c:v>-8.3171913942783338E-2</c:v>
                </c:pt>
                <c:pt idx="257">
                  <c:v>-8.1843456733190129E-2</c:v>
                </c:pt>
                <c:pt idx="258">
                  <c:v>-8.0534998867111407E-2</c:v>
                </c:pt>
                <c:pt idx="259">
                  <c:v>-7.92462691956375E-2</c:v>
                </c:pt>
                <c:pt idx="260">
                  <c:v>-7.7976999466484065E-2</c:v>
                </c:pt>
                <c:pt idx="261">
                  <c:v>-7.6726924315587308E-2</c:v>
                </c:pt>
                <c:pt idx="262">
                  <c:v>-7.549578125790872E-2</c:v>
                </c:pt>
                <c:pt idx="263">
                  <c:v>-7.4283310677461842E-2</c:v>
                </c:pt>
                <c:pt idx="264">
                  <c:v>-7.308925581661177E-2</c:v>
                </c:pt>
                <c:pt idx="265">
                  <c:v>-7.1913362764664951E-2</c:v>
                </c:pt>
                <c:pt idx="266">
                  <c:v>-7.0755380445800847E-2</c:v>
                </c:pt>
                <c:pt idx="267">
                  <c:v>-6.9615060606356957E-2</c:v>
                </c:pt>
                <c:pt idx="268">
                  <c:v>-6.8492157801511674E-2</c:v>
                </c:pt>
                <c:pt idx="269">
                  <c:v>-6.7386429381380189E-2</c:v>
                </c:pt>
                <c:pt idx="270">
                  <c:v>-6.6297635476569555E-2</c:v>
                </c:pt>
                <c:pt idx="271">
                  <c:v>-6.5225538983202339E-2</c:v>
                </c:pt>
                <c:pt idx="272">
                  <c:v>-6.4169905547448503E-2</c:v>
                </c:pt>
                <c:pt idx="273">
                  <c:v>-6.3130503549578207E-2</c:v>
                </c:pt>
                <c:pt idx="274">
                  <c:v>-6.2107104087577289E-2</c:v>
                </c:pt>
                <c:pt idx="275">
                  <c:v>-6.10994809603322E-2</c:v>
                </c:pt>
                <c:pt idx="276">
                  <c:v>-6.0107410650420565E-2</c:v>
                </c:pt>
                <c:pt idx="277">
                  <c:v>-5.9130672306517008E-2</c:v>
                </c:pt>
                <c:pt idx="278">
                  <c:v>-5.8169047725453026E-2</c:v>
                </c:pt>
                <c:pt idx="279">
                  <c:v>-5.7222321333933984E-2</c:v>
                </c:pt>
                <c:pt idx="280">
                  <c:v>-5.6290280169948075E-2</c:v>
                </c:pt>
                <c:pt idx="281">
                  <c:v>-5.5372713863872387E-2</c:v>
                </c:pt>
                <c:pt idx="282">
                  <c:v>-5.4469414619312581E-2</c:v>
                </c:pt>
                <c:pt idx="283">
                  <c:v>-5.3580177193680002E-2</c:v>
                </c:pt>
                <c:pt idx="284">
                  <c:v>-5.2704798878527276E-2</c:v>
                </c:pt>
                <c:pt idx="285">
                  <c:v>-5.1843079479666147E-2</c:v>
                </c:pt>
                <c:pt idx="286">
                  <c:v>-5.0994821297073792E-2</c:v>
                </c:pt>
                <c:pt idx="287">
                  <c:v>-5.0159829104616284E-2</c:v>
                </c:pt>
                <c:pt idx="288">
                  <c:v>-4.9337910129588429E-2</c:v>
                </c:pt>
                <c:pt idx="289">
                  <c:v>-4.8528874032100704E-2</c:v>
                </c:pt>
                <c:pt idx="290">
                  <c:v>-4.7732532884315788E-2</c:v>
                </c:pt>
                <c:pt idx="291">
                  <c:v>-4.6948701149559381E-2</c:v>
                </c:pt>
                <c:pt idx="292">
                  <c:v>-4.6177195661305327E-2</c:v>
                </c:pt>
                <c:pt idx="293">
                  <c:v>-4.5417835602061016E-2</c:v>
                </c:pt>
                <c:pt idx="294">
                  <c:v>-4.4670442482155737E-2</c:v>
                </c:pt>
                <c:pt idx="295">
                  <c:v>-4.3934840118453243E-2</c:v>
                </c:pt>
                <c:pt idx="296">
                  <c:v>-4.3210854612988063E-2</c:v>
                </c:pt>
                <c:pt idx="297">
                  <c:v>-4.2498314331548603E-2</c:v>
                </c:pt>
                <c:pt idx="298">
                  <c:v>-4.1797049882208788E-2</c:v>
                </c:pt>
                <c:pt idx="299">
                  <c:v>-4.1106894093827236E-2</c:v>
                </c:pt>
                <c:pt idx="300">
                  <c:v>-4.0427681994512472E-2</c:v>
                </c:pt>
                <c:pt idx="301">
                  <c:v>-3.9759250790075161E-2</c:v>
                </c:pt>
                <c:pt idx="302">
                  <c:v>-3.9101439842467688E-2</c:v>
                </c:pt>
                <c:pt idx="303">
                  <c:v>-3.8454090648228897E-2</c:v>
                </c:pt>
                <c:pt idx="304">
                  <c:v>-3.7817046816930537E-2</c:v>
                </c:pt>
                <c:pt idx="305">
                  <c:v>-3.7190154049645388E-2</c:v>
                </c:pt>
                <c:pt idx="306">
                  <c:v>-3.6573260117436071E-2</c:v>
                </c:pt>
                <c:pt idx="307">
                  <c:v>-3.5966214839880398E-2</c:v>
                </c:pt>
                <c:pt idx="308">
                  <c:v>-3.5368870063629598E-2</c:v>
                </c:pt>
                <c:pt idx="309">
                  <c:v>-3.4781079641016815E-2</c:v>
                </c:pt>
                <c:pt idx="310">
                  <c:v>-3.4202699408716508E-2</c:v>
                </c:pt>
                <c:pt idx="311">
                  <c:v>-3.3633587166462468E-2</c:v>
                </c:pt>
                <c:pt idx="312">
                  <c:v>-3.3073602655831036E-2</c:v>
                </c:pt>
                <c:pt idx="313">
                  <c:v>-3.2522607539094479E-2</c:v>
                </c:pt>
                <c:pt idx="314">
                  <c:v>-3.1980465378150656E-2</c:v>
                </c:pt>
                <c:pt idx="315">
                  <c:v>-3.1447041613534107E-2</c:v>
                </c:pt>
                <c:pt idx="316">
                  <c:v>-3.0922203543513233E-2</c:v>
                </c:pt>
                <c:pt idx="317">
                  <c:v>-3.0405820303279062E-2</c:v>
                </c:pt>
                <c:pt idx="318">
                  <c:v>-2.9897762844229389E-2</c:v>
                </c:pt>
                <c:pt idx="319">
                  <c:v>-2.9397903913353521E-2</c:v>
                </c:pt>
                <c:pt idx="320">
                  <c:v>-2.8906118032720831E-2</c:v>
                </c:pt>
                <c:pt idx="321">
                  <c:v>-2.8422281479078073E-2</c:v>
                </c:pt>
                <c:pt idx="322">
                  <c:v>-2.7946272263558253E-2</c:v>
                </c:pt>
                <c:pt idx="323">
                  <c:v>-2.747797011150549E-2</c:v>
                </c:pt>
                <c:pt idx="324">
                  <c:v>-2.7017256442418421E-2</c:v>
                </c:pt>
                <c:pt idx="325">
                  <c:v>-2.6564014350016214E-2</c:v>
                </c:pt>
                <c:pt idx="326">
                  <c:v>-2.6118128582429304E-2</c:v>
                </c:pt>
                <c:pt idx="327">
                  <c:v>-2.5679485522518565E-2</c:v>
                </c:pt>
                <c:pt idx="328">
                  <c:v>-2.524797316832493E-2</c:v>
                </c:pt>
                <c:pt idx="329">
                  <c:v>-2.4823481113652505E-2</c:v>
                </c:pt>
                <c:pt idx="330">
                  <c:v>-2.440590052878713E-2</c:v>
                </c:pt>
                <c:pt idx="331">
                  <c:v>-2.3995124141353106E-2</c:v>
                </c:pt>
                <c:pt idx="332">
                  <c:v>-2.3591046217309626E-2</c:v>
                </c:pt>
                <c:pt idx="333">
                  <c:v>-2.3193562542089485E-2</c:v>
                </c:pt>
                <c:pt idx="334">
                  <c:v>-2.2802570401881266E-2</c:v>
                </c:pt>
                <c:pt idx="335">
                  <c:v>-2.2417968565057338E-2</c:v>
                </c:pt>
                <c:pt idx="336">
                  <c:v>-2.203965726374861E-2</c:v>
                </c:pt>
                <c:pt idx="337">
                  <c:v>-2.1667538175568126E-2</c:v>
                </c:pt>
                <c:pt idx="338">
                  <c:v>-2.1301514405484247E-2</c:v>
                </c:pt>
                <c:pt idx="339">
                  <c:v>-2.094149046784512E-2</c:v>
                </c:pt>
                <c:pt idx="340">
                  <c:v>-2.0587372268555372E-2</c:v>
                </c:pt>
                <c:pt idx="341">
                  <c:v>-2.023906708740587E-2</c:v>
                </c:pt>
                <c:pt idx="342">
                  <c:v>-1.9896483560557909E-2</c:v>
                </c:pt>
                <c:pt idx="343">
                  <c:v>-1.9559531663182111E-2</c:v>
                </c:pt>
                <c:pt idx="344">
                  <c:v>-1.9228122692253324E-2</c:v>
                </c:pt>
                <c:pt idx="345">
                  <c:v>-1.8902169249501583E-2</c:v>
                </c:pt>
                <c:pt idx="346">
                  <c:v>-1.8581585224520282E-2</c:v>
                </c:pt>
                <c:pt idx="347">
                  <c:v>-1.8266285778031442E-2</c:v>
                </c:pt>
                <c:pt idx="348">
                  <c:v>-1.7956187325309021E-2</c:v>
                </c:pt>
                <c:pt idx="349">
                  <c:v>-1.7651207519760057E-2</c:v>
                </c:pt>
                <c:pt idx="350">
                  <c:v>-1.7351265236664363E-2</c:v>
                </c:pt>
                <c:pt idx="351">
                  <c:v>-1.7056280557072517E-2</c:v>
                </c:pt>
                <c:pt idx="352">
                  <c:v>-1.6766174751862633E-2</c:v>
                </c:pt>
                <c:pt idx="353">
                  <c:v>-1.6480870265955544E-2</c:v>
                </c:pt>
                <c:pt idx="354">
                  <c:v>-1.6200290702688823E-2</c:v>
                </c:pt>
                <c:pt idx="355">
                  <c:v>-1.5924360808349056E-2</c:v>
                </c:pt>
                <c:pt idx="356">
                  <c:v>-1.5653006456862691E-2</c:v>
                </c:pt>
                <c:pt idx="357">
                  <c:v>-1.5386154634644829E-2</c:v>
                </c:pt>
                <c:pt idx="358">
                  <c:v>-1.5123733425606104E-2</c:v>
                </c:pt>
                <c:pt idx="359">
                  <c:v>-1.4865671996316934E-2</c:v>
                </c:pt>
                <c:pt idx="360">
                  <c:v>-1.4611900581329161E-2</c:v>
                </c:pt>
                <c:pt idx="361">
                  <c:v>-1.4362350468654347E-2</c:v>
                </c:pt>
                <c:pt idx="362">
                  <c:v>-1.4116953985398554E-2</c:v>
                </c:pt>
                <c:pt idx="363">
                  <c:v>-1.3875644483552833E-2</c:v>
                </c:pt>
                <c:pt idx="364">
                  <c:v>-1.3638356325939127E-2</c:v>
                </c:pt>
                <c:pt idx="365">
                  <c:v>-1.3405024872310909E-2</c:v>
                </c:pt>
                <c:pt idx="366">
                  <c:v>-1.3175586465607816E-2</c:v>
                </c:pt>
                <c:pt idx="367">
                  <c:v>-1.2949978418363914E-2</c:v>
                </c:pt>
                <c:pt idx="368">
                  <c:v>-1.2728138999268558E-2</c:v>
                </c:pt>
                <c:pt idx="369">
                  <c:v>-1.2510007419879484E-2</c:v>
                </c:pt>
                <c:pt idx="370">
                  <c:v>-1.2295523821487008E-2</c:v>
                </c:pt>
                <c:pt idx="371">
                  <c:v>-1.2084629262128941E-2</c:v>
                </c:pt>
                <c:pt idx="372">
                  <c:v>-1.1877265703755021E-2</c:v>
                </c:pt>
                <c:pt idx="373">
                  <c:v>-1.1673375999540384E-2</c:v>
                </c:pt>
                <c:pt idx="374">
                  <c:v>-1.1472903881346887E-2</c:v>
                </c:pt>
                <c:pt idx="375">
                  <c:v>-1.1275793947331698E-2</c:v>
                </c:pt>
                <c:pt idx="376">
                  <c:v>-1.1081991649701946E-2</c:v>
                </c:pt>
                <c:pt idx="377">
                  <c:v>-1.0891443282614804E-2</c:v>
                </c:pt>
                <c:pt idx="378">
                  <c:v>-1.0704095970221735E-2</c:v>
                </c:pt>
                <c:pt idx="379">
                  <c:v>-1.0519897654856251E-2</c:v>
                </c:pt>
                <c:pt idx="380">
                  <c:v>-1.0338797085363897E-2</c:v>
                </c:pt>
                <c:pt idx="381">
                  <c:v>-1.0160743805573712E-2</c:v>
                </c:pt>
                <c:pt idx="382">
                  <c:v>-9.9856881429099074E-3</c:v>
                </c:pt>
                <c:pt idx="383">
                  <c:v>-9.8135811971429773E-3</c:v>
                </c:pt>
                <c:pt idx="384">
                  <c:v>-9.6443748292789084E-3</c:v>
                </c:pt>
                <c:pt idx="385">
                  <c:v>-9.4780216505857221E-3</c:v>
                </c:pt>
                <c:pt idx="386">
                  <c:v>-9.314475011755986E-3</c:v>
                </c:pt>
                <c:pt idx="387">
                  <c:v>-9.1536889922044559E-3</c:v>
                </c:pt>
                <c:pt idx="388">
                  <c:v>-8.9956183894995528E-3</c:v>
                </c:pt>
                <c:pt idx="389">
                  <c:v>-8.8402187089277034E-3</c:v>
                </c:pt>
                <c:pt idx="390">
                  <c:v>-8.6874461531893914E-3</c:v>
                </c:pt>
                <c:pt idx="391">
                  <c:v>-8.5372576122257019E-3</c:v>
                </c:pt>
                <c:pt idx="392">
                  <c:v>-8.3896106531744265E-3</c:v>
                </c:pt>
                <c:pt idx="393">
                  <c:v>-8.2444635104543459E-3</c:v>
                </c:pt>
                <c:pt idx="394">
                  <c:v>-8.1017750759768015E-3</c:v>
                </c:pt>
                <c:pt idx="395">
                  <c:v>-7.9615048894831637E-3</c:v>
                </c:pt>
                <c:pt idx="396">
                  <c:v>-7.823613129007272E-3</c:v>
                </c:pt>
                <c:pt idx="397">
                  <c:v>-7.6880606014614649E-3</c:v>
                </c:pt>
                <c:pt idx="398">
                  <c:v>-7.5548087333452817E-3</c:v>
                </c:pt>
                <c:pt idx="399">
                  <c:v>-7.4238195615754302E-3</c:v>
                </c:pt>
                <c:pt idx="400">
                  <c:v>-7.2950557244360675E-3</c:v>
                </c:pt>
                <c:pt idx="401">
                  <c:v>-7.1684804526480584E-3</c:v>
                </c:pt>
                <c:pt idx="402">
                  <c:v>-7.0440575605562024E-3</c:v>
                </c:pt>
                <c:pt idx="403">
                  <c:v>-6.9217514374330926E-3</c:v>
                </c:pt>
                <c:pt idx="404">
                  <c:v>-6.8015270388986169E-3</c:v>
                </c:pt>
                <c:pt idx="405">
                  <c:v>-6.6833498784537645E-3</c:v>
                </c:pt>
                <c:pt idx="406">
                  <c:v>-6.5671860191277281E-3</c:v>
                </c:pt>
                <c:pt idx="407">
                  <c:v>-6.4530020652369983E-3</c:v>
                </c:pt>
                <c:pt idx="408">
                  <c:v>-6.3407651542554122E-3</c:v>
                </c:pt>
                <c:pt idx="409">
                  <c:v>-6.2304429487938717E-3</c:v>
                </c:pt>
                <c:pt idx="410">
                  <c:v>-6.1220036286887174E-3</c:v>
                </c:pt>
                <c:pt idx="411">
                  <c:v>-6.0154158831974289E-3</c:v>
                </c:pt>
                <c:pt idx="412">
                  <c:v>-5.9106489033006913E-3</c:v>
                </c:pt>
                <c:pt idx="413">
                  <c:v>-5.8076723741094984E-3</c:v>
                </c:pt>
                <c:pt idx="414">
                  <c:v>-5.7064564673762778E-3</c:v>
                </c:pt>
                <c:pt idx="415">
                  <c:v>-5.6069718341088598E-3</c:v>
                </c:pt>
                <c:pt idx="416">
                  <c:v>-5.5091895972860924E-3</c:v>
                </c:pt>
                <c:pt idx="417">
                  <c:v>-5.4130813446740906E-3</c:v>
                </c:pt>
                <c:pt idx="418">
                  <c:v>-5.318619121741858E-3</c:v>
                </c:pt>
                <c:pt idx="419">
                  <c:v>-5.2257754246752995E-3</c:v>
                </c:pt>
                <c:pt idx="420">
                  <c:v>-5.1345231934883627E-3</c:v>
                </c:pt>
                <c:pt idx="421">
                  <c:v>-5.0448358052303461E-3</c:v>
                </c:pt>
                <c:pt idx="422">
                  <c:v>-4.9566870672881191E-3</c:v>
                </c:pt>
                <c:pt idx="423">
                  <c:v>-4.8700512107823137E-3</c:v>
                </c:pt>
                <c:pt idx="424">
                  <c:v>-4.7849028840562333E-3</c:v>
                </c:pt>
                <c:pt idx="425">
                  <c:v>-4.7012171462565457E-3</c:v>
                </c:pt>
                <c:pt idx="426">
                  <c:v>-4.6189694610045458E-3</c:v>
                </c:pt>
                <c:pt idx="427">
                  <c:v>-4.5381356901570405E-3</c:v>
                </c:pt>
                <c:pt idx="428">
                  <c:v>-4.4586920876556659E-3</c:v>
                </c:pt>
                <c:pt idx="429">
                  <c:v>-4.3806152934637004E-3</c:v>
                </c:pt>
                <c:pt idx="430">
                  <c:v>-4.3038823275892129E-3</c:v>
                </c:pt>
                <c:pt idx="431">
                  <c:v>-4.2284705841935969E-3</c:v>
                </c:pt>
                <c:pt idx="432">
                  <c:v>-4.1543578257843706E-3</c:v>
                </c:pt>
                <c:pt idx="433">
                  <c:v>-4.0815221774912931E-3</c:v>
                </c:pt>
                <c:pt idx="434">
                  <c:v>-4.0099421214246957E-3</c:v>
                </c:pt>
                <c:pt idx="435">
                  <c:v>-3.9395964911151E-3</c:v>
                </c:pt>
                <c:pt idx="436">
                  <c:v>-3.8704644660330243E-3</c:v>
                </c:pt>
                <c:pt idx="437">
                  <c:v>-3.8025255661880857E-3</c:v>
                </c:pt>
                <c:pt idx="438">
                  <c:v>-3.7357596468062947E-3</c:v>
                </c:pt>
                <c:pt idx="439">
                  <c:v>-3.6701468930846618E-3</c:v>
                </c:pt>
                <c:pt idx="440">
                  <c:v>-3.6056678150220927E-3</c:v>
                </c:pt>
                <c:pt idx="441">
                  <c:v>-3.5423032423255881E-3</c:v>
                </c:pt>
                <c:pt idx="442">
                  <c:v>-3.4800343193908622E-3</c:v>
                </c:pt>
                <c:pt idx="443">
                  <c:v>-3.4188425003563393E-3</c:v>
                </c:pt>
                <c:pt idx="444">
                  <c:v>-3.3587095442296874E-3</c:v>
                </c:pt>
                <c:pt idx="445">
                  <c:v>-3.2996175100858567E-3</c:v>
                </c:pt>
                <c:pt idx="446">
                  <c:v>-3.2415487523357977E-3</c:v>
                </c:pt>
                <c:pt idx="447">
                  <c:v>-3.1844859160648567E-3</c:v>
                </c:pt>
                <c:pt idx="448">
                  <c:v>-3.1284119324400173E-3</c:v>
                </c:pt>
                <c:pt idx="449">
                  <c:v>-3.0733100141850278E-3</c:v>
                </c:pt>
                <c:pt idx="450">
                  <c:v>-3.0191636511225782E-3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fit!$H$19:$H$469</c:f>
              <c:numCache>
                <c:formatCode>0.0000</c:formatCode>
                <c:ptCount val="451"/>
                <c:pt idx="0">
                  <c:v>0</c:v>
                </c:pt>
                <c:pt idx="1">
                  <c:v>-0.21816567708918086</c:v>
                </c:pt>
                <c:pt idx="2">
                  <c:v>-0.42769141448777021</c:v>
                </c:pt>
                <c:pt idx="3">
                  <c:v>-0.62883383559840278</c:v>
                </c:pt>
                <c:pt idx="4">
                  <c:v>-0.82184278851193593</c:v>
                </c:pt>
                <c:pt idx="5">
                  <c:v>-1.0069615137076551</c:v>
                </c:pt>
                <c:pt idx="6">
                  <c:v>-1.1844268077686468</c:v>
                </c:pt>
                <c:pt idx="7">
                  <c:v>-1.3544691832044136</c:v>
                </c:pt>
                <c:pt idx="8">
                  <c:v>-1.5173130244706865</c:v>
                </c:pt>
                <c:pt idx="9">
                  <c:v>-1.6731767402743809</c:v>
                </c:pt>
                <c:pt idx="10">
                  <c:v>-1.8222729122496324</c:v>
                </c:pt>
                <c:pt idx="11">
                  <c:v>-1.9648084400889196</c:v>
                </c:pt>
                <c:pt idx="12">
                  <c:v>-2.1009846832113537</c:v>
                </c:pt>
                <c:pt idx="13">
                  <c:v>-2.2309975990483815</c:v>
                </c:pt>
                <c:pt idx="14">
                  <c:v>-2.3550378780253016</c:v>
                </c:pt>
                <c:pt idx="15">
                  <c:v>-2.47329107531524</c:v>
                </c:pt>
                <c:pt idx="16">
                  <c:v>-2.5859377394404648</c:v>
                </c:pt>
                <c:pt idx="17">
                  <c:v>-2.6931535377942524</c:v>
                </c:pt>
                <c:pt idx="18">
                  <c:v>-2.7951093791548098</c:v>
                </c:pt>
                <c:pt idx="19">
                  <c:v>-2.8919715332611915</c:v>
                </c:pt>
                <c:pt idx="20">
                  <c:v>-2.9839017475194978</c:v>
                </c:pt>
                <c:pt idx="21">
                  <c:v>-3.0710573609061367</c:v>
                </c:pt>
                <c:pt idx="22">
                  <c:v>-3.1535914151333846</c:v>
                </c:pt>
                <c:pt idx="23">
                  <c:v>-3.231652763141013</c:v>
                </c:pt>
                <c:pt idx="24">
                  <c:v>-3.3053861749762756</c:v>
                </c:pt>
                <c:pt idx="25">
                  <c:v>-3.3749324411231627</c:v>
                </c:pt>
                <c:pt idx="26">
                  <c:v>-3.4404284733404071</c:v>
                </c:pt>
                <c:pt idx="27">
                  <c:v>-3.5020074030664015</c:v>
                </c:pt>
                <c:pt idx="28">
                  <c:v>-3.5597986774478301</c:v>
                </c:pt>
                <c:pt idx="29">
                  <c:v>-3.6139281530475609</c:v>
                </c:pt>
                <c:pt idx="30">
                  <c:v>-3.6645181872860193</c:v>
                </c:pt>
                <c:pt idx="31">
                  <c:v>-3.7116877276691063</c:v>
                </c:pt>
                <c:pt idx="32">
                  <c:v>-3.7555523988544235</c:v>
                </c:pt>
                <c:pt idx="33">
                  <c:v>-3.7962245876064551</c:v>
                </c:pt>
                <c:pt idx="34">
                  <c:v>-3.83381352569016</c:v>
                </c:pt>
                <c:pt idx="35">
                  <c:v>-3.8684253707513121</c:v>
                </c:pt>
                <c:pt idx="36">
                  <c:v>-3.9001632852308172</c:v>
                </c:pt>
                <c:pt idx="37">
                  <c:v>-3.9291275133591572</c:v>
                </c:pt>
                <c:pt idx="38">
                  <c:v>-3.9554154562760329</c:v>
                </c:pt>
                <c:pt idx="39">
                  <c:v>-3.9791217453192966</c:v>
                </c:pt>
                <c:pt idx="40">
                  <c:v>-4.0003383135261883</c:v>
                </c:pt>
                <c:pt idx="41">
                  <c:v>-4.0191544653889677</c:v>
                </c:pt>
                <c:pt idx="42">
                  <c:v>-4.0356569449059974</c:v>
                </c:pt>
                <c:pt idx="43">
                  <c:v>-4.0499300019684803</c:v>
                </c:pt>
                <c:pt idx="44">
                  <c:v>-4.0620554571220495</c:v>
                </c:pt>
                <c:pt idx="45">
                  <c:v>-4.0721127647415321</c:v>
                </c:pt>
                <c:pt idx="46">
                  <c:v>-4.0801790746563791</c:v>
                </c:pt>
                <c:pt idx="47">
                  <c:v>-4.0863292922633008</c:v>
                </c:pt>
                <c:pt idx="48">
                  <c:v>-4.0906361371618924</c:v>
                </c:pt>
                <c:pt idx="49">
                  <c:v>-4.0931702003481476</c:v>
                </c:pt>
                <c:pt idx="50">
                  <c:v>-4.0940000000000003</c:v>
                </c:pt>
                <c:pt idx="51">
                  <c:v>-4.0931920358882135</c:v>
                </c:pt>
                <c:pt idx="52">
                  <c:v>-4.0908108424451957</c:v>
                </c:pt>
                <c:pt idx="53">
                  <c:v>-4.0869190405235489</c:v>
                </c:pt>
                <c:pt idx="54">
                  <c:v>-4.0815773878754378</c:v>
                </c:pt>
                <c:pt idx="55">
                  <c:v>-4.0748448283831413</c:v>
                </c:pt>
                <c:pt idx="56">
                  <c:v>-4.066778540070449</c:v>
                </c:pt>
                <c:pt idx="57">
                  <c:v>-4.0574339819238912</c:v>
                </c:pt>
                <c:pt idx="58">
                  <c:v>-4.0468649395520959</c:v>
                </c:pt>
                <c:pt idx="59">
                  <c:v>-4.035123569710942</c:v>
                </c:pt>
                <c:pt idx="60">
                  <c:v>-4.0222604437215086</c:v>
                </c:pt>
                <c:pt idx="61">
                  <c:v>-4.0083245898072324</c:v>
                </c:pt>
                <c:pt idx="62">
                  <c:v>-3.993363534376023</c:v>
                </c:pt>
                <c:pt idx="63">
                  <c:v>-3.9774233422725489</c:v>
                </c:pt>
                <c:pt idx="64">
                  <c:v>-3.9605486560252676</c:v>
                </c:pt>
                <c:pt idx="65">
                  <c:v>-3.9427827341122392</c:v>
                </c:pt>
                <c:pt idx="66">
                  <c:v>-3.9241674882691919</c:v>
                </c:pt>
                <c:pt idx="67">
                  <c:v>-3.9047435198627665</c:v>
                </c:pt>
                <c:pt idx="68">
                  <c:v>-3.8845501553513295</c:v>
                </c:pt>
                <c:pt idx="69">
                  <c:v>-3.8636254808552311</c:v>
                </c:pt>
                <c:pt idx="70">
                  <c:v>-3.8420063758578706</c:v>
                </c:pt>
                <c:pt idx="71">
                  <c:v>-3.8197285460584363</c:v>
                </c:pt>
                <c:pt idx="72">
                  <c:v>-3.7968265553967084</c:v>
                </c:pt>
                <c:pt idx="73">
                  <c:v>-3.7733338572698183</c:v>
                </c:pt>
                <c:pt idx="74">
                  <c:v>-3.749282824960424</c:v>
                </c:pt>
                <c:pt idx="75">
                  <c:v>-3.7247047812952818</c:v>
                </c:pt>
                <c:pt idx="76">
                  <c:v>-3.6996300275527636</c:v>
                </c:pt>
                <c:pt idx="77">
                  <c:v>-3.6740878716374352</c:v>
                </c:pt>
                <c:pt idx="78">
                  <c:v>-3.6481066555393955</c:v>
                </c:pt>
                <c:pt idx="79">
                  <c:v>-3.6217137820956347</c:v>
                </c:pt>
                <c:pt idx="80">
                  <c:v>-3.5949357410703109</c:v>
                </c:pt>
                <c:pt idx="81">
                  <c:v>-3.567798134570408</c:v>
                </c:pt>
                <c:pt idx="82">
                  <c:v>-3.5403257018128751</c:v>
                </c:pt>
                <c:pt idx="83">
                  <c:v>-3.5125423432589682</c:v>
                </c:pt>
                <c:pt idx="84">
                  <c:v>-3.4844711441311365</c:v>
                </c:pt>
                <c:pt idx="85">
                  <c:v>-3.4561343973274523</c:v>
                </c:pt>
                <c:pt idx="86">
                  <c:v>-3.4275536257482138</c:v>
                </c:pt>
                <c:pt idx="87">
                  <c:v>-3.3987496040490197</c:v>
                </c:pt>
                <c:pt idx="88">
                  <c:v>-3.3697423798342805</c:v>
                </c:pt>
                <c:pt idx="89">
                  <c:v>-3.3405512943047815</c:v>
                </c:pt>
                <c:pt idx="90">
                  <c:v>-3.3111950023726298</c:v>
                </c:pt>
                <c:pt idx="91">
                  <c:v>-3.2816914922565612</c:v>
                </c:pt>
                <c:pt idx="92">
                  <c:v>-3.2520581045703203</c:v>
                </c:pt>
                <c:pt idx="93">
                  <c:v>-3.2223115509164866</c:v>
                </c:pt>
                <c:pt idx="94">
                  <c:v>-3.1924679319978608</c:v>
                </c:pt>
                <c:pt idx="95">
                  <c:v>-3.1625427552582241</c:v>
                </c:pt>
                <c:pt idx="96">
                  <c:v>-3.1325509520640016</c:v>
                </c:pt>
                <c:pt idx="97">
                  <c:v>-3.102506894438104</c:v>
                </c:pt>
                <c:pt idx="98">
                  <c:v>-3.0724244113569337</c:v>
                </c:pt>
                <c:pt idx="99">
                  <c:v>-3.0423168046213074</c:v>
                </c:pt>
                <c:pt idx="100">
                  <c:v>-3.01219686431177</c:v>
                </c:pt>
                <c:pt idx="101">
                  <c:v>-2.9820768838385372</c:v>
                </c:pt>
                <c:pt idx="102">
                  <c:v>-2.951968674596062</c:v>
                </c:pt>
                <c:pt idx="103">
                  <c:v>-2.9218835802319854</c:v>
                </c:pt>
                <c:pt idx="104">
                  <c:v>-2.8918324905399921</c:v>
                </c:pt>
                <c:pt idx="105">
                  <c:v>-2.8618258549858693</c:v>
                </c:pt>
                <c:pt idx="106">
                  <c:v>-2.8318736958758541</c:v>
                </c:pt>
                <c:pt idx="107">
                  <c:v>-2.8019856211761289</c:v>
                </c:pt>
                <c:pt idx="108">
                  <c:v>-2.7721708369921148</c:v>
                </c:pt>
                <c:pt idx="109">
                  <c:v>-2.7424381597160084</c:v>
                </c:pt>
                <c:pt idx="110">
                  <c:v>-2.712796027850823</c:v>
                </c:pt>
                <c:pt idx="111">
                  <c:v>-2.6832525135189496</c:v>
                </c:pt>
                <c:pt idx="112">
                  <c:v>-2.6538153336631405</c:v>
                </c:pt>
                <c:pt idx="113">
                  <c:v>-2.6244918609475354</c:v>
                </c:pt>
                <c:pt idx="114">
                  <c:v>-2.5952891343662596</c:v>
                </c:pt>
                <c:pt idx="115">
                  <c:v>-2.5662138695668695</c:v>
                </c:pt>
                <c:pt idx="116">
                  <c:v>-2.5372724688958042</c:v>
                </c:pt>
                <c:pt idx="117">
                  <c:v>-2.5084710311727796</c:v>
                </c:pt>
                <c:pt idx="118">
                  <c:v>-2.4798153612009446</c:v>
                </c:pt>
                <c:pt idx="119">
                  <c:v>-2.4513109790194108</c:v>
                </c:pt>
                <c:pt idx="120">
                  <c:v>-2.4229631289046485</c:v>
                </c:pt>
                <c:pt idx="121">
                  <c:v>-2.3947767881270505</c:v>
                </c:pt>
                <c:pt idx="122">
                  <c:v>-2.3667566754688401</c:v>
                </c:pt>
                <c:pt idx="123">
                  <c:v>-2.3389072595093365</c:v>
                </c:pt>
                <c:pt idx="124">
                  <c:v>-2.3112327666834571</c:v>
                </c:pt>
                <c:pt idx="125">
                  <c:v>-2.2837371891191793</c:v>
                </c:pt>
                <c:pt idx="126">
                  <c:v>-2.2564242922595654</c:v>
                </c:pt>
                <c:pt idx="127">
                  <c:v>-2.2292976222748013</c:v>
                </c:pt>
                <c:pt idx="128">
                  <c:v>-2.2023605132695829</c:v>
                </c:pt>
                <c:pt idx="129">
                  <c:v>-2.1756160942910454</c:v>
                </c:pt>
                <c:pt idx="130">
                  <c:v>-2.1490672961423098</c:v>
                </c:pt>
                <c:pt idx="131">
                  <c:v>-2.1227168580065943</c:v>
                </c:pt>
                <c:pt idx="132">
                  <c:v>-2.0965673338867261</c:v>
                </c:pt>
                <c:pt idx="133">
                  <c:v>-2.0706210988647631</c:v>
                </c:pt>
                <c:pt idx="134">
                  <c:v>-2.0448803551863231</c:v>
                </c:pt>
                <c:pt idx="135">
                  <c:v>-2.0193471381741186</c:v>
                </c:pt>
                <c:pt idx="136">
                  <c:v>-1.9940233219750569</c:v>
                </c:pt>
                <c:pt idx="137">
                  <c:v>-1.9689106251451998</c:v>
                </c:pt>
                <c:pt idx="138">
                  <c:v>-1.9440106160767303</c:v>
                </c:pt>
                <c:pt idx="139">
                  <c:v>-1.9193247182710116</c:v>
                </c:pt>
                <c:pt idx="140">
                  <c:v>-1.8948542154616907</c:v>
                </c:pt>
                <c:pt idx="141">
                  <c:v>-1.8706002565917283</c:v>
                </c:pt>
                <c:pt idx="142">
                  <c:v>-1.8465638606481225</c:v>
                </c:pt>
                <c:pt idx="143">
                  <c:v>-1.8227459213580219</c:v>
                </c:pt>
                <c:pt idx="144">
                  <c:v>-1.7991472117498062</c:v>
                </c:pt>
                <c:pt idx="145">
                  <c:v>-1.7757683885826572</c:v>
                </c:pt>
                <c:pt idx="146">
                  <c:v>-1.7526099966480284</c:v>
                </c:pt>
                <c:pt idx="147">
                  <c:v>-1.7296724729463524</c:v>
                </c:pt>
                <c:pt idx="148">
                  <c:v>-1.7069561507422444</c:v>
                </c:pt>
                <c:pt idx="149">
                  <c:v>-1.6844612635013698</c:v>
                </c:pt>
                <c:pt idx="150">
                  <c:v>-1.6621879487120772</c:v>
                </c:pt>
                <c:pt idx="151">
                  <c:v>-1.6401362515948155</c:v>
                </c:pt>
                <c:pt idx="152">
                  <c:v>-1.6183061287022782</c:v>
                </c:pt>
                <c:pt idx="153">
                  <c:v>-1.5966974514131524</c:v>
                </c:pt>
                <c:pt idx="154">
                  <c:v>-1.5753100093222692</c:v>
                </c:pt>
                <c:pt idx="155">
                  <c:v>-1.5541435135298947</c:v>
                </c:pt>
                <c:pt idx="156">
                  <c:v>-1.5331975998328202</c:v>
                </c:pt>
                <c:pt idx="157">
                  <c:v>-1.5124718318198551</c:v>
                </c:pt>
                <c:pt idx="158">
                  <c:v>-1.4919657038742564</c:v>
                </c:pt>
                <c:pt idx="159">
                  <c:v>-1.4716786440855656</c:v>
                </c:pt>
                <c:pt idx="160">
                  <c:v>-1.4516100170732638</c:v>
                </c:pt>
                <c:pt idx="161">
                  <c:v>-1.4317591267245968</c:v>
                </c:pt>
                <c:pt idx="162">
                  <c:v>-1.4121252188488618</c:v>
                </c:pt>
                <c:pt idx="163">
                  <c:v>-1.3927074837503861</c:v>
                </c:pt>
                <c:pt idx="164">
                  <c:v>-1.3735050587223863</c:v>
                </c:pt>
                <c:pt idx="165">
                  <c:v>-1.3545170304638232</c:v>
                </c:pt>
                <c:pt idx="166">
                  <c:v>-1.3357424374213305</c:v>
                </c:pt>
                <c:pt idx="167">
                  <c:v>-1.3171802720582326</c:v>
                </c:pt>
                <c:pt idx="168">
                  <c:v>-1.2988294830526237</c:v>
                </c:pt>
                <c:pt idx="169">
                  <c:v>-1.2806889774264276</c:v>
                </c:pt>
                <c:pt idx="170">
                  <c:v>-1.2627576226073065</c:v>
                </c:pt>
                <c:pt idx="171">
                  <c:v>-1.2450342484252488</c:v>
                </c:pt>
                <c:pt idx="172">
                  <c:v>-1.227517649045609</c:v>
                </c:pt>
                <c:pt idx="173">
                  <c:v>-1.2102065848403374</c:v>
                </c:pt>
                <c:pt idx="174">
                  <c:v>-1.1930997841990869</c:v>
                </c:pt>
                <c:pt idx="175">
                  <c:v>-1.176195945281846</c:v>
                </c:pt>
                <c:pt idx="176">
                  <c:v>-1.1594937377147021</c:v>
                </c:pt>
                <c:pt idx="177">
                  <c:v>-1.1429918042303022</c:v>
                </c:pt>
                <c:pt idx="178">
                  <c:v>-1.1266887622545341</c:v>
                </c:pt>
                <c:pt idx="179">
                  <c:v>-1.1105832054409155</c:v>
                </c:pt>
                <c:pt idx="180">
                  <c:v>-1.0946737051541386</c:v>
                </c:pt>
                <c:pt idx="181">
                  <c:v>-1.0789588119041873</c:v>
                </c:pt>
                <c:pt idx="182">
                  <c:v>-1.0634370567323941</c:v>
                </c:pt>
                <c:pt idx="183">
                  <c:v>-1.0481069525507858</c:v>
                </c:pt>
                <c:pt idx="184">
                  <c:v>-1.0329669954360188</c:v>
                </c:pt>
                <c:pt idx="185">
                  <c:v>-1.0180156658791815</c:v>
                </c:pt>
                <c:pt idx="186">
                  <c:v>-1.0032514299927007</c:v>
                </c:pt>
                <c:pt idx="187">
                  <c:v>-0.98867274067556277</c:v>
                </c:pt>
                <c:pt idx="188">
                  <c:v>-0.97427803873802798</c:v>
                </c:pt>
                <c:pt idx="189">
                  <c:v>-0.96006575398698069</c:v>
                </c:pt>
                <c:pt idx="190">
                  <c:v>-0.94603430627304108</c:v>
                </c:pt>
                <c:pt idx="191">
                  <c:v>-0.93218210650051947</c:v>
                </c:pt>
                <c:pt idx="192">
                  <c:v>-0.91850755760127889</c:v>
                </c:pt>
                <c:pt idx="193">
                  <c:v>-0.90500905547353827</c:v>
                </c:pt>
                <c:pt idx="194">
                  <c:v>-0.8916849898866207</c:v>
                </c:pt>
                <c:pt idx="195">
                  <c:v>-0.87853374535263173</c:v>
                </c:pt>
                <c:pt idx="196">
                  <c:v>-0.86555370196601766</c:v>
                </c:pt>
                <c:pt idx="197">
                  <c:v>-0.85274323621193726</c:v>
                </c:pt>
                <c:pt idx="198">
                  <c:v>-0.84010072174435269</c:v>
                </c:pt>
                <c:pt idx="199">
                  <c:v>-0.82762453013471993</c:v>
                </c:pt>
                <c:pt idx="200">
                  <c:v>-0.81531303159213997</c:v>
                </c:pt>
                <c:pt idx="201">
                  <c:v>-0.80316459565580589</c:v>
                </c:pt>
                <c:pt idx="202">
                  <c:v>-0.79117759186056247</c:v>
                </c:pt>
                <c:pt idx="203">
                  <c:v>-0.77935039037636955</c:v>
                </c:pt>
                <c:pt idx="204">
                  <c:v>-0.76768136262244291</c:v>
                </c:pt>
                <c:pt idx="205">
                  <c:v>-0.75616888185682507</c:v>
                </c:pt>
                <c:pt idx="206">
                  <c:v>-0.744811323742117</c:v>
                </c:pt>
                <c:pt idx="207">
                  <c:v>-0.73360706688808441</c:v>
                </c:pt>
                <c:pt idx="208">
                  <c:v>-0.72255449337183264</c:v>
                </c:pt>
                <c:pt idx="209">
                  <c:v>-0.71165198923622652</c:v>
                </c:pt>
                <c:pt idx="210">
                  <c:v>-0.70089794496721136</c:v>
                </c:pt>
                <c:pt idx="211">
                  <c:v>-0.69029075595067402</c:v>
                </c:pt>
                <c:pt idx="212">
                  <c:v>-0.679828822909473</c:v>
                </c:pt>
                <c:pt idx="213">
                  <c:v>-0.66951055232123591</c:v>
                </c:pt>
                <c:pt idx="214">
                  <c:v>-0.65933435681751995</c:v>
                </c:pt>
                <c:pt idx="215">
                  <c:v>-0.64929865556490951</c:v>
                </c:pt>
                <c:pt idx="216">
                  <c:v>-0.63940187462860554</c:v>
                </c:pt>
                <c:pt idx="217">
                  <c:v>-0.62964244731905583</c:v>
                </c:pt>
                <c:pt idx="218">
                  <c:v>-0.62001881452215224</c:v>
                </c:pt>
                <c:pt idx="219">
                  <c:v>-0.61052942501350982</c:v>
                </c:pt>
                <c:pt idx="220">
                  <c:v>-0.60117273575732999</c:v>
                </c:pt>
                <c:pt idx="221">
                  <c:v>-0.59194721219033442</c:v>
                </c:pt>
                <c:pt idx="222">
                  <c:v>-0.58285132849124321</c:v>
                </c:pt>
                <c:pt idx="223">
                  <c:v>-0.57388356783626049</c:v>
                </c:pt>
                <c:pt idx="224">
                  <c:v>-0.56504242264101157</c:v>
                </c:pt>
                <c:pt idx="225">
                  <c:v>-0.55632639478937385</c:v>
                </c:pt>
                <c:pt idx="226">
                  <c:v>-0.54773399584962135</c:v>
                </c:pt>
                <c:pt idx="227">
                  <c:v>-0.53926374727829696</c:v>
                </c:pt>
                <c:pt idx="228">
                  <c:v>-0.53091418061221352</c:v>
                </c:pt>
                <c:pt idx="229">
                  <c:v>-0.5226838376489743</c:v>
                </c:pt>
                <c:pt idx="230">
                  <c:v>-0.51457127061639241</c:v>
                </c:pt>
                <c:pt idx="231">
                  <c:v>-0.50657504233117645</c:v>
                </c:pt>
                <c:pt idx="232">
                  <c:v>-0.49869372634724313</c:v>
                </c:pt>
                <c:pt idx="233">
                  <c:v>-0.49092590709400402</c:v>
                </c:pt>
                <c:pt idx="234">
                  <c:v>-0.48327018000496658</c:v>
                </c:pt>
                <c:pt idx="235">
                  <c:v>-0.47572515163697648</c:v>
                </c:pt>
                <c:pt idx="236">
                  <c:v>-0.46828943978042453</c:v>
                </c:pt>
                <c:pt idx="237">
                  <c:v>-0.46096167356072704</c:v>
                </c:pt>
                <c:pt idx="238">
                  <c:v>-0.45374049353138296</c:v>
                </c:pt>
                <c:pt idx="239">
                  <c:v>-0.44662455175890053</c:v>
                </c:pt>
                <c:pt idx="240">
                  <c:v>-0.43961251189988143</c:v>
                </c:pt>
                <c:pt idx="241">
                  <c:v>-0.4327030492705361</c:v>
                </c:pt>
                <c:pt idx="242">
                  <c:v>-0.425894850908903</c:v>
                </c:pt>
                <c:pt idx="243">
                  <c:v>-0.41918661563003168</c:v>
                </c:pt>
                <c:pt idx="244">
                  <c:v>-0.41257705407438455</c:v>
                </c:pt>
                <c:pt idx="245">
                  <c:v>-0.40606488874970365</c:v>
                </c:pt>
                <c:pt idx="246">
                  <c:v>-0.39964885406658368</c:v>
                </c:pt>
                <c:pt idx="247">
                  <c:v>-0.39332769636798248</c:v>
                </c:pt>
                <c:pt idx="248">
                  <c:v>-0.38710017395289592</c:v>
                </c:pt>
                <c:pt idx="249">
                  <c:v>-0.38096505709441636</c:v>
                </c:pt>
                <c:pt idx="250">
                  <c:v>-0.3749211280523887</c:v>
                </c:pt>
                <c:pt idx="251">
                  <c:v>-0.36896718108087018</c:v>
                </c:pt>
                <c:pt idx="252">
                  <c:v>-0.36310202243059336</c:v>
                </c:pt>
                <c:pt idx="253">
                  <c:v>-0.35732447034663201</c:v>
                </c:pt>
                <c:pt idx="254">
                  <c:v>-0.3516333550614511</c:v>
                </c:pt>
                <c:pt idx="255">
                  <c:v>-0.34602751878353394</c:v>
                </c:pt>
                <c:pt idx="256">
                  <c:v>-0.34050581568175503</c:v>
                </c:pt>
                <c:pt idx="257">
                  <c:v>-0.33506711186568039</c:v>
                </c:pt>
                <c:pt idx="258">
                  <c:v>-0.32971028536195413</c:v>
                </c:pt>
                <c:pt idx="259">
                  <c:v>-0.32443422608693995</c:v>
                </c:pt>
                <c:pt idx="260">
                  <c:v>-0.31923783581578574</c:v>
                </c:pt>
                <c:pt idx="261">
                  <c:v>-0.31412002814801443</c:v>
                </c:pt>
                <c:pt idx="262">
                  <c:v>-0.3090797284698783</c:v>
                </c:pt>
                <c:pt idx="263">
                  <c:v>-0.30411587391352879</c:v>
                </c:pt>
                <c:pt idx="264">
                  <c:v>-0.29922741331320857</c:v>
                </c:pt>
                <c:pt idx="265">
                  <c:v>-0.29441330715853831</c:v>
                </c:pt>
                <c:pt idx="266">
                  <c:v>-0.28967252754510869</c:v>
                </c:pt>
                <c:pt idx="267">
                  <c:v>-0.28500405812242541</c:v>
                </c:pt>
                <c:pt idx="268">
                  <c:v>-0.28040689403938884</c:v>
                </c:pt>
                <c:pt idx="269">
                  <c:v>-0.27588004188737048</c:v>
                </c:pt>
                <c:pt idx="270">
                  <c:v>-0.27142251964107578</c:v>
                </c:pt>
                <c:pt idx="271">
                  <c:v>-0.26703335659723038</c:v>
                </c:pt>
                <c:pt idx="272">
                  <c:v>-0.26271159331125421</c:v>
                </c:pt>
                <c:pt idx="273">
                  <c:v>-0.2584562815319732</c:v>
                </c:pt>
                <c:pt idx="274">
                  <c:v>-0.25426648413454145</c:v>
                </c:pt>
                <c:pt idx="275">
                  <c:v>-0.25014127505160005</c:v>
                </c:pt>
                <c:pt idx="276">
                  <c:v>-0.24607973920282181</c:v>
                </c:pt>
                <c:pt idx="277">
                  <c:v>-0.24208097242288065</c:v>
                </c:pt>
                <c:pt idx="278">
                  <c:v>-0.23814408138800469</c:v>
                </c:pt>
                <c:pt idx="279">
                  <c:v>-0.23426818354112575</c:v>
                </c:pt>
                <c:pt idx="280">
                  <c:v>-0.23045240701576747</c:v>
                </c:pt>
                <c:pt idx="281">
                  <c:v>-0.22669589055869357</c:v>
                </c:pt>
                <c:pt idx="282">
                  <c:v>-0.22299778345146573</c:v>
                </c:pt>
                <c:pt idx="283">
                  <c:v>-0.21935724543092594</c:v>
                </c:pt>
                <c:pt idx="284">
                  <c:v>-0.21577344660869069</c:v>
                </c:pt>
                <c:pt idx="285">
                  <c:v>-0.21224556738975323</c:v>
                </c:pt>
                <c:pt idx="286">
                  <c:v>-0.20877279839022012</c:v>
                </c:pt>
                <c:pt idx="287">
                  <c:v>-0.20535434035429909</c:v>
                </c:pt>
                <c:pt idx="288">
                  <c:v>-0.20198940407053503</c:v>
                </c:pt>
                <c:pt idx="289">
                  <c:v>-0.19867721028742028</c:v>
                </c:pt>
                <c:pt idx="290">
                  <c:v>-0.19541698962838885</c:v>
                </c:pt>
                <c:pt idx="291">
                  <c:v>-0.19220798250629612</c:v>
                </c:pt>
                <c:pt idx="292">
                  <c:v>-0.18904943903738403</c:v>
                </c:pt>
                <c:pt idx="293">
                  <c:v>-0.18594061895483782</c:v>
                </c:pt>
                <c:pt idx="294">
                  <c:v>-0.18288079152194561</c:v>
                </c:pt>
                <c:pt idx="295">
                  <c:v>-0.17986923544494759</c:v>
                </c:pt>
                <c:pt idx="296">
                  <c:v>-0.17690523878557315</c:v>
                </c:pt>
                <c:pt idx="297">
                  <c:v>-0.17398809887335998</c:v>
                </c:pt>
                <c:pt idx="298">
                  <c:v>-0.17111712221776282</c:v>
                </c:pt>
                <c:pt idx="299">
                  <c:v>-0.16829162442012871</c:v>
                </c:pt>
                <c:pt idx="300">
                  <c:v>-0.16551093008553408</c:v>
                </c:pt>
                <c:pt idx="301">
                  <c:v>-0.16277437273456774</c:v>
                </c:pt>
                <c:pt idx="302">
                  <c:v>-0.16008129471506272</c:v>
                </c:pt>
                <c:pt idx="303">
                  <c:v>-0.15743104711384912</c:v>
                </c:pt>
                <c:pt idx="304">
                  <c:v>-0.15482298966851363</c:v>
                </c:pt>
                <c:pt idx="305">
                  <c:v>-0.15225649067924824</c:v>
                </c:pt>
                <c:pt idx="306">
                  <c:v>-0.1497309269207833</c:v>
                </c:pt>
                <c:pt idx="307">
                  <c:v>-0.14724568355447037</c:v>
                </c:pt>
                <c:pt idx="308">
                  <c:v>-0.14480015404049959</c:v>
                </c:pt>
                <c:pt idx="309">
                  <c:v>-0.14239374005032285</c:v>
                </c:pt>
                <c:pt idx="310">
                  <c:v>-0.14002585137928539</c:v>
                </c:pt>
                <c:pt idx="311">
                  <c:v>-0.13769590585949734</c:v>
                </c:pt>
                <c:pt idx="312">
                  <c:v>-0.13540332927297227</c:v>
                </c:pt>
                <c:pt idx="313">
                  <c:v>-0.13314755526505279</c:v>
                </c:pt>
                <c:pt idx="314">
                  <c:v>-0.13092802525814878</c:v>
                </c:pt>
                <c:pt idx="315">
                  <c:v>-0.12874418836580864</c:v>
                </c:pt>
                <c:pt idx="316">
                  <c:v>-0.1265955013071432</c:v>
                </c:pt>
                <c:pt idx="317">
                  <c:v>-0.12448142832162448</c:v>
                </c:pt>
                <c:pt idx="318">
                  <c:v>-0.12240144108427513</c:v>
                </c:pt>
                <c:pt idx="319">
                  <c:v>-0.12035501862126931</c:v>
                </c:pt>
                <c:pt idx="320">
                  <c:v>-0.11834164722595908</c:v>
                </c:pt>
                <c:pt idx="321">
                  <c:v>-0.11636082037534563</c:v>
                </c:pt>
                <c:pt idx="322">
                  <c:v>-0.1144120386470075</c:v>
                </c:pt>
                <c:pt idx="323">
                  <c:v>-0.11249480963650348</c:v>
                </c:pt>
                <c:pt idx="324">
                  <c:v>-0.11060864787526103</c:v>
                </c:pt>
                <c:pt idx="325">
                  <c:v>-0.10875307474896639</c:v>
                </c:pt>
                <c:pt idx="326">
                  <c:v>-0.10692761841646559</c:v>
                </c:pt>
                <c:pt idx="327">
                  <c:v>-0.10513181372919102</c:v>
                </c:pt>
                <c:pt idx="328">
                  <c:v>-0.10336520215112228</c:v>
                </c:pt>
                <c:pt idx="329">
                  <c:v>-0.10162733167929337</c:v>
                </c:pt>
                <c:pt idx="330">
                  <c:v>-9.991775676485451E-2</c:v>
                </c:pt>
                <c:pt idx="331">
                  <c:v>-9.8236038234699632E-2</c:v>
                </c:pt>
                <c:pt idx="332">
                  <c:v>-9.6581743213665625E-2</c:v>
                </c:pt>
                <c:pt idx="333">
                  <c:v>-9.4954445047314359E-2</c:v>
                </c:pt>
                <c:pt idx="334">
                  <c:v>-9.3353723225301916E-2</c:v>
                </c:pt>
                <c:pt idx="335">
                  <c:v>-9.1779163305344746E-2</c:v>
                </c:pt>
                <c:pt idx="336">
                  <c:v>-9.023035683778681E-2</c:v>
                </c:pt>
                <c:pt idx="337">
                  <c:v>-8.8706901290775908E-2</c:v>
                </c:pt>
                <c:pt idx="338">
                  <c:v>-8.7208399976052509E-2</c:v>
                </c:pt>
                <c:pt idx="339">
                  <c:v>-8.5734461975357931E-2</c:v>
                </c:pt>
                <c:pt idx="340">
                  <c:v>-8.4284702067465703E-2</c:v>
                </c:pt>
                <c:pt idx="341">
                  <c:v>-8.2858740655839633E-2</c:v>
                </c:pt>
                <c:pt idx="342">
                  <c:v>-8.1456203696924093E-2</c:v>
                </c:pt>
                <c:pt idx="343">
                  <c:v>-8.0076722629067579E-2</c:v>
                </c:pt>
                <c:pt idx="344">
                  <c:v>-7.8719934302085112E-2</c:v>
                </c:pt>
                <c:pt idx="345">
                  <c:v>-7.7385480907459489E-2</c:v>
                </c:pt>
                <c:pt idx="346">
                  <c:v>-7.6073009909186029E-2</c:v>
                </c:pt>
                <c:pt idx="347">
                  <c:v>-7.4782173975260727E-2</c:v>
                </c:pt>
                <c:pt idx="348">
                  <c:v>-7.3512630909815135E-2</c:v>
                </c:pt>
                <c:pt idx="349">
                  <c:v>-7.2264043585897678E-2</c:v>
                </c:pt>
                <c:pt idx="350">
                  <c:v>-7.103607987890391E-2</c:v>
                </c:pt>
                <c:pt idx="351">
                  <c:v>-6.9828412600654893E-2</c:v>
                </c:pt>
                <c:pt idx="352">
                  <c:v>-6.8640719434125627E-2</c:v>
                </c:pt>
                <c:pt idx="353">
                  <c:v>-6.7472682868822006E-2</c:v>
                </c:pt>
                <c:pt idx="354">
                  <c:v>-6.632399013680805E-2</c:v>
                </c:pt>
                <c:pt idx="355">
                  <c:v>-6.5194333149381042E-2</c:v>
                </c:pt>
                <c:pt idx="356">
                  <c:v>-6.4083408434395861E-2</c:v>
                </c:pt>
                <c:pt idx="357">
                  <c:v>-6.299091707423593E-2</c:v>
                </c:pt>
                <c:pt idx="358">
                  <c:v>-6.1916564644431404E-2</c:v>
                </c:pt>
                <c:pt idx="359">
                  <c:v>-6.086006115292153E-2</c:v>
                </c:pt>
                <c:pt idx="360">
                  <c:v>-5.982112097996159E-2</c:v>
                </c:pt>
                <c:pt idx="361">
                  <c:v>-5.8799462818670906E-2</c:v>
                </c:pt>
                <c:pt idx="362">
                  <c:v>-5.7794809616221687E-2</c:v>
                </c:pt>
                <c:pt idx="363">
                  <c:v>-5.6806888515665302E-2</c:v>
                </c:pt>
                <c:pt idx="364">
                  <c:v>-5.5835430798394793E-2</c:v>
                </c:pt>
                <c:pt idx="365">
                  <c:v>-5.4880171827240865E-2</c:v>
                </c:pt>
                <c:pt idx="366">
                  <c:v>-5.3940850990198401E-2</c:v>
                </c:pt>
                <c:pt idx="367">
                  <c:v>-5.3017211644781868E-2</c:v>
                </c:pt>
                <c:pt idx="368">
                  <c:v>-5.2109001063005485E-2</c:v>
                </c:pt>
                <c:pt idx="369">
                  <c:v>-5.1215970376986608E-2</c:v>
                </c:pt>
                <c:pt idx="370">
                  <c:v>-5.033787452516781E-2</c:v>
                </c:pt>
                <c:pt idx="371">
                  <c:v>-4.9474472199155885E-2</c:v>
                </c:pt>
                <c:pt idx="372">
                  <c:v>-4.862552579117306E-2</c:v>
                </c:pt>
                <c:pt idx="373">
                  <c:v>-4.7790801342118334E-2</c:v>
                </c:pt>
                <c:pt idx="374">
                  <c:v>-4.6970068490234156E-2</c:v>
                </c:pt>
                <c:pt idx="375">
                  <c:v>-4.6163100420375976E-2</c:v>
                </c:pt>
                <c:pt idx="376">
                  <c:v>-4.5369673813879768E-2</c:v>
                </c:pt>
                <c:pt idx="377">
                  <c:v>-4.4589568799025009E-2</c:v>
                </c:pt>
                <c:pt idx="378">
                  <c:v>-4.3822568902087786E-2</c:v>
                </c:pt>
                <c:pt idx="379">
                  <c:v>-4.3068460998981498E-2</c:v>
                </c:pt>
                <c:pt idx="380">
                  <c:v>-4.2327035267479801E-2</c:v>
                </c:pt>
                <c:pt idx="381">
                  <c:v>-4.1598085140018781E-2</c:v>
                </c:pt>
                <c:pt idx="382">
                  <c:v>-4.0881407257073163E-2</c:v>
                </c:pt>
                <c:pt idx="383">
                  <c:v>-4.0176801421103352E-2</c:v>
                </c:pt>
                <c:pt idx="384">
                  <c:v>-3.9484070551067854E-2</c:v>
                </c:pt>
                <c:pt idx="385">
                  <c:v>-3.8803020637497951E-2</c:v>
                </c:pt>
                <c:pt idx="386">
                  <c:v>-3.8133460698129007E-2</c:v>
                </c:pt>
                <c:pt idx="387">
                  <c:v>-3.7475202734085042E-2</c:v>
                </c:pt>
                <c:pt idx="388">
                  <c:v>-3.6828061686611173E-2</c:v>
                </c:pt>
                <c:pt idx="389">
                  <c:v>-3.619185539435002E-2</c:v>
                </c:pt>
                <c:pt idx="390">
                  <c:v>-3.5566404551157373E-2</c:v>
                </c:pt>
                <c:pt idx="391">
                  <c:v>-3.4951532664452022E-2</c:v>
                </c:pt>
                <c:pt idx="392">
                  <c:v>-3.4347066014096102E-2</c:v>
                </c:pt>
                <c:pt idx="393">
                  <c:v>-3.3752833611800093E-2</c:v>
                </c:pt>
                <c:pt idx="394">
                  <c:v>-3.3168667161049027E-2</c:v>
                </c:pt>
                <c:pt idx="395">
                  <c:v>-3.2594401017544079E-2</c:v>
                </c:pt>
                <c:pt idx="396">
                  <c:v>-3.2029872150155778E-2</c:v>
                </c:pt>
                <c:pt idx="397">
                  <c:v>-3.1474920102383237E-2</c:v>
                </c:pt>
                <c:pt idx="398">
                  <c:v>-3.0929386954315588E-2</c:v>
                </c:pt>
                <c:pt idx="399">
                  <c:v>-3.0393117285089814E-2</c:v>
                </c:pt>
                <c:pt idx="400">
                  <c:v>-2.9865958135841263E-2</c:v>
                </c:pt>
                <c:pt idx="401">
                  <c:v>-2.9347758973141153E-2</c:v>
                </c:pt>
                <c:pt idx="402">
                  <c:v>-2.8838371652917093E-2</c:v>
                </c:pt>
                <c:pt idx="403">
                  <c:v>-2.8337650384851084E-2</c:v>
                </c:pt>
                <c:pt idx="404">
                  <c:v>-2.7845451697250938E-2</c:v>
                </c:pt>
                <c:pt idx="405">
                  <c:v>-2.7361634402389715E-2</c:v>
                </c:pt>
                <c:pt idx="406">
                  <c:v>-2.6886059562308922E-2</c:v>
                </c:pt>
                <c:pt idx="407">
                  <c:v>-2.6418590455080274E-2</c:v>
                </c:pt>
                <c:pt idx="408">
                  <c:v>-2.5959092541521657E-2</c:v>
                </c:pt>
                <c:pt idx="409">
                  <c:v>-2.5507433432362111E-2</c:v>
                </c:pt>
                <c:pt idx="410">
                  <c:v>-2.506348285585161E-2</c:v>
                </c:pt>
                <c:pt idx="411">
                  <c:v>-2.4627112625810275E-2</c:v>
                </c:pt>
                <c:pt idx="412">
                  <c:v>-2.4198196610113031E-2</c:v>
                </c:pt>
                <c:pt idx="413">
                  <c:v>-2.3776610699604284E-2</c:v>
                </c:pt>
                <c:pt idx="414">
                  <c:v>-2.3362232777438482E-2</c:v>
                </c:pt>
                <c:pt idx="415">
                  <c:v>-2.2954942688841674E-2</c:v>
                </c:pt>
                <c:pt idx="416">
                  <c:v>-2.2554622211289264E-2</c:v>
                </c:pt>
                <c:pt idx="417">
                  <c:v>-2.2161155025095726E-2</c:v>
                </c:pt>
                <c:pt idx="418">
                  <c:v>-2.1774426684411166E-2</c:v>
                </c:pt>
                <c:pt idx="419">
                  <c:v>-2.1394324588620676E-2</c:v>
                </c:pt>
                <c:pt idx="420">
                  <c:v>-2.1020737954141357E-2</c:v>
                </c:pt>
                <c:pt idx="421">
                  <c:v>-2.0653557786613035E-2</c:v>
                </c:pt>
                <c:pt idx="422">
                  <c:v>-2.0292676853477565E-2</c:v>
                </c:pt>
                <c:pt idx="423">
                  <c:v>-1.9937989656942795E-2</c:v>
                </c:pt>
                <c:pt idx="424">
                  <c:v>-1.9589392407326222E-2</c:v>
                </c:pt>
                <c:pt idx="425">
                  <c:v>-1.9246782996774302E-2</c:v>
                </c:pt>
                <c:pt idx="426">
                  <c:v>-1.8910060973352613E-2</c:v>
                </c:pt>
                <c:pt idx="427">
                  <c:v>-1.8579127515502929E-2</c:v>
                </c:pt>
                <c:pt idx="428">
                  <c:v>-1.8253885406862298E-2</c:v>
                </c:pt>
                <c:pt idx="429">
                  <c:v>-1.7934239011440395E-2</c:v>
                </c:pt>
                <c:pt idx="430">
                  <c:v>-1.7620094249150238E-2</c:v>
                </c:pt>
                <c:pt idx="431">
                  <c:v>-1.7311358571688591E-2</c:v>
                </c:pt>
                <c:pt idx="432">
                  <c:v>-1.7007940938761214E-2</c:v>
                </c:pt>
                <c:pt idx="433">
                  <c:v>-1.6709751794649359E-2</c:v>
                </c:pt>
                <c:pt idx="434">
                  <c:v>-1.6416703045112706E-2</c:v>
                </c:pt>
                <c:pt idx="435">
                  <c:v>-1.6128708034625221E-2</c:v>
                </c:pt>
                <c:pt idx="436">
                  <c:v>-1.5845681523939205E-2</c:v>
                </c:pt>
                <c:pt idx="437">
                  <c:v>-1.5567539667974025E-2</c:v>
                </c:pt>
                <c:pt idx="438">
                  <c:v>-1.5294199994024971E-2</c:v>
                </c:pt>
                <c:pt idx="439">
                  <c:v>-1.5025581380288608E-2</c:v>
                </c:pt>
                <c:pt idx="440">
                  <c:v>-1.4761604034700448E-2</c:v>
                </c:pt>
                <c:pt idx="441">
                  <c:v>-1.4502189474080959E-2</c:v>
                </c:pt>
                <c:pt idx="442">
                  <c:v>-1.4247260503586191E-2</c:v>
                </c:pt>
                <c:pt idx="443">
                  <c:v>-1.3996741196458854E-2</c:v>
                </c:pt>
                <c:pt idx="444">
                  <c:v>-1.3750556874076343E-2</c:v>
                </c:pt>
                <c:pt idx="445">
                  <c:v>-1.3508634086291499E-2</c:v>
                </c:pt>
                <c:pt idx="446">
                  <c:v>-1.3270900592062757E-2</c:v>
                </c:pt>
                <c:pt idx="447">
                  <c:v>-1.3037285340369525E-2</c:v>
                </c:pt>
                <c:pt idx="448">
                  <c:v>-1.2807718451409433E-2</c:v>
                </c:pt>
                <c:pt idx="449">
                  <c:v>-1.2582131198073504E-2</c:v>
                </c:pt>
                <c:pt idx="450">
                  <c:v>-1.2360455987695836E-2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fit!$K$19:$K$469</c:f>
              <c:numCache>
                <c:formatCode>General</c:formatCode>
                <c:ptCount val="451"/>
                <c:pt idx="0">
                  <c:v>3.7351353859919225</c:v>
                </c:pt>
                <c:pt idx="1">
                  <c:v>3.3163075318045943</c:v>
                </c:pt>
                <c:pt idx="2">
                  <c:v>2.9190122616105807</c:v>
                </c:pt>
                <c:pt idx="3">
                  <c:v>2.5422427470414863</c:v>
                </c:pt>
                <c:pt idx="4">
                  <c:v>2.185038376401379</c:v>
                </c:pt>
                <c:pt idx="5">
                  <c:v>1.8464826413068085</c:v>
                </c:pt>
                <c:pt idx="6">
                  <c:v>1.5257011198868105</c:v>
                </c:pt>
                <c:pt idx="7">
                  <c:v>1.2218595521314173</c:v>
                </c:pt>
                <c:pt idx="8">
                  <c:v>0.93416200317945552</c:v>
                </c:pt>
                <c:pt idx="9">
                  <c:v>0.66184911052808992</c:v>
                </c:pt>
                <c:pt idx="10">
                  <c:v>0.40419641133049122</c:v>
                </c:pt>
                <c:pt idx="11">
                  <c:v>0.16051274612297028</c:v>
                </c:pt>
                <c:pt idx="12">
                  <c:v>-6.9861264510029386E-2</c:v>
                </c:pt>
                <c:pt idx="13">
                  <c:v>-0.28755467366491594</c:v>
                </c:pt>
                <c:pt idx="14">
                  <c:v>-0.49316759542193012</c:v>
                </c:pt>
                <c:pt idx="15">
                  <c:v>-0.68727252875643519</c:v>
                </c:pt>
                <c:pt idx="16">
                  <c:v>-0.87041562095469516</c:v>
                </c:pt>
                <c:pt idx="17">
                  <c:v>-1.0431178732975335</c:v>
                </c:pt>
                <c:pt idx="18">
                  <c:v>-1.2058762916494787</c:v>
                </c:pt>
                <c:pt idx="19">
                  <c:v>-1.3591649844701603</c:v>
                </c:pt>
                <c:pt idx="20">
                  <c:v>-1.5034362106499932</c:v>
                </c:pt>
                <c:pt idx="21">
                  <c:v>-1.6391213794622894</c:v>
                </c:pt>
                <c:pt idx="22">
                  <c:v>-1.7666320048193884</c:v>
                </c:pt>
                <c:pt idx="23">
                  <c:v>-1.8863606159202959</c:v>
                </c:pt>
                <c:pt idx="24">
                  <c:v>-1.9986816262821399</c:v>
                </c:pt>
                <c:pt idx="25">
                  <c:v>-2.1039521630565488</c:v>
                </c:pt>
                <c:pt idx="26">
                  <c:v>-2.2025128584454263</c:v>
                </c:pt>
                <c:pt idx="27">
                  <c:v>-2.2946886049475022</c:v>
                </c:pt>
                <c:pt idx="28">
                  <c:v>-2.3807892760881106</c:v>
                </c:pt>
                <c:pt idx="29">
                  <c:v>-2.4611104142090499</c:v>
                </c:pt>
                <c:pt idx="30">
                  <c:v>-2.5359338868234058</c:v>
                </c:pt>
                <c:pt idx="31">
                  <c:v>-2.6055285129714969</c:v>
                </c:pt>
                <c:pt idx="32">
                  <c:v>-2.6701506609483641</c:v>
                </c:pt>
                <c:pt idx="33">
                  <c:v>-2.7300448187108235</c:v>
                </c:pt>
                <c:pt idx="34">
                  <c:v>-2.785444138212168</c:v>
                </c:pt>
                <c:pt idx="35">
                  <c:v>-2.8365709548556821</c:v>
                </c:pt>
                <c:pt idx="36">
                  <c:v>-2.8836372832037411</c:v>
                </c:pt>
                <c:pt idx="37">
                  <c:v>-2.9268452900272237</c:v>
                </c:pt>
                <c:pt idx="38">
                  <c:v>-2.9663877457305614</c:v>
                </c:pt>
                <c:pt idx="39">
                  <c:v>-3.002448455140323</c:v>
                </c:pt>
                <c:pt idx="40">
                  <c:v>-3.0352026686002023</c:v>
                </c:pt>
                <c:pt idx="41">
                  <c:v>-3.0648174742721279</c:v>
                </c:pt>
                <c:pt idx="42">
                  <c:v>-3.0914521725021809</c:v>
                </c:pt>
                <c:pt idx="43">
                  <c:v>-3.115258633070721</c:v>
                </c:pt>
                <c:pt idx="44">
                  <c:v>-3.1363816361087284</c:v>
                </c:pt>
                <c:pt idx="45">
                  <c:v>-3.1549591974266393</c:v>
                </c:pt>
                <c:pt idx="46">
                  <c:v>-3.1711228789678358</c:v>
                </c:pt>
                <c:pt idx="47">
                  <c:v>-3.1849980850664572</c:v>
                </c:pt>
                <c:pt idx="48">
                  <c:v>-3.1967043451581239</c:v>
                </c:pt>
                <c:pt idx="49">
                  <c:v>-3.2063555835625266</c:v>
                </c:pt>
                <c:pt idx="50">
                  <c:v>-3.2140603769286118</c:v>
                </c:pt>
                <c:pt idx="51">
                  <c:v>-3.2199221999060361</c:v>
                </c:pt>
                <c:pt idx="52">
                  <c:v>-3.2240396595808614</c:v>
                </c:pt>
                <c:pt idx="53">
                  <c:v>-3.2265067191888765</c:v>
                </c:pt>
                <c:pt idx="54">
                  <c:v>-3.2274129115964652</c:v>
                </c:pt>
                <c:pt idx="55">
                  <c:v>-3.2268435430165843</c:v>
                </c:pt>
                <c:pt idx="56">
                  <c:v>-3.2248798874060158</c:v>
                </c:pt>
                <c:pt idx="57">
                  <c:v>-3.2215993719697282</c:v>
                </c:pt>
                <c:pt idx="58">
                  <c:v>-3.2170757541786759</c:v>
                </c:pt>
                <c:pt idx="59">
                  <c:v>-3.2113792906888401</c:v>
                </c:pt>
                <c:pt idx="60">
                  <c:v>-3.2045768985315881</c:v>
                </c:pt>
                <c:pt idx="61">
                  <c:v>-3.1967323089285045</c:v>
                </c:pt>
                <c:pt idx="62">
                  <c:v>-3.1879062140677501</c:v>
                </c:pt>
                <c:pt idx="63">
                  <c:v>-3.1781564071635637</c:v>
                </c:pt>
                <c:pt idx="64">
                  <c:v>-3.1675379161058692</c:v>
                </c:pt>
                <c:pt idx="65">
                  <c:v>-3.1561031309928946</c:v>
                </c:pt>
                <c:pt idx="66">
                  <c:v>-3.1439019258263605</c:v>
                </c:pt>
                <c:pt idx="67">
                  <c:v>-3.1309817746359818</c:v>
                </c:pt>
                <c:pt idx="68">
                  <c:v>-3.1173878622878908</c:v>
                </c:pt>
                <c:pt idx="69">
                  <c:v>-3.1031631902199148</c:v>
                </c:pt>
                <c:pt idx="70">
                  <c:v>-3.0883486773355711</c:v>
                </c:pt>
                <c:pt idx="71">
                  <c:v>-3.0729832562780306</c:v>
                </c:pt>
                <c:pt idx="72">
                  <c:v>-3.0571039652952097</c:v>
                </c:pt>
                <c:pt idx="73">
                  <c:v>-3.0407460358974947</c:v>
                </c:pt>
                <c:pt idx="74">
                  <c:v>-3.0239429765003925</c:v>
                </c:pt>
                <c:pt idx="75">
                  <c:v>-3.0067266522356277</c:v>
                </c:pt>
                <c:pt idx="76">
                  <c:v>-2.9891273611058153</c:v>
                </c:pt>
                <c:pt idx="77">
                  <c:v>-2.9711739066498319</c:v>
                </c:pt>
                <c:pt idx="78">
                  <c:v>-2.9528936672783948</c:v>
                </c:pt>
                <c:pt idx="79">
                  <c:v>-2.9343126624320375</c:v>
                </c:pt>
                <c:pt idx="80">
                  <c:v>-2.9154556157067422</c:v>
                </c:pt>
                <c:pt idx="81">
                  <c:v>-2.8963460150858547</c:v>
                </c:pt>
                <c:pt idx="82">
                  <c:v>-2.877006170410549</c:v>
                </c:pt>
                <c:pt idx="83">
                  <c:v>-2.8574572682151036</c:v>
                </c:pt>
                <c:pt idx="84">
                  <c:v>-2.8377194240474362</c:v>
                </c:pt>
                <c:pt idx="85">
                  <c:v>-2.8178117323898841</c:v>
                </c:pt>
                <c:pt idx="86">
                  <c:v>-2.7977523142899465</c:v>
                </c:pt>
                <c:pt idx="87">
                  <c:v>-2.7775583628056775</c:v>
                </c:pt>
                <c:pt idx="88">
                  <c:v>-2.7572461863656677</c:v>
                </c:pt>
                <c:pt idx="89">
                  <c:v>-2.7368312501389438</c:v>
                </c:pt>
                <c:pt idx="90">
                  <c:v>-2.7163282155058117</c:v>
                </c:pt>
                <c:pt idx="91">
                  <c:v>-2.6957509777164708</c:v>
                </c:pt>
                <c:pt idx="92">
                  <c:v>-2.675112701820253</c:v>
                </c:pt>
                <c:pt idx="93">
                  <c:v>-2.6544258569446089</c:v>
                </c:pt>
                <c:pt idx="94">
                  <c:v>-2.6337022489992825</c:v>
                </c:pt>
                <c:pt idx="95">
                  <c:v>-2.6129530518777111</c:v>
                </c:pt>
                <c:pt idx="96">
                  <c:v>-2.5921888372243855</c:v>
                </c:pt>
                <c:pt idx="97">
                  <c:v>-2.5714196028337475</c:v>
                </c:pt>
                <c:pt idx="98">
                  <c:v>-2.5506547997432443</c:v>
                </c:pt>
                <c:pt idx="99">
                  <c:v>-2.5299033580802468</c:v>
                </c:pt>
                <c:pt idx="100">
                  <c:v>-2.5091737117198663</c:v>
                </c:pt>
                <c:pt idx="101">
                  <c:v>-2.4884738218080411</c:v>
                </c:pt>
                <c:pt idx="102">
                  <c:v>-2.4678111992018295</c:v>
                </c:pt>
                <c:pt idx="103">
                  <c:v>-2.4471929258764411</c:v>
                </c:pt>
                <c:pt idx="104">
                  <c:v>-2.4266256753462967</c:v>
                </c:pt>
                <c:pt idx="105">
                  <c:v>-2.4061157321452082</c:v>
                </c:pt>
                <c:pt idx="106">
                  <c:v>-2.3856690104087712</c:v>
                </c:pt>
                <c:pt idx="107">
                  <c:v>-2.365291071600029</c:v>
                </c:pt>
                <c:pt idx="108">
                  <c:v>-2.3449871414176391</c:v>
                </c:pt>
                <c:pt idx="109">
                  <c:v>-2.3247621259239475</c:v>
                </c:pt>
                <c:pt idx="110">
                  <c:v>-2.3046206269286857</c:v>
                </c:pt>
                <c:pt idx="111">
                  <c:v>-2.2845669566623736</c:v>
                </c:pt>
                <c:pt idx="112">
                  <c:v>-2.2646051517719359</c:v>
                </c:pt>
                <c:pt idx="113">
                  <c:v>-2.2447389866695757</c:v>
                </c:pt>
                <c:pt idx="114">
                  <c:v>-2.224971986264515</c:v>
                </c:pt>
                <c:pt idx="115">
                  <c:v>-2.2053074381058653</c:v>
                </c:pt>
                <c:pt idx="116">
                  <c:v>-2.1857484039636037</c:v>
                </c:pt>
                <c:pt idx="117">
                  <c:v>-2.1662977308733828</c:v>
                </c:pt>
                <c:pt idx="118">
                  <c:v>-2.1469580616697375</c:v>
                </c:pt>
                <c:pt idx="119">
                  <c:v>-2.1277318450311364</c:v>
                </c:pt>
                <c:pt idx="120">
                  <c:v>-2.1086213450592322</c:v>
                </c:pt>
                <c:pt idx="121">
                  <c:v>-2.089628650413665</c:v>
                </c:pt>
                <c:pt idx="122">
                  <c:v>-2.0707556830227829</c:v>
                </c:pt>
                <c:pt idx="123">
                  <c:v>-2.052004206389717</c:v>
                </c:pt>
                <c:pt idx="124">
                  <c:v>-2.0333758335123644</c:v>
                </c:pt>
                <c:pt idx="125">
                  <c:v>-2.0148720344349811</c:v>
                </c:pt>
                <c:pt idx="126">
                  <c:v>-1.9964941434482655</c:v>
                </c:pt>
                <c:pt idx="127">
                  <c:v>-1.9782433659540726</c:v>
                </c:pt>
                <c:pt idx="128">
                  <c:v>-1.9601207850101188</c:v>
                </c:pt>
                <c:pt idx="129">
                  <c:v>-1.9421273675693789</c:v>
                </c:pt>
                <c:pt idx="130">
                  <c:v>-1.9242639704281672</c:v>
                </c:pt>
                <c:pt idx="131">
                  <c:v>-1.906531345896276</c:v>
                </c:pt>
                <c:pt idx="132">
                  <c:v>-1.888930147201934</c:v>
                </c:pt>
                <c:pt idx="133">
                  <c:v>-1.871460933643748</c:v>
                </c:pt>
                <c:pt idx="134">
                  <c:v>-1.8541241755012534</c:v>
                </c:pt>
                <c:pt idx="135">
                  <c:v>-1.8369202587151556</c:v>
                </c:pt>
                <c:pt idx="136">
                  <c:v>-1.8198494893478343</c:v>
                </c:pt>
                <c:pt idx="137">
                  <c:v>-1.8029120978342175</c:v>
                </c:pt>
                <c:pt idx="138">
                  <c:v>-1.7861082430326567</c:v>
                </c:pt>
                <c:pt idx="139">
                  <c:v>-1.7694380160849768</c:v>
                </c:pt>
                <c:pt idx="140">
                  <c:v>-1.7529014440945039</c:v>
                </c:pt>
                <c:pt idx="141">
                  <c:v>-1.7364984936304155</c:v>
                </c:pt>
                <c:pt idx="142">
                  <c:v>-1.720229074066413</c:v>
                </c:pt>
                <c:pt idx="143">
                  <c:v>-1.7040930407613417</c:v>
                </c:pt>
                <c:pt idx="144">
                  <c:v>-1.6880901980890171</c:v>
                </c:pt>
                <c:pt idx="145">
                  <c:v>-1.6722203023242173</c:v>
                </c:pt>
                <c:pt idx="146">
                  <c:v>-1.6564830643914552</c:v>
                </c:pt>
                <c:pt idx="147">
                  <c:v>-1.6408781524828455</c:v>
                </c:pt>
                <c:pt idx="148">
                  <c:v>-1.6254051945511103</c:v>
                </c:pt>
                <c:pt idx="149">
                  <c:v>-1.6100637806834697</c:v>
                </c:pt>
                <c:pt idx="150">
                  <c:v>-1.5948534653619091</c:v>
                </c:pt>
                <c:pt idx="151">
                  <c:v>-1.5797737696150722</c:v>
                </c:pt>
                <c:pt idx="152">
                  <c:v>-1.5648241830667626</c:v>
                </c:pt>
                <c:pt idx="153">
                  <c:v>-1.5500041658858486</c:v>
                </c:pt>
                <c:pt idx="154">
                  <c:v>-1.5353131506421052</c:v>
                </c:pt>
                <c:pt idx="155">
                  <c:v>-1.5207505440723472</c:v>
                </c:pt>
                <c:pt idx="156">
                  <c:v>-1.5063157287609963</c:v>
                </c:pt>
                <c:pt idx="157">
                  <c:v>-1.4920080647390401</c:v>
                </c:pt>
                <c:pt idx="158">
                  <c:v>-1.4778268910051575</c:v>
                </c:pt>
                <c:pt idx="159">
                  <c:v>-1.4637715269726097</c:v>
                </c:pt>
                <c:pt idx="160">
                  <c:v>-1.4498412738453328</c:v>
                </c:pt>
                <c:pt idx="161">
                  <c:v>-1.4360354159265216</c:v>
                </c:pt>
                <c:pt idx="162">
                  <c:v>-1.4223532218628196</c:v>
                </c:pt>
                <c:pt idx="163">
                  <c:v>-1.4087939458271095</c:v>
                </c:pt>
                <c:pt idx="164">
                  <c:v>-1.3953568286427525</c:v>
                </c:pt>
                <c:pt idx="165">
                  <c:v>-1.3820410988519929</c:v>
                </c:pt>
                <c:pt idx="166">
                  <c:v>-1.3688459737311214</c:v>
                </c:pt>
                <c:pt idx="167">
                  <c:v>-1.3557706602548771</c:v>
                </c:pt>
                <c:pt idx="168">
                  <c:v>-1.3428143560124395</c:v>
                </c:pt>
                <c:pt idx="169">
                  <c:v>-1.3299762500772778</c:v>
                </c:pt>
                <c:pt idx="170">
                  <c:v>-1.3172555238329906</c:v>
                </c:pt>
                <c:pt idx="171">
                  <c:v>-1.304651351757202</c:v>
                </c:pt>
                <c:pt idx="172">
                  <c:v>-1.2921629021654679</c:v>
                </c:pt>
                <c:pt idx="173">
                  <c:v>-1.2797893379170471</c:v>
                </c:pt>
                <c:pt idx="174">
                  <c:v>-1.2675298170843374</c:v>
                </c:pt>
                <c:pt idx="175">
                  <c:v>-1.25538349358767</c:v>
                </c:pt>
                <c:pt idx="176">
                  <c:v>-1.2433495177970686</c:v>
                </c:pt>
                <c:pt idx="177">
                  <c:v>-1.2314270371025529</c:v>
                </c:pt>
                <c:pt idx="178">
                  <c:v>-1.2196151964544295</c:v>
                </c:pt>
                <c:pt idx="179">
                  <c:v>-1.2079131388749982</c:v>
                </c:pt>
                <c:pt idx="180">
                  <c:v>-1.196320005943015</c:v>
                </c:pt>
                <c:pt idx="181">
                  <c:v>-1.1848349382521866</c:v>
                </c:pt>
                <c:pt idx="182">
                  <c:v>-1.173457075844927</c:v>
                </c:pt>
                <c:pt idx="183">
                  <c:v>-1.1621855586225389</c:v>
                </c:pt>
                <c:pt idx="184">
                  <c:v>-1.1510195267329388</c:v>
                </c:pt>
                <c:pt idx="185">
                  <c:v>-1.1399581209369747</c:v>
                </c:pt>
                <c:pt idx="186">
                  <c:v>-1.1290004829543683</c:v>
                </c:pt>
                <c:pt idx="187">
                  <c:v>-1.1181457557902303</c:v>
                </c:pt>
                <c:pt idx="188">
                  <c:v>-1.1073930840430866</c:v>
                </c:pt>
                <c:pt idx="189">
                  <c:v>-1.0967416141952753</c:v>
                </c:pt>
                <c:pt idx="190">
                  <c:v>-1.0861904948865833</c:v>
                </c:pt>
                <c:pt idx="191">
                  <c:v>-1.0757388771718859</c:v>
                </c:pt>
                <c:pt idx="192">
                  <c:v>-1.0653859147635865</c:v>
                </c:pt>
                <c:pt idx="193">
                  <c:v>-1.0551307642595613</c:v>
                </c:pt>
                <c:pt idx="194">
                  <c:v>-1.0449725853573189</c:v>
                </c:pt>
                <c:pt idx="195">
                  <c:v>-1.0349105410550266</c:v>
                </c:pt>
                <c:pt idx="196">
                  <c:v>-1.0249437978400453</c:v>
                </c:pt>
                <c:pt idx="197">
                  <c:v>-1.0150715258655609</c:v>
                </c:pt>
                <c:pt idx="198">
                  <c:v>-1.005292899115914</c:v>
                </c:pt>
                <c:pt idx="199">
                  <c:v>-0.99560709556114013</c:v>
                </c:pt>
                <c:pt idx="200">
                  <c:v>-0.98601329730127774</c:v>
                </c:pt>
                <c:pt idx="201">
                  <c:v>-0.97651069070091834</c:v>
                </c:pt>
                <c:pt idx="202">
                  <c:v>-0.96709846651449149</c:v>
                </c:pt>
                <c:pt idx="203">
                  <c:v>-0.95777582000272732</c:v>
                </c:pt>
                <c:pt idx="204">
                  <c:v>-0.94854195104073336</c:v>
                </c:pt>
                <c:pt idx="205">
                  <c:v>-0.93939606421810051</c:v>
                </c:pt>
                <c:pt idx="206">
                  <c:v>-0.9303373689314276</c:v>
                </c:pt>
                <c:pt idx="207">
                  <c:v>-0.92136507946964141</c:v>
                </c:pt>
                <c:pt idx="208">
                  <c:v>-0.91247841509247263</c:v>
                </c:pt>
                <c:pt idx="209">
                  <c:v>-0.90367660010242667</c:v>
                </c:pt>
                <c:pt idx="210">
                  <c:v>-0.89495886391057078</c:v>
                </c:pt>
                <c:pt idx="211">
                  <c:v>-0.88632444109645681</c:v>
                </c:pt>
                <c:pt idx="212">
                  <c:v>-0.87777257146246823</c:v>
                </c:pt>
                <c:pt idx="213">
                  <c:v>-0.86930250008287624</c:v>
                </c:pt>
                <c:pt idx="214">
                  <c:v>-0.86091347734787194</c:v>
                </c:pt>
                <c:pt idx="215">
                  <c:v>-0.85260475900283217</c:v>
                </c:pt>
                <c:pt idx="216">
                  <c:v>-0.84437560618306673</c:v>
                </c:pt>
                <c:pt idx="217">
                  <c:v>-0.83622528544427499</c:v>
                </c:pt>
                <c:pt idx="218">
                  <c:v>-0.82815306878892736</c:v>
                </c:pt>
                <c:pt idx="219">
                  <c:v>-0.82015823368881047</c:v>
                </c:pt>
                <c:pt idx="220">
                  <c:v>-0.81224006310389785</c:v>
                </c:pt>
                <c:pt idx="221">
                  <c:v>-0.80439784549777382</c:v>
                </c:pt>
                <c:pt idx="222">
                  <c:v>-0.79663087484977224</c:v>
                </c:pt>
                <c:pt idx="223">
                  <c:v>-0.78893845066401191</c:v>
                </c:pt>
                <c:pt idx="224">
                  <c:v>-0.7813198779755044</c:v>
                </c:pt>
                <c:pt idx="225">
                  <c:v>-0.773774467353467</c:v>
                </c:pt>
                <c:pt idx="226">
                  <c:v>-0.76630153490202457</c:v>
                </c:pt>
                <c:pt idx="227">
                  <c:v>-0.75890040225841626</c:v>
                </c:pt>
                <c:pt idx="228">
                  <c:v>-0.75157039658886304</c:v>
                </c:pt>
                <c:pt idx="229">
                  <c:v>-0.74431085058221702</c:v>
                </c:pt>
                <c:pt idx="230">
                  <c:v>-0.73712110244152074</c:v>
                </c:pt>
                <c:pt idx="231">
                  <c:v>-0.73000049587358884</c:v>
                </c:pt>
                <c:pt idx="232">
                  <c:v>-0.72294838007674278</c:v>
                </c:pt>
                <c:pt idx="233">
                  <c:v>-0.7159641097267766</c:v>
                </c:pt>
                <c:pt idx="234">
                  <c:v>-0.70904704496128745</c:v>
                </c:pt>
                <c:pt idx="235">
                  <c:v>-0.70219655136244452</c:v>
                </c:pt>
                <c:pt idx="236">
                  <c:v>-0.6954119999383036</c:v>
                </c:pt>
                <c:pt idx="237">
                  <c:v>-0.68869276710274929</c:v>
                </c:pt>
                <c:pt idx="238">
                  <c:v>-0.68203823465415137</c:v>
                </c:pt>
                <c:pt idx="239">
                  <c:v>-0.67544778975280872</c:v>
                </c:pt>
                <c:pt idx="240">
                  <c:v>-0.66892082489727533</c:v>
                </c:pt>
                <c:pt idx="241">
                  <c:v>-0.66245673789961268</c:v>
                </c:pt>
                <c:pt idx="242">
                  <c:v>-0.65605493185966646</c:v>
                </c:pt>
                <c:pt idx="243">
                  <c:v>-0.64971481513841123</c:v>
                </c:pt>
                <c:pt idx="244">
                  <c:v>-0.64343580133043765</c:v>
                </c:pt>
                <c:pt idx="245">
                  <c:v>-0.63721730923564157</c:v>
                </c:pt>
                <c:pt idx="246">
                  <c:v>-0.63105876283016138</c:v>
                </c:pt>
                <c:pt idx="247">
                  <c:v>-0.62495959123662925</c:v>
                </c:pt>
                <c:pt idx="248">
                  <c:v>-0.61891922869378058</c:v>
                </c:pt>
                <c:pt idx="249">
                  <c:v>-0.61293711452547195</c:v>
                </c:pt>
                <c:pt idx="250">
                  <c:v>-0.60701269310915451</c:v>
                </c:pt>
                <c:pt idx="251">
                  <c:v>-0.60114541384384645</c:v>
                </c:pt>
                <c:pt idx="252">
                  <c:v>-0.5953347311176409</c:v>
                </c:pt>
                <c:pt idx="253">
                  <c:v>-0.5895801042748039</c:v>
                </c:pt>
                <c:pt idx="254">
                  <c:v>-0.58388099758247669</c:v>
                </c:pt>
                <c:pt idx="255">
                  <c:v>-0.57823688019704456</c:v>
                </c:pt>
                <c:pt idx="256">
                  <c:v>-0.57264722613017838</c:v>
                </c:pt>
                <c:pt idx="257">
                  <c:v>-0.5671115142146117</c:v>
                </c:pt>
                <c:pt idx="258">
                  <c:v>-0.56162922806965188</c:v>
                </c:pt>
                <c:pt idx="259">
                  <c:v>-0.55619985606647993</c:v>
                </c:pt>
                <c:pt idx="260">
                  <c:v>-0.5508228912932629</c:v>
                </c:pt>
                <c:pt idx="261">
                  <c:v>-0.54549783152006603</c:v>
                </c:pt>
                <c:pt idx="262">
                  <c:v>-0.54022417916367016</c:v>
                </c:pt>
                <c:pt idx="263">
                  <c:v>-0.53500144125223048</c:v>
                </c:pt>
                <c:pt idx="264">
                  <c:v>-0.52982912938986515</c:v>
                </c:pt>
                <c:pt idx="265">
                  <c:v>-0.52470675972113279</c:v>
                </c:pt>
                <c:pt idx="266">
                  <c:v>-0.5196338528954968</c:v>
                </c:pt>
                <c:pt idx="267">
                  <c:v>-0.51460993403171706</c:v>
                </c:pt>
                <c:pt idx="268">
                  <c:v>-0.50963453268225023</c:v>
                </c:pt>
                <c:pt idx="269">
                  <c:v>-0.50470718279760485</c:v>
                </c:pt>
                <c:pt idx="270">
                  <c:v>-0.49982742269076408</c:v>
                </c:pt>
                <c:pt idx="271">
                  <c:v>-0.49499479500159033</c:v>
                </c:pt>
                <c:pt idx="272">
                  <c:v>-0.49020884666130432</c:v>
                </c:pt>
                <c:pt idx="273">
                  <c:v>-0.48546912885698529</c:v>
                </c:pt>
                <c:pt idx="274">
                  <c:v>-0.48077519699617766</c:v>
                </c:pt>
                <c:pt idx="275">
                  <c:v>-0.47612661067154732</c:v>
                </c:pt>
                <c:pt idx="276">
                  <c:v>-0.47152293362565534</c:v>
                </c:pt>
                <c:pt idx="277">
                  <c:v>-0.46696373371579292</c:v>
                </c:pt>
                <c:pt idx="278">
                  <c:v>-0.46244858287898089</c:v>
                </c:pt>
                <c:pt idx="279">
                  <c:v>-0.45797705709704639</c:v>
                </c:pt>
                <c:pt idx="280">
                  <c:v>-0.45354873636185961</c:v>
                </c:pt>
                <c:pt idx="281">
                  <c:v>-0.44916320464067516</c:v>
                </c:pt>
                <c:pt idx="282">
                  <c:v>-0.44482004984165879</c:v>
                </c:pt>
                <c:pt idx="283">
                  <c:v>-0.44051886377954258</c:v>
                </c:pt>
                <c:pt idx="284">
                  <c:v>-0.43625924214143563</c:v>
                </c:pt>
                <c:pt idx="285">
                  <c:v>-0.43204078445282251</c:v>
                </c:pt>
                <c:pt idx="286">
                  <c:v>-0.42786309404370498</c:v>
                </c:pt>
                <c:pt idx="287">
                  <c:v>-0.42372577801496014</c:v>
                </c:pt>
                <c:pt idx="288">
                  <c:v>-0.41962844720483872</c:v>
                </c:pt>
                <c:pt idx="289">
                  <c:v>-0.4155707161556802</c:v>
                </c:pt>
                <c:pt idx="290">
                  <c:v>-0.41155220308080054</c:v>
                </c:pt>
                <c:pt idx="291">
                  <c:v>-0.40757252983160341</c:v>
                </c:pt>
                <c:pt idx="292">
                  <c:v>-0.40363132186485456</c:v>
                </c:pt>
                <c:pt idx="293">
                  <c:v>-0.39972820821018767</c:v>
                </c:pt>
                <c:pt idx="294">
                  <c:v>-0.39586282143779711</c:v>
                </c:pt>
                <c:pt idx="295">
                  <c:v>-0.39203479762636817</c:v>
                </c:pt>
                <c:pt idx="296">
                  <c:v>-0.38824377633117974</c:v>
                </c:pt>
                <c:pt idx="297">
                  <c:v>-0.38448940055245717</c:v>
                </c:pt>
                <c:pt idx="298">
                  <c:v>-0.3807713167039129</c:v>
                </c:pt>
                <c:pt idx="299">
                  <c:v>-0.37708917458153857</c:v>
                </c:pt>
                <c:pt idx="300">
                  <c:v>-0.37344262733258199</c:v>
                </c:pt>
                <c:pt idx="301">
                  <c:v>-0.36983133142477331</c:v>
                </c:pt>
                <c:pt idx="302">
                  <c:v>-0.36625494661575153</c:v>
                </c:pt>
                <c:pt idx="303">
                  <c:v>-0.36271313592274823</c:v>
                </c:pt>
                <c:pt idx="304">
                  <c:v>-0.35920556559246036</c:v>
                </c:pt>
                <c:pt idx="305">
                  <c:v>-0.35573190507117353</c:v>
                </c:pt>
                <c:pt idx="306">
                  <c:v>-0.3522918269750987</c:v>
                </c:pt>
                <c:pt idx="307">
                  <c:v>-0.34888500706095843</c:v>
                </c:pt>
                <c:pt idx="308">
                  <c:v>-0.34551112419677277</c:v>
                </c:pt>
                <c:pt idx="309">
                  <c:v>-0.34216986033289321</c:v>
                </c:pt>
                <c:pt idx="310">
                  <c:v>-0.33886090047326228</c:v>
                </c:pt>
                <c:pt idx="311">
                  <c:v>-0.33558393264689917</c:v>
                </c:pt>
                <c:pt idx="312">
                  <c:v>-0.33233864787961553</c:v>
                </c:pt>
                <c:pt idx="313">
                  <c:v>-0.3291247401659636</c:v>
                </c:pt>
                <c:pt idx="314">
                  <c:v>-0.32594190644140753</c:v>
                </c:pt>
                <c:pt idx="315">
                  <c:v>-0.32278984655472936</c:v>
                </c:pt>
                <c:pt idx="316">
                  <c:v>-0.31966826324065784</c:v>
                </c:pt>
                <c:pt idx="317">
                  <c:v>-0.316576862092731</c:v>
                </c:pt>
                <c:pt idx="318">
                  <c:v>-0.31351535153637944</c:v>
                </c:pt>
                <c:pt idx="319">
                  <c:v>-0.31048344280224099</c:v>
                </c:pt>
                <c:pt idx="320">
                  <c:v>-0.30748084989970142</c:v>
                </c:pt>
                <c:pt idx="321">
                  <c:v>-0.30450728959065759</c:v>
                </c:pt>
                <c:pt idx="322">
                  <c:v>-0.3015624813635065</c:v>
                </c:pt>
                <c:pt idx="323">
                  <c:v>-0.29864614740736001</c:v>
                </c:pt>
                <c:pt idx="324">
                  <c:v>-0.2957580125864801</c:v>
                </c:pt>
                <c:pt idx="325">
                  <c:v>-0.29289780441493507</c:v>
                </c:pt>
                <c:pt idx="326">
                  <c:v>-0.29006525303148062</c:v>
                </c:pt>
                <c:pt idx="327">
                  <c:v>-0.28726009117465739</c:v>
                </c:pt>
                <c:pt idx="328">
                  <c:v>-0.28448205415810723</c:v>
                </c:pt>
                <c:pt idx="329">
                  <c:v>-0.28173087984611023</c:v>
                </c:pt>
                <c:pt idx="330">
                  <c:v>-0.27900630862933529</c:v>
                </c:pt>
                <c:pt idx="331">
                  <c:v>-0.27630808340080659</c:v>
                </c:pt>
                <c:pt idx="332">
                  <c:v>-0.27363594953208487</c:v>
                </c:pt>
                <c:pt idx="333">
                  <c:v>-0.27098965484966353</c:v>
                </c:pt>
                <c:pt idx="334">
                  <c:v>-0.26836894961157082</c:v>
                </c:pt>
                <c:pt idx="335">
                  <c:v>-0.26577358648418792</c:v>
                </c:pt>
                <c:pt idx="336">
                  <c:v>-0.26320332051927464</c:v>
                </c:pt>
                <c:pt idx="337">
                  <c:v>-0.26065790913120113</c:v>
                </c:pt>
                <c:pt idx="338">
                  <c:v>-0.25813711207438694</c:v>
                </c:pt>
                <c:pt idx="339">
                  <c:v>-0.25564069142094548</c:v>
                </c:pt>
                <c:pt idx="340">
                  <c:v>-0.25316841153853359</c:v>
                </c:pt>
                <c:pt idx="341">
                  <c:v>-0.25072003906839874</c:v>
                </c:pt>
                <c:pt idx="342">
                  <c:v>-0.24829534290363253</c:v>
                </c:pt>
                <c:pt idx="343">
                  <c:v>-0.24589409416761918</c:v>
                </c:pt>
                <c:pt idx="344">
                  <c:v>-0.24351606619268551</c:v>
                </c:pt>
                <c:pt idx="345">
                  <c:v>-0.24116103449894397</c:v>
                </c:pt>
                <c:pt idx="346">
                  <c:v>-0.23882877677333547</c:v>
                </c:pt>
                <c:pt idx="347">
                  <c:v>-0.23651907284885987</c:v>
                </c:pt>
                <c:pt idx="348">
                  <c:v>-0.23423170468400337</c:v>
                </c:pt>
                <c:pt idx="349">
                  <c:v>-0.2319664563423556</c:v>
                </c:pt>
                <c:pt idx="350">
                  <c:v>-0.22972311397241463</c:v>
                </c:pt>
                <c:pt idx="351">
                  <c:v>-0.22750146578758018</c:v>
                </c:pt>
                <c:pt idx="352">
                  <c:v>-0.22530130204633461</c:v>
                </c:pt>
                <c:pt idx="353">
                  <c:v>-0.22312241503260749</c:v>
                </c:pt>
                <c:pt idx="354">
                  <c:v>-0.22096459903632265</c:v>
                </c:pt>
                <c:pt idx="355">
                  <c:v>-0.21882765033412885</c:v>
                </c:pt>
                <c:pt idx="356">
                  <c:v>-0.21671136717031145</c:v>
                </c:pt>
                <c:pt idx="357">
                  <c:v>-0.21461554973787922</c:v>
                </c:pt>
                <c:pt idx="358">
                  <c:v>-0.21254000015983365</c:v>
                </c:pt>
                <c:pt idx="359">
                  <c:v>-0.21048452247060989</c:v>
                </c:pt>
                <c:pt idx="360">
                  <c:v>-0.20844892259769551</c:v>
                </c:pt>
                <c:pt idx="361">
                  <c:v>-0.20643300834341963</c:v>
                </c:pt>
                <c:pt idx="362">
                  <c:v>-0.2044365893669168</c:v>
                </c:pt>
                <c:pt idx="363">
                  <c:v>-0.2024594771662572</c:v>
                </c:pt>
                <c:pt idx="364">
                  <c:v>-0.2005014850607485</c:v>
                </c:pt>
                <c:pt idx="365">
                  <c:v>-0.19856242817340455</c:v>
                </c:pt>
                <c:pt idx="366">
                  <c:v>-0.19664212341357876</c:v>
                </c:pt>
                <c:pt idx="367">
                  <c:v>-0.19474038945976227</c:v>
                </c:pt>
                <c:pt idx="368">
                  <c:v>-0.19285704674254542</c:v>
                </c:pt>
                <c:pt idx="369">
                  <c:v>-0.19099191742774213</c:v>
                </c:pt>
                <c:pt idx="370">
                  <c:v>-0.18914482539967045</c:v>
                </c:pt>
                <c:pt idx="371">
                  <c:v>-0.18731559624459629</c:v>
                </c:pt>
                <c:pt idx="372">
                  <c:v>-0.18550405723433133</c:v>
                </c:pt>
                <c:pt idx="373">
                  <c:v>-0.18371003730998911</c:v>
                </c:pt>
                <c:pt idx="374">
                  <c:v>-0.18193336706589305</c:v>
                </c:pt>
                <c:pt idx="375">
                  <c:v>-0.18017387873364166</c:v>
                </c:pt>
                <c:pt idx="376">
                  <c:v>-0.17843140616632011</c:v>
                </c:pt>
                <c:pt idx="377">
                  <c:v>-0.176705784822867</c:v>
                </c:pt>
                <c:pt idx="378">
                  <c:v>-0.17499685175258817</c:v>
                </c:pt>
                <c:pt idx="379">
                  <c:v>-0.17330444557981844</c:v>
                </c:pt>
                <c:pt idx="380">
                  <c:v>-0.17162840648872904</c:v>
                </c:pt>
                <c:pt idx="381">
                  <c:v>-0.16996857620828215</c:v>
                </c:pt>
                <c:pt idx="382">
                  <c:v>-0.168324797997327</c:v>
                </c:pt>
                <c:pt idx="383">
                  <c:v>-0.16669691662983932</c:v>
                </c:pt>
                <c:pt idx="384">
                  <c:v>-0.16508477838030206</c:v>
                </c:pt>
                <c:pt idx="385">
                  <c:v>-0.16348823100922666</c:v>
                </c:pt>
                <c:pt idx="386">
                  <c:v>-0.16190712374881044</c:v>
                </c:pt>
                <c:pt idx="387">
                  <c:v>-0.16034130728873466</c:v>
                </c:pt>
                <c:pt idx="388">
                  <c:v>-0.15879063376209526</c:v>
                </c:pt>
                <c:pt idx="389">
                  <c:v>-0.15725495673147144</c:v>
                </c:pt>
                <c:pt idx="390">
                  <c:v>-0.15573413117512497</c:v>
                </c:pt>
                <c:pt idx="391">
                  <c:v>-0.15422801347333423</c:v>
                </c:pt>
                <c:pt idx="392">
                  <c:v>-0.15273646139485803</c:v>
                </c:pt>
                <c:pt idx="393">
                  <c:v>-0.1512593340835286</c:v>
                </c:pt>
                <c:pt idx="394">
                  <c:v>-0.14979649204497547</c:v>
                </c:pt>
                <c:pt idx="395">
                  <c:v>-0.14834779713347457</c:v>
                </c:pt>
                <c:pt idx="396">
                  <c:v>-0.14691311253892447</c:v>
                </c:pt>
                <c:pt idx="397">
                  <c:v>-0.14549230277394778</c:v>
                </c:pt>
                <c:pt idx="398">
                  <c:v>-0.14408523366111731</c:v>
                </c:pt>
                <c:pt idx="399">
                  <c:v>-0.14269177232030245</c:v>
                </c:pt>
                <c:pt idx="400">
                  <c:v>-0.14131178715613948</c:v>
                </c:pt>
                <c:pt idx="401">
                  <c:v>-0.13994514784562204</c:v>
                </c:pt>
                <c:pt idx="402">
                  <c:v>-0.13859172532581007</c:v>
                </c:pt>
                <c:pt idx="403">
                  <c:v>-0.13725139178165693</c:v>
                </c:pt>
                <c:pt idx="404">
                  <c:v>-0.1359240206339549</c:v>
                </c:pt>
                <c:pt idx="405">
                  <c:v>-0.13460948652739549</c:v>
                </c:pt>
                <c:pt idx="406">
                  <c:v>-0.13330766531874447</c:v>
                </c:pt>
                <c:pt idx="407">
                  <c:v>-0.132018434065132</c:v>
                </c:pt>
                <c:pt idx="408">
                  <c:v>-0.13074167101245424</c:v>
                </c:pt>
                <c:pt idx="409">
                  <c:v>-0.12947725558388695</c:v>
                </c:pt>
                <c:pt idx="410">
                  <c:v>-0.12822506836851044</c:v>
                </c:pt>
                <c:pt idx="411">
                  <c:v>-0.12698499111004297</c:v>
                </c:pt>
                <c:pt idx="412">
                  <c:v>-0.12575690669568312</c:v>
                </c:pt>
                <c:pt idx="413">
                  <c:v>-0.12454069914505994</c:v>
                </c:pt>
                <c:pt idx="414">
                  <c:v>-0.12333625359928947</c:v>
                </c:pt>
                <c:pt idx="415">
                  <c:v>-0.1221434563101364</c:v>
                </c:pt>
                <c:pt idx="416">
                  <c:v>-0.12096219462928005</c:v>
                </c:pt>
                <c:pt idx="417">
                  <c:v>-0.11979235699768495</c:v>
                </c:pt>
                <c:pt idx="418">
                  <c:v>-0.11863383293507244</c:v>
                </c:pt>
                <c:pt idx="419">
                  <c:v>-0.11748651302949437</c:v>
                </c:pt>
                <c:pt idx="420">
                  <c:v>-0.11635028892700788</c:v>
                </c:pt>
                <c:pt idx="421">
                  <c:v>-0.11522505332144914</c:v>
                </c:pt>
                <c:pt idx="422">
                  <c:v>-0.11411069994430524</c:v>
                </c:pt>
                <c:pt idx="423">
                  <c:v>-0.1130071235546852</c:v>
                </c:pt>
                <c:pt idx="424">
                  <c:v>-0.11191421992938654</c:v>
                </c:pt>
                <c:pt idx="425">
                  <c:v>-0.11083188585305778</c:v>
                </c:pt>
                <c:pt idx="426">
                  <c:v>-0.10976001910845619</c:v>
                </c:pt>
                <c:pt idx="427">
                  <c:v>-0.1086985184668004</c:v>
                </c:pt>
                <c:pt idx="428">
                  <c:v>-0.10764728367821363</c:v>
                </c:pt>
                <c:pt idx="429">
                  <c:v>-0.10660621546226161</c:v>
                </c:pt>
                <c:pt idx="430">
                  <c:v>-0.10557521549858084</c:v>
                </c:pt>
                <c:pt idx="431">
                  <c:v>-0.10455418641759737</c:v>
                </c:pt>
                <c:pt idx="432">
                  <c:v>-0.10354303179133466</c:v>
                </c:pt>
                <c:pt idx="433">
                  <c:v>-0.10254165612431143</c:v>
                </c:pt>
                <c:pt idx="434">
                  <c:v>-0.10154996484452627</c:v>
                </c:pt>
                <c:pt idx="435">
                  <c:v>-0.10056786429452931</c:v>
                </c:pt>
                <c:pt idx="436">
                  <c:v>-9.9595261722581083E-2</c:v>
                </c:pt>
                <c:pt idx="437">
                  <c:v>-9.8632065273895841E-2</c:v>
                </c:pt>
                <c:pt idx="438">
                  <c:v>-9.7678183981969494E-2</c:v>
                </c:pt>
                <c:pt idx="439">
                  <c:v>-9.6733527759991514E-2</c:v>
                </c:pt>
                <c:pt idx="440">
                  <c:v>-9.5798007392340651E-2</c:v>
                </c:pt>
                <c:pt idx="441">
                  <c:v>-9.4871534526160456E-2</c:v>
                </c:pt>
                <c:pt idx="442">
                  <c:v>-9.3954021663018542E-2</c:v>
                </c:pt>
                <c:pt idx="443">
                  <c:v>-9.3045382150645367E-2</c:v>
                </c:pt>
                <c:pt idx="444">
                  <c:v>-9.2145530174752979E-2</c:v>
                </c:pt>
                <c:pt idx="445">
                  <c:v>-9.1254380750932201E-2</c:v>
                </c:pt>
                <c:pt idx="446">
                  <c:v>-9.0371849716629371E-2</c:v>
                </c:pt>
                <c:pt idx="447">
                  <c:v>-8.9497853723199433E-2</c:v>
                </c:pt>
                <c:pt idx="448">
                  <c:v>-8.863231022803611E-2</c:v>
                </c:pt>
                <c:pt idx="449">
                  <c:v>-8.7775137486778551E-2</c:v>
                </c:pt>
                <c:pt idx="450">
                  <c:v>-8.6926254545592926E-2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fit!$M$19:$M$469</c:f>
              <c:numCache>
                <c:formatCode>General</c:formatCode>
                <c:ptCount val="451"/>
                <c:pt idx="0">
                  <c:v>1.2643144521417735</c:v>
                </c:pt>
                <c:pt idx="1">
                  <c:v>0.95582520241466185</c:v>
                </c:pt>
                <c:pt idx="2">
                  <c:v>0.66141302212588116</c:v>
                </c:pt>
                <c:pt idx="3">
                  <c:v>0.38054262041224618</c:v>
                </c:pt>
                <c:pt idx="4">
                  <c:v>0.11269805937483923</c:v>
                </c:pt>
                <c:pt idx="5">
                  <c:v>-0.14261793436132386</c:v>
                </c:pt>
                <c:pt idx="6">
                  <c:v>-0.38588463373055681</c:v>
                </c:pt>
                <c:pt idx="7">
                  <c:v>-0.61756395181306267</c:v>
                </c:pt>
                <c:pt idx="8">
                  <c:v>-0.83810105975442362</c:v>
                </c:pt>
                <c:pt idx="9">
                  <c:v>-1.047924982818671</c:v>
                </c:pt>
                <c:pt idx="10">
                  <c:v>-1.2474491753470556</c:v>
                </c:pt>
                <c:pt idx="11">
                  <c:v>-1.4370720753676256</c:v>
                </c:pt>
                <c:pt idx="12">
                  <c:v>-1.6171776395742867</c:v>
                </c:pt>
                <c:pt idx="13">
                  <c:v>-1.7881358593686629</c:v>
                </c:pt>
                <c:pt idx="14">
                  <c:v>-1.9503032586336868</c:v>
                </c:pt>
                <c:pt idx="15">
                  <c:v>-2.1040233738841012</c:v>
                </c:pt>
                <c:pt idx="16">
                  <c:v>-2.2496272174164735</c:v>
                </c:pt>
                <c:pt idx="17">
                  <c:v>-2.3874337240591181</c:v>
                </c:pt>
                <c:pt idx="18">
                  <c:v>-2.5177501821013761</c:v>
                </c:pt>
                <c:pt idx="19">
                  <c:v>-2.6408726489610119</c:v>
                </c:pt>
                <c:pt idx="20">
                  <c:v>-2.7570863521289937</c:v>
                </c:pt>
                <c:pt idx="21">
                  <c:v>-2.8666660759116489</c:v>
                </c:pt>
                <c:pt idx="22">
                  <c:v>-2.9698765344721094</c:v>
                </c:pt>
                <c:pt idx="23">
                  <c:v>-3.0669727316549311</c:v>
                </c:pt>
                <c:pt idx="24">
                  <c:v>-3.1582003080610255</c:v>
                </c:pt>
                <c:pt idx="25">
                  <c:v>-3.2437958758232162</c:v>
                </c:pt>
                <c:pt idx="26">
                  <c:v>-3.3239873415171539</c:v>
                </c:pt>
                <c:pt idx="27">
                  <c:v>-3.3989942176267185</c:v>
                </c:pt>
                <c:pt idx="28">
                  <c:v>-3.4690279229684267</c:v>
                </c:pt>
                <c:pt idx="29">
                  <c:v>-3.5342920724649565</c:v>
                </c:pt>
                <c:pt idx="30">
                  <c:v>-3.5949827566442139</c:v>
                </c:pt>
                <c:pt idx="31">
                  <c:v>-3.6512888112270527</c:v>
                </c:pt>
                <c:pt idx="32">
                  <c:v>-3.7033920771538975</c:v>
                </c:pt>
                <c:pt idx="33">
                  <c:v>-3.7514676513882379</c:v>
                </c:pt>
                <c:pt idx="34">
                  <c:v>-3.7956841288229608</c:v>
                </c:pt>
                <c:pt idx="35">
                  <c:v>-3.8362038356039978</c:v>
                </c:pt>
                <c:pt idx="36">
                  <c:v>-3.8731830541747123</c:v>
                </c:pt>
                <c:pt idx="37">
                  <c:v>-3.9067722403336376</c:v>
                </c:pt>
                <c:pt idx="38">
                  <c:v>-3.9371162325879614</c:v>
                </c:pt>
                <c:pt idx="39">
                  <c:v>-3.9643544540750901</c:v>
                </c:pt>
                <c:pt idx="40">
                  <c:v>-3.9886211073150708</c:v>
                </c:pt>
                <c:pt idx="41">
                  <c:v>-4.0100453620473324</c:v>
                </c:pt>
                <c:pt idx="42">
                  <c:v>-4.0287515363962978</c:v>
                </c:pt>
                <c:pt idx="43">
                  <c:v>-4.044859271601724</c:v>
                </c:pt>
                <c:pt idx="44">
                  <c:v>-4.0584837005413874</c:v>
                </c:pt>
                <c:pt idx="45">
                  <c:v>-4.0697356102656066</c:v>
                </c:pt>
                <c:pt idx="46">
                  <c:v>-4.0787215987553811</c:v>
                </c:pt>
                <c:pt idx="47">
                  <c:v>-4.0855442261084978</c:v>
                </c:pt>
                <c:pt idx="48">
                  <c:v>-4.0903021603506176</c:v>
                </c:pt>
                <c:pt idx="49">
                  <c:v>-4.0930903180615363</c:v>
                </c:pt>
                <c:pt idx="50">
                  <c:v>-4.0939999999999985</c:v>
                </c:pt>
                <c:pt idx="51">
                  <c:v>-4.093119021904017</c:v>
                </c:pt>
                <c:pt idx="52">
                  <c:v>-4.090531840637377</c:v>
                </c:pt>
                <c:pt idx="53">
                  <c:v>-4.0863196758469957</c:v>
                </c:pt>
                <c:pt idx="54">
                  <c:v>-4.0805606272899881</c:v>
                </c:pt>
                <c:pt idx="55">
                  <c:v>-4.0733297879836492</c:v>
                </c:pt>
                <c:pt idx="56">
                  <c:v>-4.064699353326219</c:v>
                </c:pt>
                <c:pt idx="57">
                  <c:v>-4.054738726330994</c:v>
                </c:pt>
                <c:pt idx="58">
                  <c:v>-4.0435146191113915</c:v>
                </c:pt>
                <c:pt idx="59">
                  <c:v>-4.0310911507496305</c:v>
                </c:pt>
                <c:pt idx="60">
                  <c:v>-4.0175299416770915</c:v>
                </c:pt>
                <c:pt idx="61">
                  <c:v>-4.0028902046898356</c:v>
                </c:pt>
                <c:pt idx="62">
                  <c:v>-3.9872288327184231</c:v>
                </c:pt>
                <c:pt idx="63">
                  <c:v>-3.9706004834669519</c:v>
                </c:pt>
                <c:pt idx="64">
                  <c:v>-3.9530576610322052</c:v>
                </c:pt>
                <c:pt idx="65">
                  <c:v>-3.9346507946098388</c:v>
                </c:pt>
                <c:pt idx="66">
                  <c:v>-3.9154283143907973</c:v>
                </c:pt>
                <c:pt idx="67">
                  <c:v>-3.895436724747483</c:v>
                </c:pt>
                <c:pt idx="68">
                  <c:v>-3.8747206748056824</c:v>
                </c:pt>
                <c:pt idx="69">
                  <c:v>-3.8533230264948957</c:v>
                </c:pt>
                <c:pt idx="70">
                  <c:v>-3.8312849201663868</c:v>
                </c:pt>
                <c:pt idx="71">
                  <c:v>-3.8086458378651677</c:v>
                </c:pt>
                <c:pt idx="72">
                  <c:v>-3.7854436643390508</c:v>
                </c:pt>
                <c:pt idx="73">
                  <c:v>-3.761714745864988</c:v>
                </c:pt>
                <c:pt idx="74">
                  <c:v>-3.7374939469700585</c:v>
                </c:pt>
                <c:pt idx="75">
                  <c:v>-3.7128147051217617</c:v>
                </c:pt>
                <c:pt idx="76">
                  <c:v>-3.6877090834595894</c:v>
                </c:pt>
                <c:pt idx="77">
                  <c:v>-3.6622078216373648</c:v>
                </c:pt>
                <c:pt idx="78">
                  <c:v>-3.6363403848433378</c:v>
                </c:pt>
                <c:pt idx="79">
                  <c:v>-3.6101350110626651</c:v>
                </c:pt>
                <c:pt idx="80">
                  <c:v>-3.5836187566446291</c:v>
                </c:pt>
                <c:pt idx="81">
                  <c:v>-3.5568175402347566</c:v>
                </c:pt>
                <c:pt idx="82">
                  <c:v>-3.5297561851298234</c:v>
                </c:pt>
                <c:pt idx="83">
                  <c:v>-3.5024584601117659</c:v>
                </c:pt>
                <c:pt idx="84">
                  <c:v>-3.4749471188144185</c:v>
                </c:pt>
                <c:pt idx="85">
                  <c:v>-3.4472439376752351</c:v>
                </c:pt>
                <c:pt idx="86">
                  <c:v>-3.4193697525221816</c:v>
                </c:pt>
                <c:pt idx="87">
                  <c:v>-3.3913444938442803</c:v>
                </c:pt>
                <c:pt idx="88">
                  <c:v>-3.3631872207925699</c:v>
                </c:pt>
                <c:pt idx="89">
                  <c:v>-3.3349161539565473</c:v>
                </c:pt>
                <c:pt idx="90">
                  <c:v>-3.3065487069596258</c:v>
                </c:pt>
                <c:pt idx="91">
                  <c:v>-3.2781015169155632</c:v>
                </c:pt>
                <c:pt idx="92">
                  <c:v>-3.2495904737863182</c:v>
                </c:pt>
                <c:pt idx="93">
                  <c:v>-3.2210307486804233</c:v>
                </c:pt>
                <c:pt idx="94">
                  <c:v>-3.1924368211295082</c:v>
                </c:pt>
                <c:pt idx="95">
                  <c:v>-3.1638225053793225</c:v>
                </c:pt>
                <c:pt idx="96">
                  <c:v>-3.1352009757303123</c:v>
                </c:pt>
                <c:pt idx="97">
                  <c:v>-3.1065847909615352</c:v>
                </c:pt>
                <c:pt idx="98">
                  <c:v>-3.0779859178705649</c:v>
                </c:pt>
                <c:pt idx="99">
                  <c:v>-3.0494157539608109</c:v>
                </c:pt>
                <c:pt idx="100">
                  <c:v>-3.0208851493066256</c:v>
                </c:pt>
                <c:pt idx="101">
                  <c:v>-2.9924044276254378</c:v>
                </c:pt>
                <c:pt idx="102">
                  <c:v>-2.9639834065851964</c:v>
                </c:pt>
                <c:pt idx="103">
                  <c:v>-2.9356314173743097</c:v>
                </c:pt>
                <c:pt idx="104">
                  <c:v>-2.9073573235604036</c:v>
                </c:pt>
                <c:pt idx="105">
                  <c:v>-2.8791695392631884</c:v>
                </c:pt>
                <c:pt idx="106">
                  <c:v>-2.8510760466659351</c:v>
                </c:pt>
                <c:pt idx="107">
                  <c:v>-2.8230844128890942</c:v>
                </c:pt>
                <c:pt idx="108">
                  <c:v>-2.7952018062488357</c:v>
                </c:pt>
                <c:pt idx="109">
                  <c:v>-2.7674350119224358</c:v>
                </c:pt>
                <c:pt idx="110">
                  <c:v>-2.7397904470416656</c:v>
                </c:pt>
                <c:pt idx="111">
                  <c:v>-2.7122741752346151</c:v>
                </c:pt>
                <c:pt idx="112">
                  <c:v>-2.6848919206356379</c:v>
                </c:pt>
                <c:pt idx="113">
                  <c:v>-2.6576490813823836</c:v>
                </c:pt>
                <c:pt idx="114">
                  <c:v>-2.6305507426182846</c:v>
                </c:pt>
                <c:pt idx="115">
                  <c:v>-2.6036016890181273</c:v>
                </c:pt>
                <c:pt idx="116">
                  <c:v>-2.5768064168537741</c:v>
                </c:pt>
                <c:pt idx="117">
                  <c:v>-2.5501691456164757</c:v>
                </c:pt>
                <c:pt idx="118">
                  <c:v>-2.5236938292116178</c:v>
                </c:pt>
                <c:pt idx="119">
                  <c:v>-2.4973841667412193</c:v>
                </c:pt>
                <c:pt idx="120">
                  <c:v>-2.4712436128889221</c:v>
                </c:pt>
                <c:pt idx="121">
                  <c:v>-2.4452753879217077</c:v>
                </c:pt>
                <c:pt idx="122">
                  <c:v>-2.4194824873220653</c:v>
                </c:pt>
                <c:pt idx="123">
                  <c:v>-2.3938676910638521</c:v>
                </c:pt>
                <c:pt idx="124">
                  <c:v>-2.3684335725446184</c:v>
                </c:pt>
                <c:pt idx="125">
                  <c:v>-2.3431825071867123</c:v>
                </c:pt>
                <c:pt idx="126">
                  <c:v>-2.3181166807190405</c:v>
                </c:pt>
                <c:pt idx="127">
                  <c:v>-2.2932380971509527</c:v>
                </c:pt>
                <c:pt idx="128">
                  <c:v>-2.2685485864492914</c:v>
                </c:pt>
                <c:pt idx="129">
                  <c:v>-2.2440498119292784</c:v>
                </c:pt>
                <c:pt idx="130">
                  <c:v>-2.2197432773695134</c:v>
                </c:pt>
                <c:pt idx="131">
                  <c:v>-2.1956303338609913</c:v>
                </c:pt>
                <c:pt idx="132">
                  <c:v>-2.1717121863997262</c:v>
                </c:pt>
                <c:pt idx="133">
                  <c:v>-2.1479899002321874</c:v>
                </c:pt>
                <c:pt idx="134">
                  <c:v>-2.1244644069624457</c:v>
                </c:pt>
                <c:pt idx="135">
                  <c:v>-2.1011365104296336</c:v>
                </c:pt>
                <c:pt idx="136">
                  <c:v>-2.0780068923639563</c:v>
                </c:pt>
                <c:pt idx="137">
                  <c:v>-2.0550761178292709</c:v>
                </c:pt>
                <c:pt idx="138">
                  <c:v>-2.0323446404599244</c:v>
                </c:pt>
                <c:pt idx="139">
                  <c:v>-2.0098128074992547</c:v>
                </c:pt>
                <c:pt idx="140">
                  <c:v>-1.9874808646469475</c:v>
                </c:pt>
                <c:pt idx="141">
                  <c:v>-1.9653489607221273</c:v>
                </c:pt>
                <c:pt idx="142">
                  <c:v>-1.9434171521488637</c:v>
                </c:pt>
                <c:pt idx="143">
                  <c:v>-1.9216854072705076</c:v>
                </c:pt>
                <c:pt idx="144">
                  <c:v>-1.9001536104990473</c:v>
                </c:pt>
                <c:pt idx="145">
                  <c:v>-1.8788215663054686</c:v>
                </c:pt>
                <c:pt idx="146">
                  <c:v>-1.8576890030568869</c:v>
                </c:pt>
                <c:pt idx="147">
                  <c:v>-1.8367555767059807</c:v>
                </c:pt>
                <c:pt idx="148">
                  <c:v>-1.8160208743381236</c:v>
                </c:pt>
                <c:pt idx="149">
                  <c:v>-1.7954844175813494</c:v>
                </c:pt>
                <c:pt idx="150">
                  <c:v>-1.7751456658841556</c:v>
                </c:pt>
                <c:pt idx="151">
                  <c:v>-1.7550040196659471</c:v>
                </c:pt>
                <c:pt idx="152">
                  <c:v>-1.7350588233447439</c:v>
                </c:pt>
                <c:pt idx="153">
                  <c:v>-1.7153093682466403</c:v>
                </c:pt>
                <c:pt idx="154">
                  <c:v>-1.6957548954013173</c:v>
                </c:pt>
                <c:pt idx="155">
                  <c:v>-1.6763945982277593</c:v>
                </c:pt>
                <c:pt idx="156">
                  <c:v>-1.6572276251141973</c:v>
                </c:pt>
                <c:pt idx="157">
                  <c:v>-1.6382530818961321</c:v>
                </c:pt>
                <c:pt idx="158">
                  <c:v>-1.6194700342361699</c:v>
                </c:pt>
                <c:pt idx="159">
                  <c:v>-1.6008775099092687</c:v>
                </c:pt>
                <c:pt idx="160">
                  <c:v>-1.5824745009968491</c:v>
                </c:pt>
                <c:pt idx="161">
                  <c:v>-1.564259965993124</c:v>
                </c:pt>
                <c:pt idx="162">
                  <c:v>-1.5462328318268721</c:v>
                </c:pt>
                <c:pt idx="163">
                  <c:v>-1.5283919958017385</c:v>
                </c:pt>
                <c:pt idx="164">
                  <c:v>-1.5107363274580963</c:v>
                </c:pt>
                <c:pt idx="165">
                  <c:v>-1.4932646703593226</c:v>
                </c:pt>
                <c:pt idx="166">
                  <c:v>-1.4759758438053001</c:v>
                </c:pt>
                <c:pt idx="167">
                  <c:v>-1.4588686444758145</c:v>
                </c:pt>
                <c:pt idx="168">
                  <c:v>-1.4419418480064485</c:v>
                </c:pt>
                <c:pt idx="169">
                  <c:v>-1.4251942104994606</c:v>
                </c:pt>
                <c:pt idx="170">
                  <c:v>-1.40862446997206</c:v>
                </c:pt>
                <c:pt idx="171">
                  <c:v>-1.3922313477444013</c:v>
                </c:pt>
                <c:pt idx="172">
                  <c:v>-1.3760135497695372</c:v>
                </c:pt>
                <c:pt idx="173">
                  <c:v>-1.3599697679074738</c:v>
                </c:pt>
                <c:pt idx="174">
                  <c:v>-1.3440986811454299</c:v>
                </c:pt>
                <c:pt idx="175">
                  <c:v>-1.3283989567662944</c:v>
                </c:pt>
                <c:pt idx="176">
                  <c:v>-1.312869251467204</c:v>
                </c:pt>
                <c:pt idx="177">
                  <c:v>-1.2975082124301363</c:v>
                </c:pt>
                <c:pt idx="178">
                  <c:v>-1.282314478346277</c:v>
                </c:pt>
                <c:pt idx="179">
                  <c:v>-1.2672866803959255</c:v>
                </c:pt>
                <c:pt idx="180">
                  <c:v>-1.2524234431855932</c:v>
                </c:pt>
                <c:pt idx="181">
                  <c:v>-1.2377233856438996</c:v>
                </c:pt>
                <c:pt idx="182">
                  <c:v>-1.2231851218778358</c:v>
                </c:pt>
                <c:pt idx="183">
                  <c:v>-1.2088072619908732</c:v>
                </c:pt>
                <c:pt idx="184">
                  <c:v>-1.1945884128643749</c:v>
                </c:pt>
                <c:pt idx="185">
                  <c:v>-1.1805271789036804</c:v>
                </c:pt>
                <c:pt idx="186">
                  <c:v>-1.166622162750224</c:v>
                </c:pt>
                <c:pt idx="187">
                  <c:v>-1.1528719659609645</c:v>
                </c:pt>
                <c:pt idx="188">
                  <c:v>-1.1392751896563833</c:v>
                </c:pt>
                <c:pt idx="189">
                  <c:v>-1.1258304351382187</c:v>
                </c:pt>
                <c:pt idx="190">
                  <c:v>-1.1125363044781549</c:v>
                </c:pt>
                <c:pt idx="191">
                  <c:v>-1.0993914010785009</c:v>
                </c:pt>
                <c:pt idx="192">
                  <c:v>-1.0863943302060037</c:v>
                </c:pt>
                <c:pt idx="193">
                  <c:v>-1.0735436994997825</c:v>
                </c:pt>
                <c:pt idx="194">
                  <c:v>-1.0608381194544081</c:v>
                </c:pt>
                <c:pt idx="195">
                  <c:v>-1.0482762038790794</c:v>
                </c:pt>
                <c:pt idx="196">
                  <c:v>-1.0358565703338254</c:v>
                </c:pt>
                <c:pt idx="197">
                  <c:v>-1.0235778405436105</c:v>
                </c:pt>
                <c:pt idx="198">
                  <c:v>-1.0114386407912437</c:v>
                </c:pt>
                <c:pt idx="199">
                  <c:v>-0.99943760228986456</c:v>
                </c:pt>
                <c:pt idx="200">
                  <c:v>-0.98757336153585296</c:v>
                </c:pt>
                <c:pt idx="201">
                  <c:v>-0.97584456064290215</c:v>
                </c:pt>
                <c:pt idx="202">
                  <c:v>-0.9642498476580128</c:v>
                </c:pt>
                <c:pt idx="203">
                  <c:v>-0.95278787686011335</c:v>
                </c:pt>
                <c:pt idx="204">
                  <c:v>-0.94145730904199787</c:v>
                </c:pt>
                <c:pt idx="205">
                  <c:v>-0.93025681177624786</c:v>
                </c:pt>
                <c:pt idx="206">
                  <c:v>-0.9191850596657658</c:v>
                </c:pt>
                <c:pt idx="207">
                  <c:v>-0.90824073457955123</c:v>
                </c:pt>
                <c:pt idx="208">
                  <c:v>-0.89742252587429761</c:v>
                </c:pt>
                <c:pt idx="209">
                  <c:v>-0.886729130602393</c:v>
                </c:pt>
                <c:pt idx="210">
                  <c:v>-0.87615925370686043</c:v>
                </c:pt>
                <c:pt idx="211">
                  <c:v>-0.8657116082037839</c:v>
                </c:pt>
                <c:pt idx="212">
                  <c:v>-0.8553849153527161</c:v>
                </c:pt>
                <c:pt idx="213">
                  <c:v>-0.84517790481556965</c:v>
                </c:pt>
                <c:pt idx="214">
                  <c:v>-0.83508931480445481</c:v>
                </c:pt>
                <c:pt idx="215">
                  <c:v>-0.82511789221892851</c:v>
                </c:pt>
                <c:pt idx="216">
                  <c:v>-0.81526239277309043</c:v>
                </c:pt>
                <c:pt idx="217">
                  <c:v>-0.80552158111294747</c:v>
                </c:pt>
                <c:pt idx="218">
                  <c:v>-0.79589423092444445</c:v>
                </c:pt>
                <c:pt idx="219">
                  <c:v>-0.78637912503258511</c:v>
                </c:pt>
                <c:pt idx="220">
                  <c:v>-0.77697505549196877</c:v>
                </c:pt>
                <c:pt idx="221">
                  <c:v>-0.76768082366915913</c:v>
                </c:pt>
                <c:pt idx="222">
                  <c:v>-0.7584952403171944</c:v>
                </c:pt>
                <c:pt idx="223">
                  <c:v>-0.74941712564259477</c:v>
                </c:pt>
                <c:pt idx="224">
                  <c:v>-0.74044530936519737</c:v>
                </c:pt>
                <c:pt idx="225">
                  <c:v>-0.73157863077110374</c:v>
                </c:pt>
                <c:pt idx="226">
                  <c:v>-0.72281593875906813</c:v>
                </c:pt>
                <c:pt idx="227">
                  <c:v>-0.71415609188059848</c:v>
                </c:pt>
                <c:pt idx="228">
                  <c:v>-0.70559795837405614</c:v>
                </c:pt>
                <c:pt idx="229">
                  <c:v>-0.6971404161930167</c:v>
                </c:pt>
                <c:pt idx="230">
                  <c:v>-0.68878235302915269</c:v>
                </c:pt>
                <c:pt idx="231">
                  <c:v>-0.68052266632987801</c:v>
                </c:pt>
                <c:pt idx="232">
                  <c:v>-0.67236026331101328</c:v>
                </c:pt>
                <c:pt idx="233">
                  <c:v>-0.66429406096466748</c:v>
                </c:pt>
                <c:pt idx="234">
                  <c:v>-0.65632298606258865</c:v>
                </c:pt>
                <c:pt idx="235">
                  <c:v>-0.64844597515517566</c:v>
                </c:pt>
                <c:pt idx="236">
                  <c:v>-0.64066197456636431</c:v>
                </c:pt>
                <c:pt idx="237">
                  <c:v>-0.6329699403845791</c:v>
                </c:pt>
                <c:pt idx="238">
                  <c:v>-0.62536883844994273</c:v>
                </c:pt>
                <c:pt idx="239">
                  <c:v>-0.61785764433791579</c:v>
                </c:pt>
                <c:pt idx="240">
                  <c:v>-0.61043534333956229</c:v>
                </c:pt>
                <c:pt idx="241">
                  <c:v>-0.60310093043857838</c:v>
                </c:pt>
                <c:pt idx="242">
                  <c:v>-0.59585341028527028</c:v>
                </c:pt>
                <c:pt idx="243">
                  <c:v>-0.58869179716762499</c:v>
                </c:pt>
                <c:pt idx="244">
                  <c:v>-0.58161511497962126</c:v>
                </c:pt>
                <c:pt idx="245">
                  <c:v>-0.57462239718693631</c:v>
                </c:pt>
                <c:pt idx="246">
                  <c:v>-0.56771268679016362</c:v>
                </c:pt>
                <c:pt idx="247">
                  <c:v>-0.56088503628569686</c:v>
                </c:pt>
                <c:pt idx="248">
                  <c:v>-0.5541385076243911</c:v>
                </c:pt>
                <c:pt idx="249">
                  <c:v>-0.5474721721681306</c:v>
                </c:pt>
                <c:pt idx="250">
                  <c:v>-0.54088511064441758</c:v>
                </c:pt>
                <c:pt idx="251">
                  <c:v>-0.53437641309909412</c:v>
                </c:pt>
                <c:pt idx="252">
                  <c:v>-0.52794517884730352</c:v>
                </c:pt>
                <c:pt idx="253">
                  <c:v>-0.52159051642280485</c:v>
                </c:pt>
                <c:pt idx="254">
                  <c:v>-0.5153115435257174</c:v>
                </c:pt>
                <c:pt idx="255">
                  <c:v>-0.50910738696882207</c:v>
                </c:pt>
                <c:pt idx="256">
                  <c:v>-0.50297718262247582</c:v>
                </c:pt>
                <c:pt idx="257">
                  <c:v>-0.49692007535826355</c:v>
                </c:pt>
                <c:pt idx="258">
                  <c:v>-0.49093521899143644</c:v>
                </c:pt>
                <c:pt idx="259">
                  <c:v>-0.48502177622224352</c:v>
                </c:pt>
                <c:pt idx="260">
                  <c:v>-0.47917891857623401</c:v>
                </c:pt>
                <c:pt idx="261">
                  <c:v>-0.47340582634355821</c:v>
                </c:pt>
                <c:pt idx="262">
                  <c:v>-0.46770168851742738</c:v>
                </c:pt>
                <c:pt idx="263">
                  <c:v>-0.46206570273170755</c:v>
                </c:pt>
                <c:pt idx="264">
                  <c:v>-0.4564970751977821</c:v>
                </c:pt>
                <c:pt idx="265">
                  <c:v>-0.45099502064068125</c:v>
                </c:pt>
                <c:pt idx="266">
                  <c:v>-0.44555876223461999</c:v>
                </c:pt>
                <c:pt idx="267">
                  <c:v>-0.44018753153792012</c:v>
                </c:pt>
                <c:pt idx="268">
                  <c:v>-0.43488056842743666</c:v>
                </c:pt>
                <c:pt idx="269">
                  <c:v>-0.42963712103247159</c:v>
                </c:pt>
                <c:pt idx="270">
                  <c:v>-0.42445644566831658</c:v>
                </c:pt>
                <c:pt idx="271">
                  <c:v>-0.41933780676938331</c:v>
                </c:pt>
                <c:pt idx="272">
                  <c:v>-0.41428047682203256</c:v>
                </c:pt>
                <c:pt idx="273">
                  <c:v>-0.40928373629708986</c:v>
                </c:pt>
                <c:pt idx="274">
                  <c:v>-0.40434687358215604</c:v>
                </c:pt>
                <c:pt idx="275">
                  <c:v>-0.39946918491368816</c:v>
                </c:pt>
                <c:pt idx="276">
                  <c:v>-0.39464997430894311</c:v>
                </c:pt>
                <c:pt idx="277">
                  <c:v>-0.38988855349775575</c:v>
                </c:pt>
                <c:pt idx="278">
                  <c:v>-0.38518424185427907</c:v>
                </c:pt>
                <c:pt idx="279">
                  <c:v>-0.38053636632862248</c:v>
                </c:pt>
                <c:pt idx="280">
                  <c:v>-0.37594426137849579</c:v>
                </c:pt>
                <c:pt idx="281">
                  <c:v>-0.37140726890082421</c:v>
                </c:pt>
                <c:pt idx="282">
                  <c:v>-0.36692473816343657</c:v>
                </c:pt>
                <c:pt idx="283">
                  <c:v>-0.36249602573679202</c:v>
                </c:pt>
                <c:pt idx="284">
                  <c:v>-0.35812049542578794</c:v>
                </c:pt>
                <c:pt idx="285">
                  <c:v>-0.35379751820170374</c:v>
                </c:pt>
                <c:pt idx="286">
                  <c:v>-0.34952647213425231</c:v>
                </c:pt>
                <c:pt idx="287">
                  <c:v>-0.3453067423238293</c:v>
                </c:pt>
                <c:pt idx="288">
                  <c:v>-0.34113772083390009</c:v>
                </c:pt>
                <c:pt idx="289">
                  <c:v>-0.33701880662361733</c:v>
                </c:pt>
                <c:pt idx="290">
                  <c:v>-0.33294940548064056</c:v>
                </c:pt>
                <c:pt idx="291">
                  <c:v>-0.32892892995421996</c:v>
                </c:pt>
                <c:pt idx="292">
                  <c:v>-0.32495679928850185</c:v>
                </c:pt>
                <c:pt idx="293">
                  <c:v>-0.32103243935613318</c:v>
                </c:pt>
                <c:pt idx="294">
                  <c:v>-0.31715528259213538</c:v>
                </c:pt>
                <c:pt idx="295">
                  <c:v>-0.31332476792810926</c:v>
                </c:pt>
                <c:pt idx="296">
                  <c:v>-0.30954034072671616</c:v>
                </c:pt>
                <c:pt idx="297">
                  <c:v>-0.30580145271652426</c:v>
                </c:pt>
                <c:pt idx="298">
                  <c:v>-0.30210756192717064</c:v>
                </c:pt>
                <c:pt idx="299">
                  <c:v>-0.29845813262490656</c:v>
                </c:pt>
                <c:pt idx="300">
                  <c:v>-0.29485263524847316</c:v>
                </c:pt>
                <c:pt idx="301">
                  <c:v>-0.29129054634537926</c:v>
                </c:pt>
                <c:pt idx="302">
                  <c:v>-0.28777134850854069</c:v>
                </c:pt>
                <c:pt idx="303">
                  <c:v>-0.28429453031334451</c:v>
                </c:pt>
                <c:pt idx="304">
                  <c:v>-0.28085958625508017</c:v>
                </c:pt>
                <c:pt idx="305">
                  <c:v>-0.27746601668680165</c:v>
                </c:pt>
                <c:pt idx="306">
                  <c:v>-0.27411332775759584</c:v>
                </c:pt>
                <c:pt idx="307">
                  <c:v>-0.27080103135129296</c:v>
                </c:pt>
                <c:pt idx="308">
                  <c:v>-0.26752864502557988</c:v>
                </c:pt>
                <c:pt idx="309">
                  <c:v>-0.26429569195156916</c:v>
                </c:pt>
                <c:pt idx="310">
                  <c:v>-0.26110170085380374</c:v>
                </c:pt>
                <c:pt idx="311">
                  <c:v>-0.25794620595070628</c:v>
                </c:pt>
                <c:pt idx="312">
                  <c:v>-0.2548287468954793</c:v>
                </c:pt>
                <c:pt idx="313">
                  <c:v>-0.25174886871746255</c:v>
                </c:pt>
                <c:pt idx="314">
                  <c:v>-0.24870612176394447</c:v>
                </c:pt>
                <c:pt idx="315">
                  <c:v>-0.24570006164244024</c:v>
                </c:pt>
                <c:pt idx="316">
                  <c:v>-0.24273024916342853</c:v>
                </c:pt>
                <c:pt idx="317">
                  <c:v>-0.23979625028356299</c:v>
                </c:pt>
                <c:pt idx="318">
                  <c:v>-0.23689763604934472</c:v>
                </c:pt>
                <c:pt idx="319">
                  <c:v>-0.2340339825412725</c:v>
                </c:pt>
                <c:pt idx="320">
                  <c:v>-0.23120487081846539</c:v>
                </c:pt>
                <c:pt idx="321">
                  <c:v>-0.22840988686375749</c:v>
                </c:pt>
                <c:pt idx="322">
                  <c:v>-0.22564862152926965</c:v>
                </c:pt>
                <c:pt idx="323">
                  <c:v>-0.22292067048246006</c:v>
                </c:pt>
                <c:pt idx="324">
                  <c:v>-0.22022563415264887</c:v>
                </c:pt>
                <c:pt idx="325">
                  <c:v>-0.21756311767802203</c:v>
                </c:pt>
                <c:pt idx="326">
                  <c:v>-0.21493273085311435</c:v>
                </c:pt>
                <c:pt idx="327">
                  <c:v>-0.21233408807676854</c:v>
                </c:pt>
                <c:pt idx="328">
                  <c:v>-0.20976680830057245</c:v>
                </c:pt>
                <c:pt idx="329">
                  <c:v>-0.20723051497777481</c:v>
                </c:pt>
                <c:pt idx="330">
                  <c:v>-0.20472483601267666</c:v>
                </c:pt>
                <c:pt idx="331">
                  <c:v>-0.2022494037104981</c:v>
                </c:pt>
                <c:pt idx="332">
                  <c:v>-0.19980385472772094</c:v>
                </c:pt>
                <c:pt idx="333">
                  <c:v>-0.19738783002290733</c:v>
                </c:pt>
                <c:pt idx="334">
                  <c:v>-0.19500097480798537</c:v>
                </c:pt>
                <c:pt idx="335">
                  <c:v>-0.1926429385000111</c:v>
                </c:pt>
                <c:pt idx="336">
                  <c:v>-0.1903133746733994</c:v>
                </c:pt>
                <c:pt idx="337">
                  <c:v>-0.18801194101262064</c:v>
                </c:pt>
                <c:pt idx="338">
                  <c:v>-0.18573829926536528</c:v>
                </c:pt>
                <c:pt idx="339">
                  <c:v>-0.18349211519617251</c:v>
                </c:pt>
                <c:pt idx="340">
                  <c:v>-0.18127305854052272</c:v>
                </c:pt>
                <c:pt idx="341">
                  <c:v>-0.17908080295938633</c:v>
                </c:pt>
                <c:pt idx="342">
                  <c:v>-0.17691502599423561</c:v>
                </c:pt>
                <c:pt idx="343">
                  <c:v>-0.17477540902250743</c:v>
                </c:pt>
                <c:pt idx="344">
                  <c:v>-0.17266163721352432</c:v>
                </c:pt>
                <c:pt idx="345">
                  <c:v>-0.17057339948486122</c:v>
                </c:pt>
                <c:pt idx="346">
                  <c:v>-0.16851038845916605</c:v>
                </c:pt>
                <c:pt idx="347">
                  <c:v>-0.1664723004214205</c:v>
                </c:pt>
                <c:pt idx="348">
                  <c:v>-0.16445883527664767</c:v>
                </c:pt>
                <c:pt idx="349">
                  <c:v>-0.16246969650805965</c:v>
                </c:pt>
                <c:pt idx="350">
                  <c:v>-0.16050459113564117</c:v>
                </c:pt>
                <c:pt idx="351">
                  <c:v>-0.15856322967516773</c:v>
                </c:pt>
                <c:pt idx="352">
                  <c:v>-0.15664532609765813</c:v>
                </c:pt>
                <c:pt idx="353">
                  <c:v>-0.15475059778925268</c:v>
                </c:pt>
                <c:pt idx="354">
                  <c:v>-0.15287876551151863</c:v>
                </c:pt>
                <c:pt idx="355">
                  <c:v>-0.15102955336217808</c:v>
                </c:pt>
                <c:pt idx="356">
                  <c:v>-0.14920268873625689</c:v>
                </c:pt>
                <c:pt idx="357">
                  <c:v>-0.14739790228764649</c:v>
                </c:pt>
                <c:pt idx="358">
                  <c:v>-0.14561492789108382</c:v>
                </c:pt>
                <c:pt idx="359">
                  <c:v>-0.14385350260453678</c:v>
                </c:pt>
                <c:pt idx="360">
                  <c:v>-0.14211336663200128</c:v>
                </c:pt>
                <c:pt idx="361">
                  <c:v>-0.14039426328669743</c:v>
                </c:pt>
                <c:pt idx="362">
                  <c:v>-0.13869593895467103</c:v>
                </c:pt>
                <c:pt idx="363">
                  <c:v>-0.13701814305878746</c:v>
                </c:pt>
                <c:pt idx="364">
                  <c:v>-0.13536062802312332</c:v>
                </c:pt>
                <c:pt idx="365">
                  <c:v>-0.13372314923774731</c:v>
                </c:pt>
                <c:pt idx="366">
                  <c:v>-0.13210546502388848</c:v>
                </c:pt>
                <c:pt idx="367">
                  <c:v>-0.13050733659948807</c:v>
                </c:pt>
                <c:pt idx="368">
                  <c:v>-0.128928528045133</c:v>
                </c:pt>
                <c:pt idx="369">
                  <c:v>-0.12736880627036742</c:v>
                </c:pt>
                <c:pt idx="370">
                  <c:v>-0.12582794098037509</c:v>
                </c:pt>
                <c:pt idx="371">
                  <c:v>-0.12430570464303693</c:v>
                </c:pt>
                <c:pt idx="372">
                  <c:v>-0.12280187245635199</c:v>
                </c:pt>
                <c:pt idx="373">
                  <c:v>-0.12131622231622548</c:v>
                </c:pt>
                <c:pt idx="374">
                  <c:v>-0.11984853478461502</c:v>
                </c:pt>
                <c:pt idx="375">
                  <c:v>-0.11839859305803696</c:v>
                </c:pt>
                <c:pt idx="376">
                  <c:v>-0.11696618293642348</c:v>
                </c:pt>
                <c:pt idx="377">
                  <c:v>-0.11555109279233315</c:v>
                </c:pt>
                <c:pt idx="378">
                  <c:v>-0.11415311354050775</c:v>
                </c:pt>
                <c:pt idx="379">
                  <c:v>-0.1127720386077733</c:v>
                </c:pt>
                <c:pt idx="380">
                  <c:v>-0.11140766390328097</c:v>
                </c:pt>
                <c:pt idx="381">
                  <c:v>-0.11005978778908766</c:v>
                </c:pt>
                <c:pt idx="382">
                  <c:v>-0.10872821105106842</c:v>
                </c:pt>
                <c:pt idx="383">
                  <c:v>-0.10741273687016077</c:v>
                </c:pt>
                <c:pt idx="384">
                  <c:v>-0.1061131707939369</c:v>
                </c:pt>
                <c:pt idx="385">
                  <c:v>-0.10482932070850044</c:v>
                </c:pt>
                <c:pt idx="386">
                  <c:v>-0.10356099681070297</c:v>
                </c:pt>
                <c:pt idx="387">
                  <c:v>-0.10230801158068042</c:v>
                </c:pt>
                <c:pt idx="388">
                  <c:v>-0.10107017975470255</c:v>
                </c:pt>
                <c:pt idx="389">
                  <c:v>-9.9847318298335722E-2</c:v>
                </c:pt>
                <c:pt idx="390">
                  <c:v>-9.8639246379911477E-2</c:v>
                </c:pt>
                <c:pt idx="391">
                  <c:v>-9.7445785344303773E-2</c:v>
                </c:pt>
                <c:pt idx="392">
                  <c:v>-9.6266758687005169E-2</c:v>
                </c:pt>
                <c:pt idx="393">
                  <c:v>-9.5101992028503654E-2</c:v>
                </c:pt>
                <c:pt idx="394">
                  <c:v>-9.3951313088955241E-2</c:v>
                </c:pt>
                <c:pt idx="395">
                  <c:v>-9.2814551663148989E-2</c:v>
                </c:pt>
                <c:pt idx="396">
                  <c:v>-9.1691539595761748E-2</c:v>
                </c:pt>
                <c:pt idx="397">
                  <c:v>-9.0582110756899731E-2</c:v>
                </c:pt>
                <c:pt idx="398">
                  <c:v>-8.9486101017924702E-2</c:v>
                </c:pt>
                <c:pt idx="399">
                  <c:v>-8.8403348227558562E-2</c:v>
                </c:pt>
                <c:pt idx="400">
                  <c:v>-8.7333692188267864E-2</c:v>
                </c:pt>
                <c:pt idx="401">
                  <c:v>-8.6276974632922276E-2</c:v>
                </c:pt>
                <c:pt idx="402">
                  <c:v>-8.5233039201724661E-2</c:v>
                </c:pt>
                <c:pt idx="403">
                  <c:v>-8.4201731419410022E-2</c:v>
                </c:pt>
                <c:pt idx="404">
                  <c:v>-8.3182898672711086E-2</c:v>
                </c:pt>
                <c:pt idx="405">
                  <c:v>-8.2176390188086645E-2</c:v>
                </c:pt>
                <c:pt idx="406">
                  <c:v>-8.1182057009709249E-2</c:v>
                </c:pt>
                <c:pt idx="407">
                  <c:v>-8.0199751977712674E-2</c:v>
                </c:pt>
                <c:pt idx="408">
                  <c:v>-7.9229329706691665E-2</c:v>
                </c:pt>
                <c:pt idx="409">
                  <c:v>-7.8270646564454718E-2</c:v>
                </c:pt>
                <c:pt idx="410">
                  <c:v>-7.7323560651026163E-2</c:v>
                </c:pt>
                <c:pt idx="411">
                  <c:v>-7.63879317778942E-2</c:v>
                </c:pt>
                <c:pt idx="412">
                  <c:v>-7.5463621447502544E-2</c:v>
                </c:pt>
                <c:pt idx="413">
                  <c:v>-7.4550492832983373E-2</c:v>
                </c:pt>
                <c:pt idx="414">
                  <c:v>-7.3648410758128779E-2</c:v>
                </c:pt>
                <c:pt idx="415">
                  <c:v>-7.2757241677597617E-2</c:v>
                </c:pt>
                <c:pt idx="416">
                  <c:v>-7.1876853657354967E-2</c:v>
                </c:pt>
                <c:pt idx="417">
                  <c:v>-7.1007116355343319E-2</c:v>
                </c:pt>
                <c:pt idx="418">
                  <c:v>-7.0147901002380622E-2</c:v>
                </c:pt>
                <c:pt idx="419">
                  <c:v>-6.9299080383283931E-2</c:v>
                </c:pt>
                <c:pt idx="420">
                  <c:v>-6.8460528818216349E-2</c:v>
                </c:pt>
                <c:pt idx="421">
                  <c:v>-6.7632122144254042E-2</c:v>
                </c:pt>
                <c:pt idx="422">
                  <c:v>-6.6813737697170375E-2</c:v>
                </c:pt>
                <c:pt idx="423">
                  <c:v>-6.6005254293437274E-2</c:v>
                </c:pt>
                <c:pt idx="424">
                  <c:v>-6.5206552212437707E-2</c:v>
                </c:pt>
                <c:pt idx="425">
                  <c:v>-6.4417513178889732E-2</c:v>
                </c:pt>
                <c:pt idx="426">
                  <c:v>-6.3638020345478469E-2</c:v>
                </c:pt>
                <c:pt idx="427">
                  <c:v>-6.2867958275694538E-2</c:v>
                </c:pt>
                <c:pt idx="428">
                  <c:v>-6.2107212926874558E-2</c:v>
                </c:pt>
                <c:pt idx="429">
                  <c:v>-6.1355671633444325E-2</c:v>
                </c:pt>
                <c:pt idx="430">
                  <c:v>-6.0613223090360172E-2</c:v>
                </c:pt>
                <c:pt idx="431">
                  <c:v>-5.9879757336747226E-2</c:v>
                </c:pt>
                <c:pt idx="432">
                  <c:v>-5.9155165739731369E-2</c:v>
                </c:pt>
                <c:pt idx="433">
                  <c:v>-5.8439340978464406E-2</c:v>
                </c:pt>
                <c:pt idx="434">
                  <c:v>-5.7732177028338473E-2</c:v>
                </c:pt>
                <c:pt idx="435">
                  <c:v>-5.7033569145388208E-2</c:v>
                </c:pt>
                <c:pt idx="436">
                  <c:v>-5.6343413850879015E-2</c:v>
                </c:pt>
                <c:pt idx="437">
                  <c:v>-5.5661608916078555E-2</c:v>
                </c:pt>
                <c:pt idx="438">
                  <c:v>-5.4988053347209069E-2</c:v>
                </c:pt>
                <c:pt idx="439">
                  <c:v>-5.432264737057986E-2</c:v>
                </c:pt>
                <c:pt idx="440">
                  <c:v>-5.3665292417896977E-2</c:v>
                </c:pt>
                <c:pt idx="441">
                  <c:v>-5.3015891111746767E-2</c:v>
                </c:pt>
                <c:pt idx="442">
                  <c:v>-5.2374347251254061E-2</c:v>
                </c:pt>
                <c:pt idx="443">
                  <c:v>-5.1740565797910837E-2</c:v>
                </c:pt>
                <c:pt idx="444">
                  <c:v>-5.1114452861574018E-2</c:v>
                </c:pt>
                <c:pt idx="445">
                  <c:v>-5.049591568663031E-2</c:v>
                </c:pt>
                <c:pt idx="446">
                  <c:v>-4.988486263832672E-2</c:v>
                </c:pt>
                <c:pt idx="447">
                  <c:v>-4.9281203189264162E-2</c:v>
                </c:pt>
                <c:pt idx="448">
                  <c:v>-4.8684847906052015E-2</c:v>
                </c:pt>
                <c:pt idx="449">
                  <c:v>-4.8095708436123097E-2</c:v>
                </c:pt>
                <c:pt idx="450">
                  <c:v>-4.7513697494705631E-2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12</xdr:row>
      <xdr:rowOff>66674</xdr:rowOff>
    </xdr:from>
    <xdr:to>
      <xdr:col>14</xdr:col>
      <xdr:colOff>571500</xdr:colOff>
      <xdr:row>32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Y469"/>
  <sheetViews>
    <sheetView tabSelected="1" workbookViewId="0">
      <selection activeCell="F2" sqref="F2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4" x14ac:dyDescent="0.4">
      <c r="A2" s="1" t="s">
        <v>20</v>
      </c>
      <c r="B2" s="1" t="s">
        <v>6</v>
      </c>
      <c r="D2" s="1" t="s">
        <v>4</v>
      </c>
      <c r="E2" s="1" t="s">
        <v>6</v>
      </c>
      <c r="K2" s="1" t="s">
        <v>24</v>
      </c>
      <c r="L2" s="1" t="s">
        <v>66</v>
      </c>
      <c r="N2" s="1" t="s">
        <v>24</v>
      </c>
      <c r="O2" s="1" t="s">
        <v>45</v>
      </c>
    </row>
    <row r="3" spans="1:24" x14ac:dyDescent="0.4">
      <c r="A3" s="2" t="s">
        <v>55</v>
      </c>
      <c r="B3" s="1" t="s">
        <v>119</v>
      </c>
      <c r="D3" s="18" t="str">
        <f>A3</f>
        <v>FCC</v>
      </c>
      <c r="E3" s="1" t="str">
        <f>B3</f>
        <v>Cu</v>
      </c>
      <c r="K3" s="18" t="str">
        <f>A3</f>
        <v>FCC</v>
      </c>
      <c r="L3" s="1" t="str">
        <f>B3</f>
        <v>Cu</v>
      </c>
      <c r="N3" s="18" t="str">
        <f>A3</f>
        <v>FCC</v>
      </c>
      <c r="O3" s="1" t="str">
        <f>L3</f>
        <v>Cu</v>
      </c>
      <c r="Q3" s="13" t="s">
        <v>33</v>
      </c>
    </row>
    <row r="4" spans="1:24" x14ac:dyDescent="0.4">
      <c r="A4" s="2" t="s">
        <v>12</v>
      </c>
      <c r="B4" s="5">
        <v>-4.0940000000000003</v>
      </c>
      <c r="D4" s="2" t="s">
        <v>9</v>
      </c>
      <c r="E4" s="4">
        <f>E11</f>
        <v>2.5720075644390832</v>
      </c>
      <c r="K4" s="2" t="s">
        <v>29</v>
      </c>
      <c r="L4" s="4">
        <v>8.5500000000000007E-2</v>
      </c>
      <c r="N4" s="14" t="s">
        <v>26</v>
      </c>
      <c r="O4" s="4">
        <v>2.8540160987637213</v>
      </c>
      <c r="P4" t="s">
        <v>56</v>
      </c>
      <c r="Q4" t="s">
        <v>31</v>
      </c>
    </row>
    <row r="5" spans="1:24" x14ac:dyDescent="0.4">
      <c r="A5" s="2" t="s">
        <v>22</v>
      </c>
      <c r="B5" s="5">
        <v>12.031000000000001</v>
      </c>
      <c r="D5" s="2" t="s">
        <v>3</v>
      </c>
      <c r="E5" s="5">
        <v>0</v>
      </c>
      <c r="K5" s="2" t="s">
        <v>30</v>
      </c>
      <c r="L5" s="4">
        <v>1.224</v>
      </c>
      <c r="N5" t="s">
        <v>72</v>
      </c>
      <c r="Q5" t="s">
        <v>32</v>
      </c>
      <c r="R5" s="10">
        <f>L10</f>
        <v>2.5720075644390832</v>
      </c>
      <c r="S5" s="10">
        <f>L6</f>
        <v>10.96</v>
      </c>
      <c r="T5" s="10">
        <f>L7</f>
        <v>2.278</v>
      </c>
      <c r="U5" s="10">
        <f>L4</f>
        <v>8.5500000000000007E-2</v>
      </c>
      <c r="V5" s="10">
        <f>L5</f>
        <v>1.224</v>
      </c>
      <c r="W5" s="12">
        <v>5</v>
      </c>
      <c r="X5" s="12">
        <v>6</v>
      </c>
    </row>
    <row r="6" spans="1:24" x14ac:dyDescent="0.4">
      <c r="A6" s="2" t="s">
        <v>0</v>
      </c>
      <c r="B6" s="5">
        <v>0.83099999999999996</v>
      </c>
      <c r="D6" s="2" t="s">
        <v>14</v>
      </c>
      <c r="E6" s="1">
        <v>12</v>
      </c>
      <c r="F6" t="s">
        <v>15</v>
      </c>
      <c r="K6" s="2" t="s">
        <v>25</v>
      </c>
      <c r="L6" s="4">
        <v>10.96</v>
      </c>
      <c r="N6" s="18" t="s">
        <v>29</v>
      </c>
      <c r="O6" s="4">
        <f>B4/L9+O8/SQRT(L9)</f>
        <v>0.1749572649572651</v>
      </c>
    </row>
    <row r="7" spans="1:24" x14ac:dyDescent="0.4">
      <c r="A7" s="2" t="s">
        <v>1</v>
      </c>
      <c r="B7" s="5">
        <v>3.7810000000000001</v>
      </c>
      <c r="D7" s="2" t="s">
        <v>34</v>
      </c>
      <c r="E7" s="1">
        <v>4</v>
      </c>
      <c r="F7" t="s">
        <v>35</v>
      </c>
      <c r="K7" s="2" t="s">
        <v>26</v>
      </c>
      <c r="L7" s="4">
        <v>2.278</v>
      </c>
      <c r="N7" s="18" t="s">
        <v>25</v>
      </c>
      <c r="O7" s="4">
        <f>R18*O4</f>
        <v>8.419347491352978</v>
      </c>
      <c r="Q7" s="16" t="s">
        <v>46</v>
      </c>
    </row>
    <row r="8" spans="1:24" x14ac:dyDescent="0.4">
      <c r="D8" s="2" t="s">
        <v>37</v>
      </c>
      <c r="E8" s="4">
        <f>SQRT(2)</f>
        <v>1.4142135623730951</v>
      </c>
      <c r="F8" t="s">
        <v>41</v>
      </c>
      <c r="N8" s="21" t="s">
        <v>30</v>
      </c>
      <c r="O8" s="4">
        <f>O7/(O7-O4)*-B4/SQRT(L9)</f>
        <v>1.7879057451497098</v>
      </c>
      <c r="Q8" t="s">
        <v>31</v>
      </c>
    </row>
    <row r="9" spans="1:24" x14ac:dyDescent="0.4">
      <c r="A9" s="11" t="s">
        <v>23</v>
      </c>
      <c r="K9" s="3" t="s">
        <v>14</v>
      </c>
      <c r="L9" s="1">
        <v>12</v>
      </c>
      <c r="M9" t="s">
        <v>15</v>
      </c>
      <c r="Q9" t="s">
        <v>32</v>
      </c>
      <c r="R9" s="10">
        <f>L10</f>
        <v>2.5720075644390832</v>
      </c>
      <c r="S9" s="10">
        <f>O7</f>
        <v>8.419347491352978</v>
      </c>
      <c r="T9" s="10">
        <f>O4</f>
        <v>2.8540160987637213</v>
      </c>
      <c r="U9" s="10">
        <f>O6</f>
        <v>0.1749572649572651</v>
      </c>
      <c r="V9" s="10">
        <f>O8</f>
        <v>1.7879057451497098</v>
      </c>
      <c r="W9" s="12">
        <v>5</v>
      </c>
      <c r="X9" s="12">
        <v>6</v>
      </c>
    </row>
    <row r="10" spans="1:24" x14ac:dyDescent="0.4">
      <c r="A10" s="1" t="s">
        <v>38</v>
      </c>
      <c r="B10" s="1" t="s">
        <v>7</v>
      </c>
      <c r="D10" s="1" t="s">
        <v>5</v>
      </c>
      <c r="E10" s="1" t="s">
        <v>7</v>
      </c>
      <c r="I10" s="26"/>
      <c r="K10" s="3" t="s">
        <v>27</v>
      </c>
      <c r="L10" s="4">
        <f>$E$11</f>
        <v>2.5720075644390832</v>
      </c>
      <c r="M10" t="s">
        <v>36</v>
      </c>
      <c r="O10" s="27"/>
    </row>
    <row r="11" spans="1:24" x14ac:dyDescent="0.4">
      <c r="A11" s="3" t="s">
        <v>39</v>
      </c>
      <c r="B11" s="4">
        <f>($B$5*$E$7)^(1/3)</f>
        <v>3.6373679801559442</v>
      </c>
      <c r="D11" s="3" t="s">
        <v>8</v>
      </c>
      <c r="E11" s="4">
        <f>$B$11/$E$8</f>
        <v>2.5720075644390832</v>
      </c>
      <c r="F11" t="s">
        <v>42</v>
      </c>
      <c r="O11" s="27"/>
      <c r="Q11" t="s">
        <v>50</v>
      </c>
    </row>
    <row r="12" spans="1:24" x14ac:dyDescent="0.4">
      <c r="A12" s="3" t="s">
        <v>40</v>
      </c>
      <c r="B12" s="4">
        <f>(4*$B$5*$E$7/3)^(1/3)</f>
        <v>4.0034414826445746</v>
      </c>
      <c r="D12" s="3" t="s">
        <v>2</v>
      </c>
      <c r="E12" s="4">
        <f>(9*$B$6*$B$5/(-$B$4))^(1/2)</f>
        <v>4.6881199052726856</v>
      </c>
      <c r="Q12" t="s">
        <v>48</v>
      </c>
    </row>
    <row r="13" spans="1:24" x14ac:dyDescent="0.4">
      <c r="D13" s="3" t="s">
        <v>11</v>
      </c>
      <c r="E13" s="4">
        <f>$E$12*($E$4/$E$11-1)</f>
        <v>0</v>
      </c>
      <c r="Q13" t="s">
        <v>49</v>
      </c>
    </row>
    <row r="14" spans="1:24" x14ac:dyDescent="0.4">
      <c r="A14" s="3" t="s">
        <v>111</v>
      </c>
      <c r="B14" s="1">
        <f>(B7-1)/(2*E12)-1/3</f>
        <v>-3.6732557735397464E-2</v>
      </c>
      <c r="D14" s="3" t="s">
        <v>16</v>
      </c>
      <c r="E14" s="4">
        <f>-(1+$E$13+$E$5*$E$13^3)*EXP(-$E$13)</f>
        <v>-1</v>
      </c>
      <c r="Q14" t="s">
        <v>52</v>
      </c>
    </row>
    <row r="15" spans="1:24" x14ac:dyDescent="0.4">
      <c r="D15" s="3" t="s">
        <v>13</v>
      </c>
      <c r="E15" s="4">
        <f>-(-$B$4)*(1+$E$13+$E$5*$E$13^3)*EXP(-$E$13)</f>
        <v>-4.0940000000000003</v>
      </c>
    </row>
    <row r="16" spans="1:24" x14ac:dyDescent="0.4">
      <c r="D16" s="3" t="s">
        <v>10</v>
      </c>
      <c r="E16" s="4">
        <f>$E$15*$E$6</f>
        <v>-49.128</v>
      </c>
      <c r="Q16" s="1" t="s">
        <v>61</v>
      </c>
      <c r="R16" s="1"/>
      <c r="S16" s="1"/>
      <c r="T16" s="1" t="s">
        <v>73</v>
      </c>
    </row>
    <row r="17" spans="1:25" x14ac:dyDescent="0.4">
      <c r="A17" t="s">
        <v>21</v>
      </c>
      <c r="Q17" s="1" t="s">
        <v>57</v>
      </c>
      <c r="R17" s="22">
        <f>B4/L9+O8/SQRT(L9)</f>
        <v>0.1749572649572651</v>
      </c>
      <c r="S17" s="1" t="s">
        <v>58</v>
      </c>
      <c r="T17" s="1" t="s">
        <v>74</v>
      </c>
    </row>
    <row r="18" spans="1:25" x14ac:dyDescent="0.4">
      <c r="D18" s="9" t="s">
        <v>11</v>
      </c>
      <c r="E18" s="9" t="s">
        <v>16</v>
      </c>
      <c r="G18" s="8" t="s">
        <v>17</v>
      </c>
      <c r="H18" t="s">
        <v>18</v>
      </c>
      <c r="I18" t="s">
        <v>19</v>
      </c>
      <c r="K18" t="s">
        <v>28</v>
      </c>
      <c r="M18" t="s">
        <v>43</v>
      </c>
      <c r="N18" t="s">
        <v>44</v>
      </c>
      <c r="O18" t="s">
        <v>51</v>
      </c>
      <c r="P18" t="s">
        <v>47</v>
      </c>
      <c r="Q18" s="2" t="s">
        <v>62</v>
      </c>
      <c r="R18" s="1">
        <v>2.95</v>
      </c>
      <c r="S18" s="1" t="s">
        <v>60</v>
      </c>
      <c r="T18" s="1" t="s">
        <v>75</v>
      </c>
    </row>
    <row r="19" spans="1:25" x14ac:dyDescent="0.4">
      <c r="D19" s="6">
        <v>-1</v>
      </c>
      <c r="E19" s="7">
        <f t="shared" ref="E19:E82" si="0">-(1+D19+$E$5*D19^3)*EXP(-D19)</f>
        <v>0</v>
      </c>
      <c r="G19">
        <f>$E$11*(D19/$E$12+1)</f>
        <v>2.0233851707271882</v>
      </c>
      <c r="H19" s="10">
        <f>-(-$B$4)*(1+D19+$E$5*D19^3)*EXP(-D19)</f>
        <v>0</v>
      </c>
      <c r="I19">
        <f>H19*$E$6</f>
        <v>0</v>
      </c>
      <c r="K19">
        <f>$L$9*$L$4*EXP(-$L$6*(G19/$L$10-1))-SQRT($L$9)*$L$5*EXP(-$L$7*(G19/$L$10-1))</f>
        <v>3.7351353859919225</v>
      </c>
      <c r="M19">
        <f t="shared" ref="M19:M82" si="1">$L$9*$O$6*EXP(-$O$7*(G19/$L$10-1))-SQRT($L$9)*$O$8*EXP(-$O$4*(G19/$L$10-1))</f>
        <v>1.2643144521417735</v>
      </c>
      <c r="N19" s="15">
        <f>(M19-H19)*O19</f>
        <v>1.2643144521417735</v>
      </c>
      <c r="O19" s="15">
        <v>1</v>
      </c>
      <c r="P19" s="17">
        <f>SUMSQ(N26:N295)</f>
        <v>11.294680446370267</v>
      </c>
      <c r="Q19" s="1" t="s">
        <v>71</v>
      </c>
      <c r="R19" s="22">
        <f>O7/(O7-O4)*-B4/SQRT(L9)</f>
        <v>1.7879057451497098</v>
      </c>
      <c r="S19" s="1" t="s">
        <v>70</v>
      </c>
      <c r="T19" s="1" t="s">
        <v>74</v>
      </c>
    </row>
    <row r="20" spans="1:25" x14ac:dyDescent="0.4">
      <c r="D20" s="6">
        <v>-0.98</v>
      </c>
      <c r="E20" s="7">
        <f t="shared" si="0"/>
        <v>-5.3289124838588386E-2</v>
      </c>
      <c r="G20">
        <f t="shared" ref="G20:G83" si="2">$E$11*(D20/$E$12+1)</f>
        <v>2.0343576186014261</v>
      </c>
      <c r="H20" s="10">
        <f>-(-$B$4)*(1+D20+$E$5*D20^3)*EXP(-D20)</f>
        <v>-0.21816567708918086</v>
      </c>
      <c r="I20">
        <f t="shared" ref="I20:I83" si="3">H20*$E$6</f>
        <v>-2.6179881250701702</v>
      </c>
      <c r="K20">
        <f t="shared" ref="K20:K83" si="4">$L$9*$L$4*EXP(-$L$6*(G20/$L$10-1))-SQRT($L$9)*$L$5*EXP(-$L$7*(G20/$L$10-1))</f>
        <v>3.3163075318045943</v>
      </c>
      <c r="M20">
        <f t="shared" si="1"/>
        <v>0.95582520241466185</v>
      </c>
      <c r="N20" s="15">
        <f t="shared" ref="N20:N83" si="5">(M20-H20)*O20</f>
        <v>1.1739908795038427</v>
      </c>
      <c r="O20" s="15">
        <v>1</v>
      </c>
      <c r="Q20" s="28"/>
    </row>
    <row r="21" spans="1:25" x14ac:dyDescent="0.4">
      <c r="D21" s="6">
        <v>-0.96</v>
      </c>
      <c r="E21" s="7">
        <f t="shared" si="0"/>
        <v>-0.10446785893692481</v>
      </c>
      <c r="G21">
        <f t="shared" si="2"/>
        <v>2.045330066475664</v>
      </c>
      <c r="H21" s="10">
        <f t="shared" ref="H21:H84" si="6">-(-$B$4)*(1+D21+$E$5*D21^3)*EXP(-D21)</f>
        <v>-0.42769141448777021</v>
      </c>
      <c r="I21">
        <f t="shared" si="3"/>
        <v>-5.1322969738532427</v>
      </c>
      <c r="K21">
        <f t="shared" si="4"/>
        <v>2.9190122616105807</v>
      </c>
      <c r="M21">
        <f t="shared" si="1"/>
        <v>0.66141302212588116</v>
      </c>
      <c r="N21" s="15">
        <f t="shared" si="5"/>
        <v>1.0891044366136513</v>
      </c>
      <c r="O21" s="15">
        <v>1</v>
      </c>
      <c r="Q21" s="19" t="s">
        <v>63</v>
      </c>
      <c r="R21" s="22">
        <f>(O8/O6)/(O7/O4)</f>
        <v>3.4641016151377517</v>
      </c>
      <c r="S21" s="1" t="s">
        <v>64</v>
      </c>
      <c r="T21" s="1">
        <f>SQRT(L9)</f>
        <v>3.4641016151377544</v>
      </c>
      <c r="U21" s="1" t="s">
        <v>65</v>
      </c>
      <c r="V21" s="1">
        <f>R21-T21</f>
        <v>0</v>
      </c>
    </row>
    <row r="22" spans="1:25" x14ac:dyDescent="0.4">
      <c r="D22" s="6">
        <v>-0.94</v>
      </c>
      <c r="E22" s="7">
        <f t="shared" si="0"/>
        <v>-0.15359888509975642</v>
      </c>
      <c r="G22">
        <f t="shared" si="2"/>
        <v>2.0563025143499019</v>
      </c>
      <c r="H22" s="10">
        <f t="shared" si="6"/>
        <v>-0.62883383559840278</v>
      </c>
      <c r="I22">
        <f t="shared" si="3"/>
        <v>-7.5460060271808338</v>
      </c>
      <c r="K22">
        <f t="shared" si="4"/>
        <v>2.5422427470414863</v>
      </c>
      <c r="M22">
        <f t="shared" si="1"/>
        <v>0.38054262041224618</v>
      </c>
      <c r="N22" s="15">
        <f t="shared" si="5"/>
        <v>1.0093764560106488</v>
      </c>
      <c r="O22" s="15">
        <v>1</v>
      </c>
    </row>
    <row r="23" spans="1:25" x14ac:dyDescent="0.4">
      <c r="D23" s="6">
        <v>-0.92</v>
      </c>
      <c r="E23" s="7">
        <f t="shared" si="0"/>
        <v>-0.20074323119490373</v>
      </c>
      <c r="G23">
        <f t="shared" si="2"/>
        <v>2.0672749622241398</v>
      </c>
      <c r="H23" s="10">
        <f t="shared" si="6"/>
        <v>-0.82184278851193593</v>
      </c>
      <c r="I23">
        <f t="shared" si="3"/>
        <v>-9.8621134621432311</v>
      </c>
      <c r="K23">
        <f t="shared" si="4"/>
        <v>2.185038376401379</v>
      </c>
      <c r="M23">
        <f t="shared" si="1"/>
        <v>0.11269805937483923</v>
      </c>
      <c r="N23" s="15">
        <f t="shared" si="5"/>
        <v>0.93454084788677516</v>
      </c>
      <c r="O23" s="15">
        <v>1</v>
      </c>
      <c r="Q23" s="1" t="s">
        <v>69</v>
      </c>
      <c r="R23" s="1"/>
      <c r="V23" s="1" t="s">
        <v>121</v>
      </c>
      <c r="W23" s="1" t="s">
        <v>6</v>
      </c>
    </row>
    <row r="24" spans="1:25" x14ac:dyDescent="0.4">
      <c r="D24" s="6">
        <v>-0.9</v>
      </c>
      <c r="E24" s="7">
        <f t="shared" si="0"/>
        <v>-0.24596031111569494</v>
      </c>
      <c r="G24">
        <f t="shared" si="2"/>
        <v>2.0782474100983777</v>
      </c>
      <c r="H24" s="10">
        <f t="shared" si="6"/>
        <v>-1.0069615137076551</v>
      </c>
      <c r="I24">
        <f t="shared" si="3"/>
        <v>-12.083538164491861</v>
      </c>
      <c r="K24">
        <f t="shared" si="4"/>
        <v>1.8464826413068085</v>
      </c>
      <c r="M24">
        <f t="shared" si="1"/>
        <v>-0.14261793436132386</v>
      </c>
      <c r="N24" s="15">
        <f t="shared" si="5"/>
        <v>0.86434357934633121</v>
      </c>
      <c r="O24" s="15">
        <v>1</v>
      </c>
      <c r="Q24" s="20" t="s">
        <v>67</v>
      </c>
      <c r="R24" s="22">
        <f>O4/(O7-O4)*-B4/L9</f>
        <v>0.17495726495726496</v>
      </c>
      <c r="V24" s="18" t="str">
        <f>D3</f>
        <v>FCC</v>
      </c>
      <c r="W24" s="1" t="str">
        <f>E3</f>
        <v>Cu</v>
      </c>
      <c r="X24" t="s">
        <v>113</v>
      </c>
    </row>
    <row r="25" spans="1:25" x14ac:dyDescent="0.4">
      <c r="D25" s="6">
        <v>-0.88</v>
      </c>
      <c r="E25" s="7">
        <f t="shared" si="0"/>
        <v>-0.28930796477006515</v>
      </c>
      <c r="G25">
        <f t="shared" si="2"/>
        <v>2.0892198579726156</v>
      </c>
      <c r="H25" s="10">
        <f t="shared" si="6"/>
        <v>-1.1844268077686468</v>
      </c>
      <c r="I25">
        <f t="shared" si="3"/>
        <v>-14.213121693223762</v>
      </c>
      <c r="K25">
        <f t="shared" si="4"/>
        <v>1.5257011198868105</v>
      </c>
      <c r="M25">
        <f t="shared" si="1"/>
        <v>-0.38588463373055681</v>
      </c>
      <c r="N25" s="15">
        <f t="shared" si="5"/>
        <v>0.79854217403809002</v>
      </c>
      <c r="O25" s="15">
        <v>1</v>
      </c>
      <c r="Q25" s="20" t="s">
        <v>68</v>
      </c>
      <c r="R25" s="22">
        <f>O7/(O7-O4)*-B4/SQRT(L9)</f>
        <v>1.7879057451497098</v>
      </c>
      <c r="V25" s="2" t="s">
        <v>116</v>
      </c>
      <c r="W25" s="1">
        <f>(-B4/(12*PI()*B6*W26))^(1/2)</f>
        <v>0.30443760140343862</v>
      </c>
      <c r="X25" t="s">
        <v>114</v>
      </c>
    </row>
    <row r="26" spans="1:25" x14ac:dyDescent="0.4">
      <c r="D26" s="6">
        <v>-0.86</v>
      </c>
      <c r="E26" s="7">
        <f t="shared" si="0"/>
        <v>-0.33084249711881131</v>
      </c>
      <c r="G26">
        <f t="shared" si="2"/>
        <v>2.1001923058468535</v>
      </c>
      <c r="H26" s="10">
        <f t="shared" si="6"/>
        <v>-1.3544691832044136</v>
      </c>
      <c r="I26">
        <f t="shared" si="3"/>
        <v>-16.253630198452964</v>
      </c>
      <c r="K26">
        <f t="shared" si="4"/>
        <v>1.2218595521314173</v>
      </c>
      <c r="M26">
        <f t="shared" si="1"/>
        <v>-0.61756395181306267</v>
      </c>
      <c r="N26" s="15">
        <f t="shared" si="5"/>
        <v>0.73690523139135089</v>
      </c>
      <c r="O26" s="15">
        <v>1</v>
      </c>
      <c r="V26" s="2" t="s">
        <v>117</v>
      </c>
      <c r="W26" s="1">
        <v>1.41</v>
      </c>
      <c r="X26" t="s">
        <v>115</v>
      </c>
    </row>
    <row r="27" spans="1:25" x14ac:dyDescent="0.4">
      <c r="D27" s="6">
        <v>-0.84</v>
      </c>
      <c r="E27" s="7">
        <f t="shared" si="0"/>
        <v>-0.37061871628497473</v>
      </c>
      <c r="G27">
        <f t="shared" si="2"/>
        <v>2.1111647537210914</v>
      </c>
      <c r="H27" s="10">
        <f t="shared" si="6"/>
        <v>-1.5173130244706865</v>
      </c>
      <c r="I27">
        <f t="shared" si="3"/>
        <v>-18.207756293648238</v>
      </c>
      <c r="K27">
        <f t="shared" si="4"/>
        <v>0.93416200317945552</v>
      </c>
      <c r="M27">
        <f t="shared" si="1"/>
        <v>-0.83810105975442362</v>
      </c>
      <c r="N27" s="15">
        <f t="shared" si="5"/>
        <v>0.67921196471626288</v>
      </c>
      <c r="O27" s="15">
        <v>1</v>
      </c>
      <c r="Q27" s="2" t="s">
        <v>78</v>
      </c>
      <c r="R27" s="1">
        <v>2.9511489195477254</v>
      </c>
      <c r="V27" s="2" t="s">
        <v>123</v>
      </c>
      <c r="W27" s="1">
        <v>1.2</v>
      </c>
      <c r="X27" s="3" t="s">
        <v>124</v>
      </c>
      <c r="Y27" s="1">
        <f>W27*B7</f>
        <v>4.5372000000000003</v>
      </c>
    </row>
    <row r="28" spans="1:25" x14ac:dyDescent="0.4">
      <c r="D28" s="6">
        <v>-0.82</v>
      </c>
      <c r="E28" s="7">
        <f t="shared" si="0"/>
        <v>-0.40868997075583313</v>
      </c>
      <c r="G28">
        <f t="shared" si="2"/>
        <v>2.1221372015953293</v>
      </c>
      <c r="H28" s="10">
        <f t="shared" si="6"/>
        <v>-1.6731767402743809</v>
      </c>
      <c r="I28">
        <f t="shared" si="3"/>
        <v>-20.07812088329257</v>
      </c>
      <c r="K28">
        <f t="shared" si="4"/>
        <v>0.66184911052808992</v>
      </c>
      <c r="M28">
        <f t="shared" si="1"/>
        <v>-1.047924982818671</v>
      </c>
      <c r="N28" s="15">
        <f t="shared" si="5"/>
        <v>0.62525175745570993</v>
      </c>
      <c r="O28" s="15">
        <v>1</v>
      </c>
      <c r="Q28" s="2" t="s">
        <v>76</v>
      </c>
      <c r="R28" s="1">
        <v>0.05</v>
      </c>
      <c r="V28" s="25" t="s">
        <v>118</v>
      </c>
      <c r="W28" s="1">
        <f>3*W25*(B7*W27-1)/W26</f>
        <v>2.2911844333707303</v>
      </c>
      <c r="X28" t="s">
        <v>122</v>
      </c>
    </row>
    <row r="29" spans="1:25" x14ac:dyDescent="0.4">
      <c r="D29" s="6">
        <v>-0.8</v>
      </c>
      <c r="E29" s="7">
        <f t="shared" si="0"/>
        <v>-0.44510818569849347</v>
      </c>
      <c r="G29">
        <f t="shared" si="2"/>
        <v>2.1331096494695672</v>
      </c>
      <c r="H29" s="10">
        <f t="shared" si="6"/>
        <v>-1.8222729122496324</v>
      </c>
      <c r="I29">
        <f t="shared" si="3"/>
        <v>-21.86727494699559</v>
      </c>
      <c r="K29">
        <f t="shared" si="4"/>
        <v>0.40419641133049122</v>
      </c>
      <c r="M29">
        <f t="shared" si="1"/>
        <v>-1.2474491753470556</v>
      </c>
      <c r="N29" s="15">
        <f t="shared" si="5"/>
        <v>0.57482373690257682</v>
      </c>
      <c r="O29" s="15">
        <v>1</v>
      </c>
      <c r="Q29" s="20" t="s">
        <v>77</v>
      </c>
      <c r="R29" s="1">
        <f>ABS( -(SQRT(R27))^3/(R27-1)-(SQRT(1/R27)^3/(1/R27-1)) + (2+6*R28))</f>
        <v>2.6290081223123707E-12</v>
      </c>
      <c r="S29" t="s">
        <v>80</v>
      </c>
      <c r="V29" s="25" t="s">
        <v>112</v>
      </c>
      <c r="W29" s="1">
        <f>((W28+SQRT(W28^2-4))/2)^2</f>
        <v>2.905331279761886</v>
      </c>
    </row>
    <row r="30" spans="1:25" x14ac:dyDescent="0.4">
      <c r="A30" t="s">
        <v>59</v>
      </c>
      <c r="D30" s="6">
        <v>-0.78</v>
      </c>
      <c r="E30" s="7">
        <f t="shared" si="0"/>
        <v>-0.4799238984096042</v>
      </c>
      <c r="G30">
        <f t="shared" si="2"/>
        <v>2.1440820973438051</v>
      </c>
      <c r="H30" s="10">
        <f t="shared" si="6"/>
        <v>-1.9648084400889196</v>
      </c>
      <c r="I30">
        <f t="shared" si="3"/>
        <v>-23.577701281067036</v>
      </c>
      <c r="K30">
        <f t="shared" si="4"/>
        <v>0.16051274612297028</v>
      </c>
      <c r="M30">
        <f t="shared" si="1"/>
        <v>-1.4370720753676256</v>
      </c>
      <c r="N30" s="15">
        <f t="shared" si="5"/>
        <v>0.52773636472129404</v>
      </c>
      <c r="O30" s="15">
        <v>1</v>
      </c>
      <c r="V30" s="25" t="s">
        <v>120</v>
      </c>
      <c r="W30" s="1">
        <f>1/(O4*W25^2)</f>
        <v>3.7804804655817326</v>
      </c>
    </row>
    <row r="31" spans="1:25" x14ac:dyDescent="0.4">
      <c r="D31" s="6">
        <v>-0.76</v>
      </c>
      <c r="E31" s="7">
        <f t="shared" si="0"/>
        <v>-0.51318629291923645</v>
      </c>
      <c r="G31">
        <f t="shared" si="2"/>
        <v>2.155054545218043</v>
      </c>
      <c r="H31" s="10">
        <f t="shared" si="6"/>
        <v>-2.1009846832113537</v>
      </c>
      <c r="I31">
        <f t="shared" si="3"/>
        <v>-25.211816198536244</v>
      </c>
      <c r="K31">
        <f t="shared" si="4"/>
        <v>-6.9861264510029386E-2</v>
      </c>
      <c r="M31">
        <f t="shared" si="1"/>
        <v>-1.6171776395742867</v>
      </c>
      <c r="N31" s="15">
        <f t="shared" si="5"/>
        <v>0.48380704363706695</v>
      </c>
      <c r="O31" s="15">
        <v>1</v>
      </c>
      <c r="Q31" t="s">
        <v>79</v>
      </c>
    </row>
    <row r="32" spans="1:25" x14ac:dyDescent="0.4">
      <c r="D32" s="6">
        <v>-0.74</v>
      </c>
      <c r="E32" s="7">
        <f t="shared" si="0"/>
        <v>-0.54494323376853471</v>
      </c>
      <c r="G32">
        <f t="shared" si="2"/>
        <v>2.1660269930922809</v>
      </c>
      <c r="H32" s="10">
        <f t="shared" si="6"/>
        <v>-2.2309975990483815</v>
      </c>
      <c r="I32">
        <f t="shared" si="3"/>
        <v>-26.771971188580579</v>
      </c>
      <c r="K32">
        <f t="shared" si="4"/>
        <v>-0.28755467366491594</v>
      </c>
      <c r="M32">
        <f t="shared" si="1"/>
        <v>-1.7881358593686629</v>
      </c>
      <c r="N32" s="15">
        <f t="shared" si="5"/>
        <v>0.44286173967971854</v>
      </c>
      <c r="O32" s="15">
        <v>1</v>
      </c>
      <c r="Q32" s="24" t="s">
        <v>76</v>
      </c>
      <c r="R32" s="24" t="s">
        <v>78</v>
      </c>
      <c r="S32" t="s">
        <v>85</v>
      </c>
      <c r="T32" t="s">
        <v>86</v>
      </c>
      <c r="U32" t="s">
        <v>95</v>
      </c>
      <c r="V32" t="s">
        <v>97</v>
      </c>
    </row>
    <row r="33" spans="4:22" x14ac:dyDescent="0.4">
      <c r="D33" s="6">
        <v>-0.72</v>
      </c>
      <c r="E33" s="7">
        <f>-(1+D33+$E$5*D33^3)*EXP(-D33)</f>
        <v>-0.57524129898028864</v>
      </c>
      <c r="G33">
        <f t="shared" si="2"/>
        <v>2.1769994409665188</v>
      </c>
      <c r="H33" s="10">
        <f t="shared" si="6"/>
        <v>-2.3550378780253016</v>
      </c>
      <c r="I33">
        <f t="shared" si="3"/>
        <v>-28.260454536303619</v>
      </c>
      <c r="K33">
        <f t="shared" si="4"/>
        <v>-0.49316759542193012</v>
      </c>
      <c r="M33">
        <f t="shared" si="1"/>
        <v>-1.9503032586336868</v>
      </c>
      <c r="N33" s="15">
        <f t="shared" si="5"/>
        <v>0.40473461939161481</v>
      </c>
      <c r="O33" s="15">
        <v>1</v>
      </c>
      <c r="Q33" s="23">
        <v>0.2</v>
      </c>
      <c r="R33" s="5">
        <v>8.1167990000000003</v>
      </c>
      <c r="T33" t="s">
        <v>90</v>
      </c>
      <c r="V33" t="s">
        <v>101</v>
      </c>
    </row>
    <row r="34" spans="4:22" x14ac:dyDescent="0.4">
      <c r="D34" s="6">
        <v>-0.7</v>
      </c>
      <c r="E34" s="7">
        <f t="shared" si="0"/>
        <v>-0.60412581224114303</v>
      </c>
      <c r="G34">
        <f t="shared" si="2"/>
        <v>2.1879718888407567</v>
      </c>
      <c r="H34" s="10">
        <f t="shared" si="6"/>
        <v>-2.47329107531524</v>
      </c>
      <c r="I34">
        <f t="shared" si="3"/>
        <v>-29.679492903782879</v>
      </c>
      <c r="K34">
        <f t="shared" si="4"/>
        <v>-0.68727252875643519</v>
      </c>
      <c r="M34">
        <f t="shared" si="1"/>
        <v>-2.1040233738841012</v>
      </c>
      <c r="N34" s="15">
        <f t="shared" si="5"/>
        <v>0.36926770143113874</v>
      </c>
      <c r="O34" s="15">
        <v>1</v>
      </c>
      <c r="Q34" s="1">
        <v>0.15</v>
      </c>
      <c r="R34" s="5">
        <v>6.25</v>
      </c>
      <c r="T34" t="s">
        <v>90</v>
      </c>
      <c r="V34" t="s">
        <v>102</v>
      </c>
    </row>
    <row r="35" spans="4:22" x14ac:dyDescent="0.4">
      <c r="D35" s="6">
        <v>-0.68</v>
      </c>
      <c r="E35" s="7">
        <f t="shared" si="0"/>
        <v>-0.63164087431374316</v>
      </c>
      <c r="G35">
        <f t="shared" si="2"/>
        <v>2.1989443367149946</v>
      </c>
      <c r="H35" s="10">
        <f t="shared" si="6"/>
        <v>-2.5859377394404648</v>
      </c>
      <c r="I35">
        <f t="shared" si="3"/>
        <v>-31.031252873285577</v>
      </c>
      <c r="K35">
        <f t="shared" si="4"/>
        <v>-0.87041562095469516</v>
      </c>
      <c r="M35">
        <f t="shared" si="1"/>
        <v>-2.2496272174164735</v>
      </c>
      <c r="N35" s="15">
        <f t="shared" si="5"/>
        <v>0.33631052202399125</v>
      </c>
      <c r="O35" s="15">
        <v>1</v>
      </c>
      <c r="Q35" s="23">
        <v>0.1</v>
      </c>
      <c r="R35" s="5">
        <v>4.5397220000000003</v>
      </c>
      <c r="V35" t="s">
        <v>110</v>
      </c>
    </row>
    <row r="36" spans="4:22" x14ac:dyDescent="0.4">
      <c r="D36" s="6">
        <v>-0.66</v>
      </c>
      <c r="E36" s="7">
        <f t="shared" si="0"/>
        <v>-0.65782939369669069</v>
      </c>
      <c r="G36">
        <f t="shared" si="2"/>
        <v>2.2099167845892325</v>
      </c>
      <c r="H36" s="10">
        <f t="shared" si="6"/>
        <v>-2.6931535377942524</v>
      </c>
      <c r="I36">
        <f t="shared" si="3"/>
        <v>-32.317842453531028</v>
      </c>
      <c r="K36">
        <f t="shared" si="4"/>
        <v>-1.0431178732975335</v>
      </c>
      <c r="M36">
        <f t="shared" si="1"/>
        <v>-2.3874337240591181</v>
      </c>
      <c r="N36" s="15">
        <f t="shared" si="5"/>
        <v>0.30571981373513424</v>
      </c>
      <c r="O36" s="15">
        <v>1</v>
      </c>
      <c r="Q36" s="1">
        <v>9.5000000000000001E-2</v>
      </c>
      <c r="R36" s="5">
        <v>4.3764019999999997</v>
      </c>
      <c r="V36" t="s">
        <v>107</v>
      </c>
    </row>
    <row r="37" spans="4:22" x14ac:dyDescent="0.4">
      <c r="D37" s="6">
        <v>-0.64</v>
      </c>
      <c r="E37" s="7">
        <f t="shared" si="0"/>
        <v>-0.68273311654978253</v>
      </c>
      <c r="G37">
        <f t="shared" si="2"/>
        <v>2.2208892324634704</v>
      </c>
      <c r="H37" s="10">
        <f t="shared" si="6"/>
        <v>-2.7951093791548098</v>
      </c>
      <c r="I37">
        <f t="shared" si="3"/>
        <v>-33.541312549857722</v>
      </c>
      <c r="K37">
        <f t="shared" si="4"/>
        <v>-1.2058762916494787</v>
      </c>
      <c r="M37">
        <f t="shared" si="1"/>
        <v>-2.5177501821013761</v>
      </c>
      <c r="N37" s="15">
        <f t="shared" si="5"/>
        <v>0.2773591970534337</v>
      </c>
      <c r="O37" s="15">
        <v>1</v>
      </c>
      <c r="Q37" s="1">
        <v>0.09</v>
      </c>
      <c r="R37" s="5">
        <v>4.21</v>
      </c>
      <c r="V37" t="s">
        <v>103</v>
      </c>
    </row>
    <row r="38" spans="4:22" x14ac:dyDescent="0.4">
      <c r="D38" s="6">
        <v>-0.62</v>
      </c>
      <c r="E38" s="7">
        <f t="shared" si="0"/>
        <v>-0.70639265590161004</v>
      </c>
      <c r="G38">
        <f t="shared" si="2"/>
        <v>2.2318616803377083</v>
      </c>
      <c r="H38" s="10">
        <f t="shared" si="6"/>
        <v>-2.8919715332611915</v>
      </c>
      <c r="I38">
        <f t="shared" si="3"/>
        <v>-34.703658399134298</v>
      </c>
      <c r="K38">
        <f t="shared" si="4"/>
        <v>-1.3591649844701603</v>
      </c>
      <c r="M38">
        <f t="shared" si="1"/>
        <v>-2.6408726489610119</v>
      </c>
      <c r="N38" s="15">
        <f t="shared" si="5"/>
        <v>0.25109888430017957</v>
      </c>
      <c r="O38" s="15">
        <v>1</v>
      </c>
      <c r="Q38" s="1">
        <v>8.5000000000000006E-2</v>
      </c>
      <c r="R38" s="5">
        <v>4.0533929999999998</v>
      </c>
      <c r="V38" t="s">
        <v>106</v>
      </c>
    </row>
    <row r="39" spans="4:22" x14ac:dyDescent="0.4">
      <c r="D39" s="6">
        <v>-0.6</v>
      </c>
      <c r="E39" s="7">
        <f t="shared" si="0"/>
        <v>-0.72884752015620358</v>
      </c>
      <c r="G39">
        <f t="shared" si="2"/>
        <v>2.2428341282119462</v>
      </c>
      <c r="H39" s="10">
        <f t="shared" si="6"/>
        <v>-2.9839017475194978</v>
      </c>
      <c r="I39">
        <f t="shared" si="3"/>
        <v>-35.806820970233971</v>
      </c>
      <c r="K39">
        <f t="shared" si="4"/>
        <v>-1.5034362106499932</v>
      </c>
      <c r="M39">
        <f t="shared" si="1"/>
        <v>-2.7570863521289937</v>
      </c>
      <c r="N39" s="15">
        <f t="shared" si="5"/>
        <v>0.2268153953905041</v>
      </c>
      <c r="O39" s="15">
        <v>1</v>
      </c>
      <c r="Q39" s="1">
        <v>0.08</v>
      </c>
      <c r="R39" s="5">
        <v>3.89</v>
      </c>
      <c r="V39" t="s">
        <v>100</v>
      </c>
    </row>
    <row r="40" spans="4:22" x14ac:dyDescent="0.4">
      <c r="D40" s="6">
        <v>-0.57999999999999996</v>
      </c>
      <c r="E40" s="7">
        <f t="shared" si="0"/>
        <v>-0.75013614091503089</v>
      </c>
      <c r="G40">
        <f t="shared" si="2"/>
        <v>2.2538065760861841</v>
      </c>
      <c r="H40" s="10">
        <f t="shared" si="6"/>
        <v>-3.0710573609061367</v>
      </c>
      <c r="I40">
        <f t="shared" si="3"/>
        <v>-36.85268833087364</v>
      </c>
      <c r="K40">
        <f t="shared" si="4"/>
        <v>-1.6391213794622894</v>
      </c>
      <c r="M40">
        <f t="shared" si="1"/>
        <v>-2.8666660759116489</v>
      </c>
      <c r="N40" s="15">
        <f t="shared" si="5"/>
        <v>0.20439128499448778</v>
      </c>
      <c r="O40" s="15">
        <v>1</v>
      </c>
      <c r="Q40" s="1">
        <v>7.4999999999999997E-2</v>
      </c>
      <c r="R40" s="5">
        <v>3.7347440000000001</v>
      </c>
      <c r="T40" t="s">
        <v>91</v>
      </c>
      <c r="V40" t="s">
        <v>109</v>
      </c>
    </row>
    <row r="41" spans="4:22" x14ac:dyDescent="0.4">
      <c r="D41" s="6">
        <v>-0.56000000000000005</v>
      </c>
      <c r="E41" s="7">
        <f t="shared" si="0"/>
        <v>-0.77029590013028448</v>
      </c>
      <c r="G41">
        <f t="shared" si="2"/>
        <v>2.264779023960422</v>
      </c>
      <c r="H41" s="10">
        <f t="shared" si="6"/>
        <v>-3.1535914151333846</v>
      </c>
      <c r="I41">
        <f t="shared" si="3"/>
        <v>-37.843096981600617</v>
      </c>
      <c r="K41">
        <f t="shared" si="4"/>
        <v>-1.7666320048193884</v>
      </c>
      <c r="M41">
        <f t="shared" si="1"/>
        <v>-2.9698765344721094</v>
      </c>
      <c r="N41" s="15">
        <f t="shared" si="5"/>
        <v>0.18371488066127517</v>
      </c>
      <c r="O41" s="15">
        <v>1</v>
      </c>
      <c r="Q41" s="1">
        <v>7.0000000000000007E-2</v>
      </c>
      <c r="R41" s="5">
        <v>3.58</v>
      </c>
      <c r="S41" t="s">
        <v>82</v>
      </c>
      <c r="T41" t="s">
        <v>91</v>
      </c>
    </row>
    <row r="42" spans="4:22" x14ac:dyDescent="0.4">
      <c r="D42" s="6">
        <v>-0.54</v>
      </c>
      <c r="E42" s="7">
        <f t="shared" si="0"/>
        <v>-0.78936315660503487</v>
      </c>
      <c r="G42">
        <f t="shared" si="2"/>
        <v>2.2757514718346599</v>
      </c>
      <c r="H42" s="10">
        <f t="shared" si="6"/>
        <v>-3.231652763141013</v>
      </c>
      <c r="I42">
        <f t="shared" si="3"/>
        <v>-38.779833157692153</v>
      </c>
      <c r="K42">
        <f t="shared" si="4"/>
        <v>-1.8863606159202959</v>
      </c>
      <c r="M42">
        <f t="shared" si="1"/>
        <v>-3.0669727316549311</v>
      </c>
      <c r="N42" s="15">
        <f t="shared" si="5"/>
        <v>0.1646800314860819</v>
      </c>
      <c r="O42" s="15">
        <v>1</v>
      </c>
      <c r="Q42" s="1">
        <v>6.5000000000000002E-2</v>
      </c>
      <c r="R42" s="5">
        <v>3.4196749999999998</v>
      </c>
      <c r="V42" t="s">
        <v>108</v>
      </c>
    </row>
    <row r="43" spans="4:22" x14ac:dyDescent="0.4">
      <c r="D43" s="6">
        <v>-0.52</v>
      </c>
      <c r="E43" s="7">
        <f t="shared" si="0"/>
        <v>-0.80737327185546548</v>
      </c>
      <c r="G43">
        <f t="shared" si="2"/>
        <v>2.2867239197088978</v>
      </c>
      <c r="H43" s="10">
        <f t="shared" si="6"/>
        <v>-3.3053861749762756</v>
      </c>
      <c r="I43">
        <f t="shared" si="3"/>
        <v>-39.664634099715308</v>
      </c>
      <c r="K43">
        <f t="shared" si="4"/>
        <v>-1.9986816262821399</v>
      </c>
      <c r="M43">
        <f t="shared" si="1"/>
        <v>-3.1582003080610255</v>
      </c>
      <c r="N43" s="15">
        <f t="shared" si="5"/>
        <v>0.14718586691525015</v>
      </c>
      <c r="O43" s="15">
        <v>1</v>
      </c>
      <c r="Q43" s="1">
        <v>0.06</v>
      </c>
      <c r="R43" s="5">
        <v>3.26</v>
      </c>
      <c r="T43" t="s">
        <v>92</v>
      </c>
    </row>
    <row r="44" spans="4:22" x14ac:dyDescent="0.4">
      <c r="D44" s="6">
        <v>-0.5</v>
      </c>
      <c r="E44" s="7">
        <f t="shared" si="0"/>
        <v>-0.8243606353500641</v>
      </c>
      <c r="G44">
        <f t="shared" si="2"/>
        <v>2.2976963675831357</v>
      </c>
      <c r="H44" s="10">
        <f t="shared" si="6"/>
        <v>-3.3749324411231627</v>
      </c>
      <c r="I44">
        <f t="shared" si="3"/>
        <v>-40.499189293477954</v>
      </c>
      <c r="K44">
        <f t="shared" si="4"/>
        <v>-2.1039521630565488</v>
      </c>
      <c r="M44">
        <f t="shared" si="1"/>
        <v>-3.2437958758232162</v>
      </c>
      <c r="N44" s="15">
        <f t="shared" si="5"/>
        <v>0.13113656529994655</v>
      </c>
      <c r="O44" s="15">
        <v>1</v>
      </c>
      <c r="Q44" s="1">
        <v>5.5E-2</v>
      </c>
      <c r="R44" s="5">
        <v>3.1070509999999998</v>
      </c>
      <c r="T44" t="s">
        <v>83</v>
      </c>
    </row>
    <row r="45" spans="4:22" x14ac:dyDescent="0.4">
      <c r="D45" s="6">
        <v>-0.48</v>
      </c>
      <c r="E45" s="7">
        <f t="shared" si="0"/>
        <v>-0.84035868914030465</v>
      </c>
      <c r="G45">
        <f t="shared" si="2"/>
        <v>2.3086688154573736</v>
      </c>
      <c r="H45" s="10">
        <f t="shared" si="6"/>
        <v>-3.4404284733404071</v>
      </c>
      <c r="I45">
        <f t="shared" si="3"/>
        <v>-41.285141680084884</v>
      </c>
      <c r="K45">
        <f t="shared" si="4"/>
        <v>-2.2025128584454263</v>
      </c>
      <c r="M45">
        <f t="shared" si="1"/>
        <v>-3.3239873415171539</v>
      </c>
      <c r="N45" s="15">
        <f t="shared" si="5"/>
        <v>0.11644113182325322</v>
      </c>
      <c r="O45" s="15">
        <v>1</v>
      </c>
      <c r="Q45" s="1">
        <v>0.05</v>
      </c>
      <c r="R45" s="5">
        <v>2.95</v>
      </c>
      <c r="S45" t="s">
        <v>84</v>
      </c>
      <c r="U45" t="s">
        <v>96</v>
      </c>
      <c r="V45" t="s">
        <v>104</v>
      </c>
    </row>
    <row r="46" spans="4:22" x14ac:dyDescent="0.4">
      <c r="D46" s="6">
        <v>-0.46</v>
      </c>
      <c r="E46" s="7">
        <f t="shared" si="0"/>
        <v>-0.85539995189702023</v>
      </c>
      <c r="G46">
        <f t="shared" si="2"/>
        <v>2.3196412633316115</v>
      </c>
      <c r="H46" s="10">
        <f t="shared" si="6"/>
        <v>-3.5020074030664015</v>
      </c>
      <c r="I46">
        <f t="shared" si="3"/>
        <v>-42.024088836796821</v>
      </c>
      <c r="K46">
        <f t="shared" si="4"/>
        <v>-2.2946886049475022</v>
      </c>
      <c r="M46">
        <f t="shared" si="1"/>
        <v>-3.3989942176267185</v>
      </c>
      <c r="N46" s="15">
        <f t="shared" si="5"/>
        <v>0.10301318543968296</v>
      </c>
      <c r="O46" s="15">
        <v>1</v>
      </c>
      <c r="Q46" s="1">
        <v>4.4999999999999998E-2</v>
      </c>
      <c r="R46" s="5">
        <v>2.7951359999999998</v>
      </c>
      <c r="T46" t="s">
        <v>93</v>
      </c>
    </row>
    <row r="47" spans="4:22" x14ac:dyDescent="0.4">
      <c r="D47" s="6">
        <v>-0.44</v>
      </c>
      <c r="E47" s="7">
        <f t="shared" si="0"/>
        <v>-0.86951604236634827</v>
      </c>
      <c r="G47">
        <f t="shared" si="2"/>
        <v>2.3306137112058494</v>
      </c>
      <c r="H47" s="10">
        <f t="shared" si="6"/>
        <v>-3.5597986774478301</v>
      </c>
      <c r="I47">
        <f t="shared" si="3"/>
        <v>-42.717584129373961</v>
      </c>
      <c r="K47">
        <f t="shared" si="4"/>
        <v>-2.3807892760881106</v>
      </c>
      <c r="M47">
        <f t="shared" si="1"/>
        <v>-3.4690279229684267</v>
      </c>
      <c r="N47" s="15">
        <f t="shared" si="5"/>
        <v>9.0770754479403415E-2</v>
      </c>
      <c r="O47" s="15">
        <v>1</v>
      </c>
      <c r="Q47" s="1">
        <v>0.04</v>
      </c>
      <c r="R47" s="5">
        <v>2.64</v>
      </c>
      <c r="T47" t="s">
        <v>93</v>
      </c>
      <c r="V47" t="s">
        <v>105</v>
      </c>
    </row>
    <row r="48" spans="4:22" x14ac:dyDescent="0.4">
      <c r="D48" s="6">
        <v>-0.41999999999999899</v>
      </c>
      <c r="E48" s="7">
        <f t="shared" si="0"/>
        <v>-0.88273770225880821</v>
      </c>
      <c r="G48">
        <f t="shared" si="2"/>
        <v>2.3415861590800877</v>
      </c>
      <c r="H48" s="10">
        <f t="shared" si="6"/>
        <v>-3.6139281530475609</v>
      </c>
      <c r="I48">
        <f t="shared" si="3"/>
        <v>-43.367137836570734</v>
      </c>
      <c r="K48">
        <f t="shared" si="4"/>
        <v>-2.4611104142090499</v>
      </c>
      <c r="M48">
        <f t="shared" si="1"/>
        <v>-3.5342920724649565</v>
      </c>
      <c r="N48" s="15">
        <f t="shared" si="5"/>
        <v>7.9636080582604407E-2</v>
      </c>
      <c r="O48" s="15">
        <v>1</v>
      </c>
      <c r="Q48" s="1">
        <v>3.5000000000000003E-2</v>
      </c>
      <c r="R48" s="5">
        <v>2.4810439999999998</v>
      </c>
      <c r="V48" t="s">
        <v>99</v>
      </c>
    </row>
    <row r="49" spans="4:22" x14ac:dyDescent="0.4">
      <c r="D49" s="6">
        <v>-0.39999999999999902</v>
      </c>
      <c r="E49" s="7">
        <f t="shared" si="0"/>
        <v>-0.8950948185847627</v>
      </c>
      <c r="G49">
        <f t="shared" si="2"/>
        <v>2.3525586069543256</v>
      </c>
      <c r="H49" s="10">
        <f t="shared" si="6"/>
        <v>-3.6645181872860193</v>
      </c>
      <c r="I49">
        <f t="shared" si="3"/>
        <v>-43.974218247432233</v>
      </c>
      <c r="K49">
        <f t="shared" si="4"/>
        <v>-2.5359338868234058</v>
      </c>
      <c r="M49">
        <f t="shared" si="1"/>
        <v>-3.5949827566442139</v>
      </c>
      <c r="N49" s="15">
        <f t="shared" si="5"/>
        <v>6.9535430641805451E-2</v>
      </c>
      <c r="O49" s="15">
        <v>1</v>
      </c>
      <c r="Q49" s="1">
        <v>0.03</v>
      </c>
      <c r="R49" s="5">
        <v>2.3199999999999998</v>
      </c>
      <c r="T49" t="s">
        <v>94</v>
      </c>
    </row>
    <row r="50" spans="4:22" x14ac:dyDescent="0.4">
      <c r="D50" s="6">
        <v>-0.37999999999999901</v>
      </c>
      <c r="E50" s="7">
        <f t="shared" si="0"/>
        <v>-0.90661644544921982</v>
      </c>
      <c r="G50">
        <f t="shared" si="2"/>
        <v>2.3635310548285635</v>
      </c>
      <c r="H50" s="10">
        <f t="shared" si="6"/>
        <v>-3.7116877276691063</v>
      </c>
      <c r="I50">
        <f t="shared" si="3"/>
        <v>-44.540252732029273</v>
      </c>
      <c r="K50">
        <f t="shared" si="4"/>
        <v>-2.6055285129714969</v>
      </c>
      <c r="M50">
        <f t="shared" si="1"/>
        <v>-3.6512888112270527</v>
      </c>
      <c r="N50" s="15">
        <f t="shared" si="5"/>
        <v>6.039891644205353E-2</v>
      </c>
      <c r="O50" s="15">
        <v>1</v>
      </c>
      <c r="Q50" s="1">
        <v>2.5000000000000001E-2</v>
      </c>
      <c r="R50" s="5">
        <v>2.159411</v>
      </c>
      <c r="V50" t="s">
        <v>98</v>
      </c>
    </row>
    <row r="51" spans="4:22" x14ac:dyDescent="0.4">
      <c r="D51" s="6">
        <v>-0.35999999999999899</v>
      </c>
      <c r="E51" s="7">
        <f t="shared" si="0"/>
        <v>-0.91733082531861831</v>
      </c>
      <c r="G51">
        <f t="shared" si="2"/>
        <v>2.3745035027028014</v>
      </c>
      <c r="H51" s="10">
        <f t="shared" si="6"/>
        <v>-3.7555523988544235</v>
      </c>
      <c r="I51">
        <f t="shared" si="3"/>
        <v>-45.066628786253084</v>
      </c>
      <c r="K51">
        <f t="shared" si="4"/>
        <v>-2.6701506609483641</v>
      </c>
      <c r="M51">
        <f t="shared" si="1"/>
        <v>-3.7033920771538975</v>
      </c>
      <c r="N51" s="15">
        <f t="shared" si="5"/>
        <v>5.216032170052598E-2</v>
      </c>
      <c r="O51" s="15">
        <v>1</v>
      </c>
      <c r="Q51" s="1">
        <v>0.02</v>
      </c>
      <c r="R51" s="5">
        <v>1.99</v>
      </c>
      <c r="T51" t="s">
        <v>88</v>
      </c>
    </row>
    <row r="52" spans="4:22" x14ac:dyDescent="0.4">
      <c r="D52" s="6">
        <v>-0.33999999999999903</v>
      </c>
      <c r="E52" s="7">
        <f t="shared" si="0"/>
        <v>-0.92726540977197247</v>
      </c>
      <c r="G52">
        <f t="shared" si="2"/>
        <v>2.3854759505770393</v>
      </c>
      <c r="H52" s="10">
        <f t="shared" si="6"/>
        <v>-3.7962245876064551</v>
      </c>
      <c r="I52">
        <f t="shared" si="3"/>
        <v>-45.554695051277463</v>
      </c>
      <c r="K52">
        <f t="shared" si="4"/>
        <v>-2.7300448187108235</v>
      </c>
      <c r="M52">
        <f t="shared" si="1"/>
        <v>-3.7514676513882379</v>
      </c>
      <c r="N52" s="15">
        <f t="shared" si="5"/>
        <v>4.4756936218217191E-2</v>
      </c>
      <c r="O52" s="15">
        <v>1</v>
      </c>
      <c r="Q52" s="1">
        <v>1.4999999999999999E-2</v>
      </c>
      <c r="R52" s="5">
        <v>1.818065</v>
      </c>
      <c r="T52" t="s">
        <v>82</v>
      </c>
    </row>
    <row r="53" spans="4:22" x14ac:dyDescent="0.4">
      <c r="D53" s="6">
        <v>-0.31999999999999901</v>
      </c>
      <c r="E53" s="7">
        <f t="shared" si="0"/>
        <v>-0.93644687974845131</v>
      </c>
      <c r="G53">
        <f t="shared" si="2"/>
        <v>2.3964483984512772</v>
      </c>
      <c r="H53" s="10">
        <f t="shared" si="6"/>
        <v>-3.83381352569016</v>
      </c>
      <c r="I53">
        <f t="shared" si="3"/>
        <v>-46.005762308281916</v>
      </c>
      <c r="K53">
        <f t="shared" si="4"/>
        <v>-2.785444138212168</v>
      </c>
      <c r="M53">
        <f t="shared" si="1"/>
        <v>-3.7956841288229608</v>
      </c>
      <c r="N53" s="15">
        <f t="shared" si="5"/>
        <v>3.8129396867199183E-2</v>
      </c>
      <c r="O53" s="15">
        <v>1</v>
      </c>
      <c r="Q53" s="1">
        <v>0.01</v>
      </c>
      <c r="R53" s="5">
        <v>1.63</v>
      </c>
      <c r="T53" t="s">
        <v>89</v>
      </c>
      <c r="V53" t="s">
        <v>101</v>
      </c>
    </row>
    <row r="54" spans="4:22" x14ac:dyDescent="0.4">
      <c r="D54" s="6">
        <v>-0.29999999999999899</v>
      </c>
      <c r="E54" s="7">
        <f t="shared" si="0"/>
        <v>-0.94490116530320278</v>
      </c>
      <c r="G54">
        <f t="shared" si="2"/>
        <v>2.4074208463255151</v>
      </c>
      <c r="H54" s="10">
        <f t="shared" si="6"/>
        <v>-3.8684253707513121</v>
      </c>
      <c r="I54">
        <f t="shared" si="3"/>
        <v>-46.421104449015743</v>
      </c>
      <c r="K54">
        <f t="shared" si="4"/>
        <v>-2.8365709548556821</v>
      </c>
      <c r="M54">
        <f t="shared" si="1"/>
        <v>-3.8362038356039978</v>
      </c>
      <c r="N54" s="15">
        <f t="shared" si="5"/>
        <v>3.2221535147314295E-2</v>
      </c>
      <c r="O54" s="15">
        <v>1</v>
      </c>
      <c r="Q54" s="1">
        <v>5.0000000000000001E-3</v>
      </c>
      <c r="R54" s="5">
        <v>1.41</v>
      </c>
      <c r="T54" t="s">
        <v>87</v>
      </c>
    </row>
    <row r="55" spans="4:22" x14ac:dyDescent="0.4">
      <c r="D55" s="6">
        <v>-0.27999999999999903</v>
      </c>
      <c r="E55" s="7">
        <f t="shared" si="0"/>
        <v>-0.95265346488295488</v>
      </c>
      <c r="G55">
        <f t="shared" si="2"/>
        <v>2.418393294199753</v>
      </c>
      <c r="H55" s="10">
        <f t="shared" si="6"/>
        <v>-3.9001632852308172</v>
      </c>
      <c r="I55">
        <f t="shared" si="3"/>
        <v>-46.801959422769805</v>
      </c>
      <c r="K55">
        <f t="shared" si="4"/>
        <v>-2.8836372832037411</v>
      </c>
      <c r="M55">
        <f t="shared" si="1"/>
        <v>-3.8731830541747123</v>
      </c>
      <c r="N55" s="15">
        <f t="shared" si="5"/>
        <v>2.698023105610492E-2</v>
      </c>
      <c r="O55" s="15">
        <v>1</v>
      </c>
      <c r="Q55" s="1">
        <v>1E-3</v>
      </c>
      <c r="R55" s="5">
        <v>0.85699999999999998</v>
      </c>
    </row>
    <row r="56" spans="4:22" x14ac:dyDescent="0.4">
      <c r="D56" s="6">
        <v>-0.25999999999999901</v>
      </c>
      <c r="E56" s="7">
        <f t="shared" si="0"/>
        <v>-0.95972826413267143</v>
      </c>
      <c r="G56">
        <f t="shared" si="2"/>
        <v>2.4293657420739909</v>
      </c>
      <c r="H56" s="10">
        <f t="shared" si="6"/>
        <v>-3.9291275133591572</v>
      </c>
      <c r="I56">
        <f t="shared" si="3"/>
        <v>-47.149530160309887</v>
      </c>
      <c r="K56">
        <f t="shared" si="4"/>
        <v>-2.9268452900272237</v>
      </c>
      <c r="M56">
        <f t="shared" si="1"/>
        <v>-3.9067722403336376</v>
      </c>
      <c r="N56" s="15">
        <f t="shared" si="5"/>
        <v>2.2355273025519651E-2</v>
      </c>
      <c r="O56" s="15">
        <v>1</v>
      </c>
      <c r="Q56" t="s">
        <v>81</v>
      </c>
    </row>
    <row r="57" spans="4:22" x14ac:dyDescent="0.4">
      <c r="D57" s="6">
        <v>-0.23999999999999899</v>
      </c>
      <c r="E57" s="7">
        <f t="shared" si="0"/>
        <v>-0.96614935424426784</v>
      </c>
      <c r="G57">
        <f t="shared" si="2"/>
        <v>2.4403381899482288</v>
      </c>
      <c r="H57" s="10">
        <f t="shared" si="6"/>
        <v>-3.9554154562760329</v>
      </c>
      <c r="I57">
        <f t="shared" si="3"/>
        <v>-47.464985475312396</v>
      </c>
      <c r="K57">
        <f t="shared" si="4"/>
        <v>-2.9663877457305614</v>
      </c>
      <c r="M57">
        <f t="shared" si="1"/>
        <v>-3.9371162325879614</v>
      </c>
      <c r="N57" s="15">
        <f t="shared" si="5"/>
        <v>1.8299223688071464E-2</v>
      </c>
      <c r="O57" s="15">
        <v>1</v>
      </c>
    </row>
    <row r="58" spans="4:22" x14ac:dyDescent="0.4">
      <c r="D58" s="6">
        <v>-0.219999999999999</v>
      </c>
      <c r="E58" s="7">
        <f t="shared" si="0"/>
        <v>-0.9719398498581574</v>
      </c>
      <c r="G58">
        <f t="shared" si="2"/>
        <v>2.4513106378224667</v>
      </c>
      <c r="H58" s="10">
        <f t="shared" si="6"/>
        <v>-3.9791217453192966</v>
      </c>
      <c r="I58">
        <f t="shared" si="3"/>
        <v>-47.749460943831558</v>
      </c>
      <c r="K58">
        <f t="shared" si="4"/>
        <v>-3.002448455140323</v>
      </c>
      <c r="M58">
        <f t="shared" si="1"/>
        <v>-3.9643544540750901</v>
      </c>
      <c r="N58" s="15">
        <f t="shared" si="5"/>
        <v>1.4767291244206504E-2</v>
      </c>
      <c r="O58" s="15">
        <v>1</v>
      </c>
    </row>
    <row r="59" spans="4:22" x14ac:dyDescent="0.4">
      <c r="D59" s="6">
        <v>-0.19999999999999901</v>
      </c>
      <c r="E59" s="7">
        <f t="shared" si="0"/>
        <v>-0.97712220652813597</v>
      </c>
      <c r="G59">
        <f t="shared" si="2"/>
        <v>2.4622830856967046</v>
      </c>
      <c r="H59" s="10">
        <f t="shared" si="6"/>
        <v>-4.0003383135261883</v>
      </c>
      <c r="I59">
        <f t="shared" si="3"/>
        <v>-48.004059762314256</v>
      </c>
      <c r="K59">
        <f t="shared" si="4"/>
        <v>-3.0352026686002023</v>
      </c>
      <c r="M59">
        <f t="shared" si="1"/>
        <v>-3.9886211073150708</v>
      </c>
      <c r="N59" s="15">
        <f t="shared" si="5"/>
        <v>1.1717206211117492E-2</v>
      </c>
      <c r="O59" s="15">
        <v>1</v>
      </c>
    </row>
    <row r="60" spans="4:22" x14ac:dyDescent="0.4">
      <c r="D60" s="6">
        <v>-0.17999999999999899</v>
      </c>
      <c r="E60" s="7">
        <f t="shared" si="0"/>
        <v>-0.98171823775988454</v>
      </c>
      <c r="G60">
        <f t="shared" si="2"/>
        <v>2.4732555335709425</v>
      </c>
      <c r="H60" s="10">
        <f t="shared" si="6"/>
        <v>-4.0191544653889677</v>
      </c>
      <c r="I60">
        <f t="shared" si="3"/>
        <v>-48.229853584667609</v>
      </c>
      <c r="K60">
        <f t="shared" si="4"/>
        <v>-3.0648174742721279</v>
      </c>
      <c r="M60">
        <f t="shared" si="1"/>
        <v>-4.0100453620473324</v>
      </c>
      <c r="N60" s="15">
        <f t="shared" si="5"/>
        <v>9.1091033416352829E-3</v>
      </c>
      <c r="O60" s="15">
        <v>1</v>
      </c>
    </row>
    <row r="61" spans="4:22" x14ac:dyDescent="0.4">
      <c r="D61" s="6">
        <v>-0.159999999999999</v>
      </c>
      <c r="E61" s="7">
        <f t="shared" si="0"/>
        <v>-0.98574913163312083</v>
      </c>
      <c r="G61">
        <f t="shared" si="2"/>
        <v>2.4842279814451804</v>
      </c>
      <c r="H61" s="10">
        <f t="shared" si="6"/>
        <v>-4.0356569449059974</v>
      </c>
      <c r="I61">
        <f t="shared" si="3"/>
        <v>-48.427883338871965</v>
      </c>
      <c r="K61">
        <f t="shared" si="4"/>
        <v>-3.0914521725021809</v>
      </c>
      <c r="M61">
        <f t="shared" si="1"/>
        <v>-4.0287515363962978</v>
      </c>
      <c r="N61" s="15">
        <f t="shared" si="5"/>
        <v>6.9054085096995621E-3</v>
      </c>
      <c r="O61" s="15">
        <v>1</v>
      </c>
    </row>
    <row r="62" spans="4:22" x14ac:dyDescent="0.4">
      <c r="D62" s="6">
        <v>-0.13999999999999899</v>
      </c>
      <c r="E62" s="7">
        <f t="shared" si="0"/>
        <v>-0.98923546701721554</v>
      </c>
      <c r="G62">
        <f t="shared" si="2"/>
        <v>2.4952004293194188</v>
      </c>
      <c r="H62" s="10">
        <f t="shared" si="6"/>
        <v>-4.0499300019684803</v>
      </c>
      <c r="I62">
        <f t="shared" si="3"/>
        <v>-48.599160023621764</v>
      </c>
      <c r="K62">
        <f t="shared" si="4"/>
        <v>-3.115258633070721</v>
      </c>
      <c r="M62">
        <f t="shared" si="1"/>
        <v>-4.044859271601724</v>
      </c>
      <c r="N62" s="15">
        <f t="shared" si="5"/>
        <v>5.0707303667563153E-3</v>
      </c>
      <c r="O62" s="15">
        <v>1</v>
      </c>
    </row>
    <row r="63" spans="4:22" x14ac:dyDescent="0.4">
      <c r="D63" s="6">
        <v>-0.119999999999999</v>
      </c>
      <c r="E63" s="7">
        <f t="shared" si="0"/>
        <v>-0.99219722938985078</v>
      </c>
      <c r="G63">
        <f t="shared" si="2"/>
        <v>2.5061728771936562</v>
      </c>
      <c r="H63" s="10">
        <f t="shared" si="6"/>
        <v>-4.0620554571220495</v>
      </c>
      <c r="I63">
        <f t="shared" si="3"/>
        <v>-48.744665485464594</v>
      </c>
      <c r="K63">
        <f t="shared" si="4"/>
        <v>-3.1363816361087284</v>
      </c>
      <c r="M63">
        <f t="shared" si="1"/>
        <v>-4.0584837005413874</v>
      </c>
      <c r="N63" s="15">
        <f t="shared" si="5"/>
        <v>3.571756580662111E-3</v>
      </c>
      <c r="O63" s="15">
        <v>1</v>
      </c>
    </row>
    <row r="64" spans="4:22" x14ac:dyDescent="0.4">
      <c r="D64" s="6">
        <v>-9.9999999999999006E-2</v>
      </c>
      <c r="E64" s="7">
        <f t="shared" si="0"/>
        <v>-0.99465382626808307</v>
      </c>
      <c r="G64">
        <f t="shared" si="2"/>
        <v>2.5171453250678946</v>
      </c>
      <c r="H64" s="10">
        <f t="shared" si="6"/>
        <v>-4.0721127647415321</v>
      </c>
      <c r="I64">
        <f t="shared" si="3"/>
        <v>-48.865353176898381</v>
      </c>
      <c r="K64">
        <f t="shared" si="4"/>
        <v>-3.1549591974266393</v>
      </c>
      <c r="M64">
        <f t="shared" si="1"/>
        <v>-4.0697356102656066</v>
      </c>
      <c r="N64" s="15">
        <f t="shared" si="5"/>
        <v>2.3771544759254581E-3</v>
      </c>
      <c r="O64" s="15">
        <v>1</v>
      </c>
    </row>
    <row r="65" spans="3:16" x14ac:dyDescent="0.4">
      <c r="D65" s="6">
        <v>-7.9999999999999002E-2</v>
      </c>
      <c r="E65" s="7">
        <f t="shared" si="0"/>
        <v>-0.9966241022609621</v>
      </c>
      <c r="G65">
        <f t="shared" si="2"/>
        <v>2.528117772942132</v>
      </c>
      <c r="H65" s="10">
        <f t="shared" si="6"/>
        <v>-4.0801790746563791</v>
      </c>
      <c r="I65">
        <f t="shared" si="3"/>
        <v>-48.962148895876553</v>
      </c>
      <c r="K65">
        <f t="shared" si="4"/>
        <v>-3.1711228789678358</v>
      </c>
      <c r="M65">
        <f t="shared" si="1"/>
        <v>-4.0787215987553811</v>
      </c>
      <c r="N65" s="15">
        <f t="shared" si="5"/>
        <v>1.4574759009979843E-3</v>
      </c>
      <c r="O65" s="15">
        <v>1</v>
      </c>
    </row>
    <row r="66" spans="3:16" x14ac:dyDescent="0.4">
      <c r="D66" s="6">
        <v>-5.9999999999999103E-2</v>
      </c>
      <c r="E66" s="7">
        <f t="shared" si="0"/>
        <v>-0.99812635375263825</v>
      </c>
      <c r="G66">
        <f t="shared" si="2"/>
        <v>2.5390902208163699</v>
      </c>
      <c r="H66" s="10">
        <f t="shared" si="6"/>
        <v>-4.0863292922633008</v>
      </c>
      <c r="I66">
        <f t="shared" si="3"/>
        <v>-49.035951507159609</v>
      </c>
      <c r="K66">
        <f t="shared" si="4"/>
        <v>-3.1849980850664572</v>
      </c>
      <c r="M66">
        <f t="shared" si="1"/>
        <v>-4.0855442261084978</v>
      </c>
      <c r="N66" s="15">
        <f t="shared" si="5"/>
        <v>7.8506615480300468E-4</v>
      </c>
      <c r="O66" s="15">
        <v>1</v>
      </c>
    </row>
    <row r="67" spans="3:16" x14ac:dyDescent="0.4">
      <c r="D67" s="6">
        <v>-3.9999999999999002E-2</v>
      </c>
      <c r="E67" s="7">
        <f t="shared" si="0"/>
        <v>-0.99917834322469257</v>
      </c>
      <c r="G67">
        <f t="shared" si="2"/>
        <v>2.5500626686906078</v>
      </c>
      <c r="H67" s="10">
        <f t="shared" si="6"/>
        <v>-4.0906361371618924</v>
      </c>
      <c r="I67">
        <f t="shared" si="3"/>
        <v>-49.087633645942709</v>
      </c>
      <c r="K67">
        <f t="shared" si="4"/>
        <v>-3.1967043451581239</v>
      </c>
      <c r="M67">
        <f t="shared" si="1"/>
        <v>-4.0903021603506176</v>
      </c>
      <c r="N67" s="15">
        <f t="shared" si="5"/>
        <v>3.339768112748942E-4</v>
      </c>
      <c r="O67" s="15">
        <v>1</v>
      </c>
    </row>
    <row r="68" spans="3:16" x14ac:dyDescent="0.4">
      <c r="D68" s="6">
        <v>-1.9999999999999001E-2</v>
      </c>
      <c r="E68" s="7">
        <f t="shared" si="0"/>
        <v>-0.99979731322622079</v>
      </c>
      <c r="G68">
        <f t="shared" si="2"/>
        <v>2.5610351165648457</v>
      </c>
      <c r="H68" s="10">
        <f t="shared" si="6"/>
        <v>-4.0931702003481476</v>
      </c>
      <c r="I68">
        <f t="shared" si="3"/>
        <v>-49.118042404177771</v>
      </c>
      <c r="K68">
        <f t="shared" si="4"/>
        <v>-3.2063555835625266</v>
      </c>
      <c r="M68">
        <f t="shared" si="1"/>
        <v>-4.0930903180615363</v>
      </c>
      <c r="N68" s="15">
        <f t="shared" si="5"/>
        <v>0.7988228661126584</v>
      </c>
      <c r="O68" s="15">
        <v>10000</v>
      </c>
    </row>
    <row r="69" spans="3:16" x14ac:dyDescent="0.4">
      <c r="C69" t="s">
        <v>53</v>
      </c>
      <c r="D69" s="6">
        <v>0</v>
      </c>
      <c r="E69" s="7">
        <f t="shared" si="0"/>
        <v>-1</v>
      </c>
      <c r="G69">
        <f t="shared" si="2"/>
        <v>2.5720075644390832</v>
      </c>
      <c r="H69" s="10">
        <f t="shared" si="6"/>
        <v>-4.0940000000000003</v>
      </c>
      <c r="I69">
        <f t="shared" si="3"/>
        <v>-49.128</v>
      </c>
      <c r="K69">
        <f t="shared" si="4"/>
        <v>-3.2140603769286118</v>
      </c>
      <c r="M69">
        <f t="shared" si="1"/>
        <v>-4.0939999999999985</v>
      </c>
      <c r="N69" s="15">
        <f t="shared" si="5"/>
        <v>1.7763568394002505E-11</v>
      </c>
      <c r="O69" s="15">
        <v>10000</v>
      </c>
      <c r="P69" t="s">
        <v>54</v>
      </c>
    </row>
    <row r="70" spans="3:16" x14ac:dyDescent="0.4">
      <c r="D70" s="6">
        <v>0.02</v>
      </c>
      <c r="E70" s="7">
        <f t="shared" si="0"/>
        <v>-0.99980264677289032</v>
      </c>
      <c r="G70">
        <f t="shared" si="2"/>
        <v>2.5829800123133211</v>
      </c>
      <c r="H70" s="10">
        <f t="shared" si="6"/>
        <v>-4.0931920358882135</v>
      </c>
      <c r="I70">
        <f t="shared" si="3"/>
        <v>-49.118304430658561</v>
      </c>
      <c r="K70">
        <f t="shared" si="4"/>
        <v>-3.2199221999060361</v>
      </c>
      <c r="M70">
        <f t="shared" si="1"/>
        <v>-4.093119021904017</v>
      </c>
      <c r="N70" s="15">
        <f t="shared" si="5"/>
        <v>0.73013984196457216</v>
      </c>
      <c r="O70" s="15">
        <v>10000</v>
      </c>
    </row>
    <row r="71" spans="3:16" x14ac:dyDescent="0.4">
      <c r="D71" s="6">
        <v>0.04</v>
      </c>
      <c r="E71" s="7">
        <f t="shared" si="0"/>
        <v>-0.99922101671841612</v>
      </c>
      <c r="G71">
        <f t="shared" si="2"/>
        <v>2.5939524601875585</v>
      </c>
      <c r="H71" s="10">
        <f t="shared" si="6"/>
        <v>-4.0908108424451957</v>
      </c>
      <c r="I71">
        <f t="shared" si="3"/>
        <v>-49.089730109342348</v>
      </c>
      <c r="K71">
        <f t="shared" si="4"/>
        <v>-3.2240396595808614</v>
      </c>
      <c r="M71">
        <f t="shared" si="1"/>
        <v>-4.090531840637377</v>
      </c>
      <c r="N71" s="15">
        <f t="shared" si="5"/>
        <v>2.7900180781870176E-4</v>
      </c>
      <c r="O71" s="15">
        <v>1</v>
      </c>
    </row>
    <row r="72" spans="3:16" x14ac:dyDescent="0.4">
      <c r="D72" s="6">
        <v>6.0000000000000102E-2</v>
      </c>
      <c r="E72" s="7">
        <f t="shared" si="0"/>
        <v>-0.99827040559930358</v>
      </c>
      <c r="G72">
        <f t="shared" si="2"/>
        <v>2.6049249080617969</v>
      </c>
      <c r="H72" s="10">
        <f t="shared" si="6"/>
        <v>-4.0869190405235489</v>
      </c>
      <c r="I72">
        <f t="shared" si="3"/>
        <v>-49.043028486282587</v>
      </c>
      <c r="K72">
        <f t="shared" si="4"/>
        <v>-3.2265067191888765</v>
      </c>
      <c r="M72">
        <f t="shared" si="1"/>
        <v>-4.0863196758469957</v>
      </c>
      <c r="N72" s="15">
        <f t="shared" si="5"/>
        <v>5.9936467655319348E-4</v>
      </c>
      <c r="O72" s="15">
        <v>1</v>
      </c>
    </row>
    <row r="73" spans="3:16" x14ac:dyDescent="0.4">
      <c r="D73" s="6">
        <v>8.0000000000000099E-2</v>
      </c>
      <c r="E73" s="7">
        <f t="shared" si="0"/>
        <v>-0.99696565409756654</v>
      </c>
      <c r="G73">
        <f t="shared" si="2"/>
        <v>2.6158973559360348</v>
      </c>
      <c r="H73" s="10">
        <f t="shared" si="6"/>
        <v>-4.0815773878754378</v>
      </c>
      <c r="I73">
        <f t="shared" si="3"/>
        <v>-48.978928654505253</v>
      </c>
      <c r="K73">
        <f t="shared" si="4"/>
        <v>-3.2274129115964652</v>
      </c>
      <c r="M73">
        <f t="shared" si="1"/>
        <v>-4.0805606272899881</v>
      </c>
      <c r="N73" s="15">
        <f t="shared" si="5"/>
        <v>1.0167605854496387E-3</v>
      </c>
      <c r="O73" s="15">
        <v>1</v>
      </c>
    </row>
    <row r="74" spans="3:16" x14ac:dyDescent="0.4">
      <c r="D74" s="6">
        <v>0.1</v>
      </c>
      <c r="E74" s="7">
        <f t="shared" si="0"/>
        <v>-0.9953211598395556</v>
      </c>
      <c r="G74">
        <f t="shared" si="2"/>
        <v>2.6268698038102727</v>
      </c>
      <c r="H74" s="10">
        <f t="shared" si="6"/>
        <v>-4.0748448283831413</v>
      </c>
      <c r="I74">
        <f t="shared" si="3"/>
        <v>-48.898137940597692</v>
      </c>
      <c r="K74">
        <f t="shared" si="4"/>
        <v>-3.2268435430165843</v>
      </c>
      <c r="M74">
        <f t="shared" si="1"/>
        <v>-4.0733297879836492</v>
      </c>
      <c r="N74" s="15">
        <f t="shared" si="5"/>
        <v>1.5150403994921291E-3</v>
      </c>
      <c r="O74" s="15">
        <v>1</v>
      </c>
    </row>
    <row r="75" spans="3:16" x14ac:dyDescent="0.4">
      <c r="D75" s="6">
        <v>0.12</v>
      </c>
      <c r="E75" s="7">
        <f t="shared" si="0"/>
        <v>-0.99335088912321645</v>
      </c>
      <c r="G75">
        <f t="shared" si="2"/>
        <v>2.6378422516845101</v>
      </c>
      <c r="H75" s="10">
        <f t="shared" si="6"/>
        <v>-4.066778540070449</v>
      </c>
      <c r="I75">
        <f t="shared" si="3"/>
        <v>-48.801342480845392</v>
      </c>
      <c r="K75">
        <f t="shared" si="4"/>
        <v>-3.2248798874060158</v>
      </c>
      <c r="M75">
        <f t="shared" si="1"/>
        <v>-4.064699353326219</v>
      </c>
      <c r="N75" s="15">
        <f t="shared" si="5"/>
        <v>2.0791867442300216E-3</v>
      </c>
      <c r="O75" s="15">
        <v>1</v>
      </c>
    </row>
    <row r="76" spans="3:16" x14ac:dyDescent="0.4">
      <c r="D76" s="6">
        <v>0.14000000000000001</v>
      </c>
      <c r="E76" s="7">
        <f t="shared" si="0"/>
        <v>-0.99106838835463873</v>
      </c>
      <c r="G76">
        <f t="shared" si="2"/>
        <v>2.6488146995587485</v>
      </c>
      <c r="H76" s="10">
        <f t="shared" si="6"/>
        <v>-4.0574339819238912</v>
      </c>
      <c r="I76">
        <f t="shared" si="3"/>
        <v>-48.689207783086694</v>
      </c>
      <c r="K76">
        <f t="shared" si="4"/>
        <v>-3.2215993719697282</v>
      </c>
      <c r="M76">
        <f t="shared" si="1"/>
        <v>-4.054738726330994</v>
      </c>
      <c r="N76" s="15">
        <f t="shared" si="5"/>
        <v>2.6952555928971833E-3</v>
      </c>
      <c r="O76" s="15">
        <v>1</v>
      </c>
    </row>
    <row r="77" spans="3:16" x14ac:dyDescent="0.4">
      <c r="D77" s="6">
        <v>0.16</v>
      </c>
      <c r="E77" s="7">
        <f t="shared" si="0"/>
        <v>-0.98848679520080507</v>
      </c>
      <c r="G77">
        <f t="shared" si="2"/>
        <v>2.6597871474329864</v>
      </c>
      <c r="H77" s="10">
        <f t="shared" si="6"/>
        <v>-4.0468649395520959</v>
      </c>
      <c r="I77">
        <f t="shared" si="3"/>
        <v>-48.562379274625151</v>
      </c>
      <c r="K77">
        <f t="shared" si="4"/>
        <v>-3.2170757541786759</v>
      </c>
      <c r="M77">
        <f t="shared" si="1"/>
        <v>-4.0435146191113915</v>
      </c>
      <c r="N77" s="15">
        <f t="shared" si="5"/>
        <v>3.3503204407043796E-3</v>
      </c>
      <c r="O77" s="15">
        <v>1</v>
      </c>
    </row>
    <row r="78" spans="3:16" x14ac:dyDescent="0.4">
      <c r="D78" s="6">
        <v>0.18</v>
      </c>
      <c r="E78" s="7">
        <f t="shared" si="0"/>
        <v>-0.98561884946530087</v>
      </c>
      <c r="G78">
        <f t="shared" si="2"/>
        <v>2.6707595953072243</v>
      </c>
      <c r="H78" s="10">
        <f t="shared" si="6"/>
        <v>-4.035123569710942</v>
      </c>
      <c r="I78">
        <f t="shared" si="3"/>
        <v>-48.421482836531304</v>
      </c>
      <c r="K78">
        <f t="shared" si="4"/>
        <v>-3.2113792906888401</v>
      </c>
      <c r="M78">
        <f t="shared" si="1"/>
        <v>-4.0310911507496305</v>
      </c>
      <c r="N78" s="15">
        <f t="shared" si="5"/>
        <v>4.0324189613114569E-3</v>
      </c>
      <c r="O78" s="15">
        <v>1</v>
      </c>
    </row>
    <row r="79" spans="3:16" x14ac:dyDescent="0.4">
      <c r="D79" s="6">
        <v>0.2</v>
      </c>
      <c r="E79" s="7">
        <f t="shared" si="0"/>
        <v>-0.9824769036935781</v>
      </c>
      <c r="G79">
        <f t="shared" si="2"/>
        <v>2.6817320431814622</v>
      </c>
      <c r="H79" s="10">
        <f t="shared" si="6"/>
        <v>-4.0222604437215086</v>
      </c>
      <c r="I79">
        <f t="shared" si="3"/>
        <v>-48.267125324658103</v>
      </c>
      <c r="K79">
        <f t="shared" si="4"/>
        <v>-3.2045768985315881</v>
      </c>
      <c r="M79">
        <f t="shared" si="1"/>
        <v>-4.0175299416770915</v>
      </c>
      <c r="N79" s="15">
        <f t="shared" si="5"/>
        <v>4.7305020444170509E-3</v>
      </c>
      <c r="O79" s="15">
        <v>1</v>
      </c>
    </row>
    <row r="80" spans="3:16" x14ac:dyDescent="0.4">
      <c r="D80" s="6">
        <v>0.22</v>
      </c>
      <c r="E80" s="7">
        <f t="shared" si="0"/>
        <v>-0.97907293351422375</v>
      </c>
      <c r="G80">
        <f t="shared" si="2"/>
        <v>2.6927044910557001</v>
      </c>
      <c r="H80" s="10">
        <f t="shared" si="6"/>
        <v>-4.0083245898072324</v>
      </c>
      <c r="I80">
        <f t="shared" si="3"/>
        <v>-48.099895077686789</v>
      </c>
      <c r="K80">
        <f t="shared" si="4"/>
        <v>-3.1967323089285045</v>
      </c>
      <c r="M80">
        <f t="shared" si="1"/>
        <v>-4.0028902046898356</v>
      </c>
      <c r="N80" s="15">
        <f t="shared" si="5"/>
        <v>5.4343851173968005E-3</v>
      </c>
      <c r="O80" s="15">
        <v>1</v>
      </c>
    </row>
    <row r="81" spans="4:15" x14ac:dyDescent="0.4">
      <c r="D81" s="6">
        <v>0.24</v>
      </c>
      <c r="E81" s="7">
        <f t="shared" si="0"/>
        <v>-0.97541854772252634</v>
      </c>
      <c r="G81">
        <f t="shared" si="2"/>
        <v>2.703676938929938</v>
      </c>
      <c r="H81" s="10">
        <f t="shared" si="6"/>
        <v>-3.993363534376023</v>
      </c>
      <c r="I81">
        <f t="shared" si="3"/>
        <v>-47.920362412512276</v>
      </c>
      <c r="K81">
        <f t="shared" si="4"/>
        <v>-3.1879062140677501</v>
      </c>
      <c r="M81">
        <f t="shared" si="1"/>
        <v>-3.9872288327184231</v>
      </c>
      <c r="N81" s="15">
        <f t="shared" si="5"/>
        <v>6.1347016575998836E-3</v>
      </c>
      <c r="O81" s="15">
        <v>1</v>
      </c>
    </row>
    <row r="82" spans="4:15" x14ac:dyDescent="0.4">
      <c r="D82" s="6">
        <v>0.26</v>
      </c>
      <c r="E82" s="7">
        <f t="shared" si="0"/>
        <v>-0.97152499811249349</v>
      </c>
      <c r="G82">
        <f t="shared" si="2"/>
        <v>2.7146493868041759</v>
      </c>
      <c r="H82" s="10">
        <f t="shared" si="6"/>
        <v>-3.9774233422725489</v>
      </c>
      <c r="I82">
        <f t="shared" si="3"/>
        <v>-47.72908010727059</v>
      </c>
      <c r="K82">
        <f t="shared" si="4"/>
        <v>-3.1781564071635637</v>
      </c>
      <c r="M82">
        <f t="shared" si="1"/>
        <v>-3.9706004834669519</v>
      </c>
      <c r="N82" s="15">
        <f t="shared" si="5"/>
        <v>6.8228588055969652E-3</v>
      </c>
      <c r="O82" s="15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-0.96740318906332867</v>
      </c>
      <c r="G83">
        <f t="shared" si="2"/>
        <v>2.7256218346784138</v>
      </c>
      <c r="H83" s="10">
        <f t="shared" si="6"/>
        <v>-3.9605486560252676</v>
      </c>
      <c r="I83">
        <f t="shared" si="3"/>
        <v>-47.526583872303213</v>
      </c>
      <c r="K83">
        <f t="shared" si="4"/>
        <v>-3.1675379161058692</v>
      </c>
      <c r="M83">
        <f t="shared" ref="M83:M146" si="8">$L$9*$O$6*EXP(-$O$7*(G83/$L$10-1))-SQRT($L$9)*$O$8*EXP(-$O$4*(G83/$L$10-1))</f>
        <v>-3.9530576610322052</v>
      </c>
      <c r="N83" s="15">
        <f t="shared" si="5"/>
        <v>7.4909949930623831E-3</v>
      </c>
      <c r="O83" s="15">
        <v>1</v>
      </c>
    </row>
    <row r="84" spans="4:15" x14ac:dyDescent="0.4">
      <c r="D84" s="6">
        <v>0.3</v>
      </c>
      <c r="E84" s="7">
        <f t="shared" si="7"/>
        <v>-0.96306368688623323</v>
      </c>
      <c r="G84">
        <f t="shared" ref="G84:G147" si="9">$E$11*(D84/$E$12+1)</f>
        <v>2.7365942825526521</v>
      </c>
      <c r="H84" s="10">
        <f t="shared" si="6"/>
        <v>-3.9427827341122392</v>
      </c>
      <c r="I84">
        <f t="shared" ref="I84:I147" si="10">H84*$E$6</f>
        <v>-47.313392809346873</v>
      </c>
      <c r="K84">
        <f t="shared" ref="K84:K147" si="11">$L$9*$L$4*EXP(-$L$6*(G84/$L$10-1))-SQRT($L$9)*$L$5*EXP(-$L$7*(G84/$L$10-1))</f>
        <v>-3.1561031309928946</v>
      </c>
      <c r="M84">
        <f t="shared" si="8"/>
        <v>-3.9346507946098388</v>
      </c>
      <c r="N84" s="15">
        <f t="shared" ref="N84:N147" si="12">(M84-H84)*O84</f>
        <v>8.1319395024004315E-3</v>
      </c>
      <c r="O84" s="15">
        <v>1</v>
      </c>
    </row>
    <row r="85" spans="4:15" x14ac:dyDescent="0.4">
      <c r="D85" s="6">
        <v>0.32</v>
      </c>
      <c r="E85" s="7">
        <f t="shared" si="7"/>
        <v>-0.95851672893727213</v>
      </c>
      <c r="G85">
        <f t="shared" si="9"/>
        <v>2.7475667304268896</v>
      </c>
      <c r="H85" s="10">
        <f t="shared" ref="H85:H148" si="13">-(-$B$4)*(1+D85+$E$5*D85^3)*EXP(-D85)</f>
        <v>-3.9241674882691919</v>
      </c>
      <c r="I85">
        <f t="shared" si="10"/>
        <v>-47.090009859230307</v>
      </c>
      <c r="K85">
        <f t="shared" si="11"/>
        <v>-3.1439019258263605</v>
      </c>
      <c r="M85">
        <f t="shared" si="8"/>
        <v>-3.9154283143907973</v>
      </c>
      <c r="N85" s="15">
        <f t="shared" si="12"/>
        <v>8.7391738783946238E-3</v>
      </c>
      <c r="O85" s="15">
        <v>1</v>
      </c>
    </row>
    <row r="86" spans="4:15" x14ac:dyDescent="0.4">
      <c r="D86" s="6">
        <v>0.34</v>
      </c>
      <c r="E86" s="7">
        <f t="shared" si="7"/>
        <v>-0.95377223250189702</v>
      </c>
      <c r="G86">
        <f t="shared" si="9"/>
        <v>2.7585391783011275</v>
      </c>
      <c r="H86" s="10">
        <f t="shared" si="13"/>
        <v>-3.9047435198627665</v>
      </c>
      <c r="I86">
        <f t="shared" si="10"/>
        <v>-46.856922238353199</v>
      </c>
      <c r="K86">
        <f t="shared" si="11"/>
        <v>-3.1309817746359818</v>
      </c>
      <c r="M86">
        <f t="shared" si="8"/>
        <v>-3.895436724747483</v>
      </c>
      <c r="N86" s="15">
        <f t="shared" si="12"/>
        <v>9.3067951152834283E-3</v>
      </c>
      <c r="O86" s="15">
        <v>1</v>
      </c>
    </row>
    <row r="87" spans="4:15" x14ac:dyDescent="0.4">
      <c r="D87" s="6">
        <v>0.36</v>
      </c>
      <c r="E87" s="7">
        <f t="shared" si="7"/>
        <v>-0.94883980345660213</v>
      </c>
      <c r="G87">
        <f t="shared" si="9"/>
        <v>2.7695116261753654</v>
      </c>
      <c r="H87" s="10">
        <f t="shared" si="13"/>
        <v>-3.8845501553513295</v>
      </c>
      <c r="I87">
        <f t="shared" si="10"/>
        <v>-46.614601864215956</v>
      </c>
      <c r="K87">
        <f t="shared" si="11"/>
        <v>-3.1173878622878908</v>
      </c>
      <c r="M87">
        <f t="shared" si="8"/>
        <v>-3.8747206748056824</v>
      </c>
      <c r="N87" s="15">
        <f t="shared" si="12"/>
        <v>9.8294805456471401E-3</v>
      </c>
      <c r="O87" s="15">
        <v>1</v>
      </c>
    </row>
    <row r="88" spans="4:15" x14ac:dyDescent="0.4">
      <c r="D88" s="6">
        <v>0.38</v>
      </c>
      <c r="E88" s="7">
        <f t="shared" si="7"/>
        <v>-0.94372874471305102</v>
      </c>
      <c r="G88">
        <f t="shared" si="9"/>
        <v>2.7804840740496037</v>
      </c>
      <c r="H88" s="10">
        <f t="shared" si="13"/>
        <v>-3.8636254808552311</v>
      </c>
      <c r="I88">
        <f t="shared" si="10"/>
        <v>-46.363505770262776</v>
      </c>
      <c r="K88">
        <f t="shared" si="11"/>
        <v>-3.1031631902199148</v>
      </c>
      <c r="M88">
        <f t="shared" si="8"/>
        <v>-3.8533230264948957</v>
      </c>
      <c r="N88" s="15">
        <f t="shared" si="12"/>
        <v>1.0302454360335389E-2</v>
      </c>
      <c r="O88" s="15">
        <v>1</v>
      </c>
    </row>
    <row r="89" spans="4:15" x14ac:dyDescent="0.4">
      <c r="D89" s="6">
        <v>0.4</v>
      </c>
      <c r="E89" s="7">
        <f t="shared" si="7"/>
        <v>-0.93844806444989504</v>
      </c>
      <c r="G89">
        <f t="shared" si="9"/>
        <v>2.7914565219238412</v>
      </c>
      <c r="H89" s="10">
        <f t="shared" si="13"/>
        <v>-3.8420063758578706</v>
      </c>
      <c r="I89">
        <f t="shared" si="10"/>
        <v>-46.104076510294448</v>
      </c>
      <c r="K89">
        <f t="shared" si="11"/>
        <v>-3.0883486773355711</v>
      </c>
      <c r="M89">
        <f t="shared" si="8"/>
        <v>-3.8312849201663868</v>
      </c>
      <c r="N89" s="15">
        <f t="shared" si="12"/>
        <v>1.0721455691483861E-2</v>
      </c>
      <c r="O89" s="15">
        <v>1</v>
      </c>
    </row>
    <row r="90" spans="4:15" x14ac:dyDescent="0.4">
      <c r="D90" s="6">
        <v>0.42</v>
      </c>
      <c r="E90" s="7">
        <f t="shared" si="7"/>
        <v>-0.93300648413738052</v>
      </c>
      <c r="G90">
        <f t="shared" si="9"/>
        <v>2.8024289697980791</v>
      </c>
      <c r="H90" s="10">
        <f t="shared" si="13"/>
        <v>-3.8197285460584363</v>
      </c>
      <c r="I90">
        <f t="shared" si="10"/>
        <v>-45.836742552701239</v>
      </c>
      <c r="K90">
        <f t="shared" si="11"/>
        <v>-3.0729832562780306</v>
      </c>
      <c r="M90">
        <f t="shared" si="8"/>
        <v>-3.8086458378651677</v>
      </c>
      <c r="N90" s="15">
        <f t="shared" si="12"/>
        <v>1.1082708193268509E-2</v>
      </c>
      <c r="O90" s="15">
        <v>1</v>
      </c>
    </row>
    <row r="91" spans="4:15" x14ac:dyDescent="0.4">
      <c r="D91" s="6">
        <v>0.44</v>
      </c>
      <c r="E91" s="7">
        <f t="shared" si="7"/>
        <v>-0.92741244635972364</v>
      </c>
      <c r="G91">
        <f t="shared" si="9"/>
        <v>2.813401417672317</v>
      </c>
      <c r="H91" s="10">
        <f t="shared" si="13"/>
        <v>-3.7968265553967084</v>
      </c>
      <c r="I91">
        <f t="shared" si="10"/>
        <v>-45.561918664760498</v>
      </c>
      <c r="K91">
        <f t="shared" si="11"/>
        <v>-3.0571039652952097</v>
      </c>
      <c r="M91">
        <f t="shared" si="8"/>
        <v>-3.7854436643390508</v>
      </c>
      <c r="N91" s="15">
        <f t="shared" si="12"/>
        <v>1.1382891057657663E-2</v>
      </c>
      <c r="O91" s="15">
        <v>1</v>
      </c>
    </row>
    <row r="92" spans="4:15" x14ac:dyDescent="0.4">
      <c r="D92" s="6">
        <v>0.46</v>
      </c>
      <c r="E92" s="7">
        <f t="shared" si="7"/>
        <v>-0.92167412244011182</v>
      </c>
      <c r="G92">
        <f t="shared" si="9"/>
        <v>2.8243738655465545</v>
      </c>
      <c r="H92" s="10">
        <f t="shared" si="13"/>
        <v>-3.7733338572698183</v>
      </c>
      <c r="I92">
        <f t="shared" si="10"/>
        <v>-45.280006287237818</v>
      </c>
      <c r="K92">
        <f t="shared" si="11"/>
        <v>-3.0407460358974947</v>
      </c>
      <c r="M92">
        <f t="shared" si="8"/>
        <v>-3.761714745864988</v>
      </c>
      <c r="N92" s="15">
        <f t="shared" si="12"/>
        <v>1.1619111404830296E-2</v>
      </c>
      <c r="O92" s="15">
        <v>1</v>
      </c>
    </row>
    <row r="93" spans="4:15" x14ac:dyDescent="0.4">
      <c r="D93" s="6">
        <v>0.48</v>
      </c>
      <c r="E93" s="7">
        <f t="shared" si="7"/>
        <v>-0.91579941987308844</v>
      </c>
      <c r="G93">
        <f t="shared" si="9"/>
        <v>2.8353463134207928</v>
      </c>
      <c r="H93" s="10">
        <f t="shared" si="13"/>
        <v>-3.749282824960424</v>
      </c>
      <c r="I93">
        <f t="shared" si="10"/>
        <v>-44.991393899525086</v>
      </c>
      <c r="K93">
        <f t="shared" si="11"/>
        <v>-3.0239429765003925</v>
      </c>
      <c r="M93">
        <f t="shared" si="8"/>
        <v>-3.7374939469700585</v>
      </c>
      <c r="N93" s="15">
        <f t="shared" si="12"/>
        <v>1.1788877990365432E-2</v>
      </c>
      <c r="O93" s="15">
        <v>1</v>
      </c>
    </row>
    <row r="94" spans="4:15" x14ac:dyDescent="0.4">
      <c r="D94" s="6">
        <v>0.5</v>
      </c>
      <c r="E94" s="7">
        <f t="shared" si="7"/>
        <v>-0.90979598956895014</v>
      </c>
      <c r="G94">
        <f t="shared" si="9"/>
        <v>2.8463187612950307</v>
      </c>
      <c r="H94" s="10">
        <f t="shared" si="13"/>
        <v>-3.7247047812952818</v>
      </c>
      <c r="I94">
        <f t="shared" si="10"/>
        <v>-44.696457375543382</v>
      </c>
      <c r="K94">
        <f t="shared" si="11"/>
        <v>-3.0067266522356277</v>
      </c>
      <c r="M94">
        <f t="shared" si="8"/>
        <v>-3.7128147051217617</v>
      </c>
      <c r="N94" s="15">
        <f t="shared" si="12"/>
        <v>1.1890076173520114E-2</v>
      </c>
      <c r="O94" s="15">
        <v>1</v>
      </c>
    </row>
    <row r="95" spans="4:15" x14ac:dyDescent="0.4">
      <c r="D95" s="6">
        <v>0.52</v>
      </c>
      <c r="E95" s="7">
        <f t="shared" si="7"/>
        <v>-0.90367123291469542</v>
      </c>
      <c r="G95">
        <f t="shared" si="9"/>
        <v>2.8572912091692686</v>
      </c>
      <c r="H95" s="10">
        <f t="shared" si="13"/>
        <v>-3.6996300275527636</v>
      </c>
      <c r="I95">
        <f t="shared" si="10"/>
        <v>-44.39556033063316</v>
      </c>
      <c r="K95">
        <f t="shared" si="11"/>
        <v>-2.9891273611058153</v>
      </c>
      <c r="M95">
        <f t="shared" si="8"/>
        <v>-3.6877090834595894</v>
      </c>
      <c r="N95" s="15">
        <f t="shared" si="12"/>
        <v>1.1920944093174235E-2</v>
      </c>
      <c r="O95" s="15">
        <v>1</v>
      </c>
    </row>
    <row r="96" spans="4:15" x14ac:dyDescent="0.4">
      <c r="D96" s="6">
        <v>0.54</v>
      </c>
      <c r="E96" s="7">
        <f t="shared" si="7"/>
        <v>-0.89743230865594403</v>
      </c>
      <c r="G96">
        <f t="shared" si="9"/>
        <v>2.8682636570435061</v>
      </c>
      <c r="H96" s="10">
        <f t="shared" si="13"/>
        <v>-3.6740878716374352</v>
      </c>
      <c r="I96">
        <f t="shared" si="10"/>
        <v>-44.089054459649219</v>
      </c>
      <c r="K96">
        <f t="shared" si="11"/>
        <v>-2.9711739066498319</v>
      </c>
      <c r="M96">
        <f t="shared" si="8"/>
        <v>-3.6622078216373648</v>
      </c>
      <c r="N96" s="15">
        <f t="shared" si="12"/>
        <v>1.1880050000070419E-2</v>
      </c>
      <c r="O96" s="15">
        <v>1</v>
      </c>
    </row>
    <row r="97" spans="4:15" x14ac:dyDescent="0.4">
      <c r="D97" s="6">
        <v>0.56000000000000005</v>
      </c>
      <c r="E97" s="7">
        <f t="shared" si="7"/>
        <v>-0.89108613960415117</v>
      </c>
      <c r="G97">
        <f t="shared" si="9"/>
        <v>2.8792361049177444</v>
      </c>
      <c r="H97" s="10">
        <f t="shared" si="13"/>
        <v>-3.6481066555393955</v>
      </c>
      <c r="I97">
        <f t="shared" si="10"/>
        <v>-43.777279866472746</v>
      </c>
      <c r="K97">
        <f t="shared" si="11"/>
        <v>-2.9528936672783948</v>
      </c>
      <c r="M97">
        <f t="shared" si="8"/>
        <v>-3.6363403848433378</v>
      </c>
      <c r="N97" s="15">
        <f t="shared" si="12"/>
        <v>1.1766270696057735E-2</v>
      </c>
      <c r="O97" s="15">
        <v>1</v>
      </c>
    </row>
    <row r="98" spans="4:15" x14ac:dyDescent="0.4">
      <c r="D98" s="6">
        <v>0.57999999999999996</v>
      </c>
      <c r="E98" s="7">
        <f t="shared" si="7"/>
        <v>-0.88463941917333522</v>
      </c>
      <c r="G98">
        <f t="shared" si="9"/>
        <v>2.8902085527919823</v>
      </c>
      <c r="H98" s="10">
        <f t="shared" si="13"/>
        <v>-3.6217137820956347</v>
      </c>
      <c r="I98">
        <f t="shared" si="10"/>
        <v>-43.460565385147618</v>
      </c>
      <c r="K98">
        <f t="shared" si="11"/>
        <v>-2.9343126624320375</v>
      </c>
      <c r="M98">
        <f t="shared" si="8"/>
        <v>-3.6101350110626651</v>
      </c>
      <c r="N98" s="15">
        <f t="shared" si="12"/>
        <v>1.1578771032969559E-2</v>
      </c>
      <c r="O98" s="15">
        <v>1</v>
      </c>
    </row>
    <row r="99" spans="4:15" x14ac:dyDescent="0.4">
      <c r="D99" s="6">
        <v>0.6</v>
      </c>
      <c r="E99" s="7">
        <f t="shared" si="7"/>
        <v>-0.87809861775044229</v>
      </c>
      <c r="G99">
        <f t="shared" si="9"/>
        <v>2.9011810006662202</v>
      </c>
      <c r="H99" s="10">
        <f t="shared" si="13"/>
        <v>-3.5949357410703109</v>
      </c>
      <c r="I99">
        <f t="shared" si="10"/>
        <v>-43.139228892843732</v>
      </c>
      <c r="K99">
        <f t="shared" si="11"/>
        <v>-2.9154556157067422</v>
      </c>
      <c r="M99">
        <f t="shared" si="8"/>
        <v>-3.5836187566446291</v>
      </c>
      <c r="N99" s="15">
        <f t="shared" si="12"/>
        <v>1.1316984425681742E-2</v>
      </c>
      <c r="O99" s="15">
        <v>1</v>
      </c>
    </row>
    <row r="100" spans="4:15" x14ac:dyDescent="0.4">
      <c r="D100" s="6">
        <v>0.62</v>
      </c>
      <c r="E100" s="7">
        <f t="shared" si="7"/>
        <v>-0.87146998890337268</v>
      </c>
      <c r="G100">
        <f t="shared" si="9"/>
        <v>2.9121534485404581</v>
      </c>
      <c r="H100" s="10">
        <f t="shared" si="13"/>
        <v>-3.567798134570408</v>
      </c>
      <c r="I100">
        <f t="shared" si="10"/>
        <v>-42.813577614844895</v>
      </c>
      <c r="K100">
        <f t="shared" si="11"/>
        <v>-2.8963460150858547</v>
      </c>
      <c r="M100">
        <f t="shared" si="8"/>
        <v>-3.5568175402347566</v>
      </c>
      <c r="N100" s="15">
        <f t="shared" si="12"/>
        <v>1.098059433565135E-2</v>
      </c>
      <c r="O100" s="15">
        <v>1</v>
      </c>
    </row>
    <row r="101" spans="4:15" x14ac:dyDescent="0.4">
      <c r="D101" s="6">
        <v>0.64</v>
      </c>
      <c r="E101" s="7">
        <f t="shared" si="7"/>
        <v>-0.86475957543059967</v>
      </c>
      <c r="G101">
        <f t="shared" si="9"/>
        <v>2.923125896414696</v>
      </c>
      <c r="H101" s="10">
        <f t="shared" si="13"/>
        <v>-3.5403257018128751</v>
      </c>
      <c r="I101">
        <f t="shared" si="10"/>
        <v>-42.483908421754499</v>
      </c>
      <c r="K101">
        <f t="shared" si="11"/>
        <v>-2.877006170410549</v>
      </c>
      <c r="M101">
        <f t="shared" si="8"/>
        <v>-3.5297561851298234</v>
      </c>
      <c r="N101" s="15">
        <f t="shared" si="12"/>
        <v>1.0569516683051727E-2</v>
      </c>
      <c r="O101" s="15">
        <v>1</v>
      </c>
    </row>
    <row r="102" spans="4:15" x14ac:dyDescent="0.4">
      <c r="D102" s="6">
        <v>0.66</v>
      </c>
      <c r="E102" s="7">
        <f t="shared" si="7"/>
        <v>-0.85797321525622072</v>
      </c>
      <c r="G102">
        <f t="shared" si="9"/>
        <v>2.9340983442889339</v>
      </c>
      <c r="H102" s="10">
        <f t="shared" si="13"/>
        <v>-3.5125423432589682</v>
      </c>
      <c r="I102">
        <f t="shared" si="10"/>
        <v>-42.15050811910762</v>
      </c>
      <c r="K102">
        <f t="shared" si="11"/>
        <v>-2.8574572682151036</v>
      </c>
      <c r="M102">
        <f t="shared" si="8"/>
        <v>-3.5024584601117659</v>
      </c>
      <c r="N102" s="15">
        <f t="shared" si="12"/>
        <v>1.0083883147202322E-2</v>
      </c>
      <c r="O102" s="15">
        <v>1</v>
      </c>
    </row>
    <row r="103" spans="4:15" x14ac:dyDescent="0.4">
      <c r="D103" s="6">
        <v>0.68</v>
      </c>
      <c r="E103" s="7">
        <f t="shared" si="7"/>
        <v>-0.8511165471741905</v>
      </c>
      <c r="G103">
        <f t="shared" si="9"/>
        <v>2.9450707921631718</v>
      </c>
      <c r="H103" s="10">
        <f t="shared" si="13"/>
        <v>-3.4844711441311365</v>
      </c>
      <c r="I103">
        <f t="shared" si="10"/>
        <v>-41.813653729573637</v>
      </c>
      <c r="K103">
        <f t="shared" si="11"/>
        <v>-2.8377194240474362</v>
      </c>
      <c r="M103">
        <f t="shared" si="8"/>
        <v>-3.4749471188144185</v>
      </c>
      <c r="N103" s="15">
        <f t="shared" si="12"/>
        <v>9.5240253167179212E-3</v>
      </c>
      <c r="O103" s="15">
        <v>1</v>
      </c>
    </row>
    <row r="104" spans="4:15" x14ac:dyDescent="0.4">
      <c r="D104" s="6">
        <v>0.7</v>
      </c>
      <c r="E104" s="7">
        <f t="shared" si="7"/>
        <v>-0.84419501644539618</v>
      </c>
      <c r="G104">
        <f t="shared" si="9"/>
        <v>2.9560432400374097</v>
      </c>
      <c r="H104" s="10">
        <f t="shared" si="13"/>
        <v>-3.4561343973274523</v>
      </c>
      <c r="I104">
        <f t="shared" si="10"/>
        <v>-41.473612767929424</v>
      </c>
      <c r="K104">
        <f t="shared" si="11"/>
        <v>-2.8178117323898841</v>
      </c>
      <c r="M104">
        <f t="shared" si="8"/>
        <v>-3.4472439376752351</v>
      </c>
      <c r="N104" s="15">
        <f t="shared" si="12"/>
        <v>8.8904596522172419E-3</v>
      </c>
      <c r="O104" s="15">
        <v>1</v>
      </c>
    </row>
    <row r="105" spans="4:15" x14ac:dyDescent="0.4">
      <c r="D105" s="6">
        <v>0.72</v>
      </c>
      <c r="E105" s="7">
        <f t="shared" si="7"/>
        <v>-0.83721388025115129</v>
      </c>
      <c r="G105">
        <f t="shared" si="9"/>
        <v>2.9670156879116472</v>
      </c>
      <c r="H105" s="10">
        <f t="shared" si="13"/>
        <v>-3.4275536257482138</v>
      </c>
      <c r="I105">
        <f t="shared" si="10"/>
        <v>-41.130643508978565</v>
      </c>
      <c r="K105">
        <f t="shared" si="11"/>
        <v>-2.7977523142899465</v>
      </c>
      <c r="M105">
        <f t="shared" si="8"/>
        <v>-3.4193697525221816</v>
      </c>
      <c r="N105" s="15">
        <f t="shared" si="12"/>
        <v>8.1838732260322011E-3</v>
      </c>
      <c r="O105" s="15">
        <v>1</v>
      </c>
    </row>
    <row r="106" spans="4:15" x14ac:dyDescent="0.4">
      <c r="D106" s="6">
        <v>0.74</v>
      </c>
      <c r="E106" s="7">
        <f t="shared" si="7"/>
        <v>-0.83017821300659977</v>
      </c>
      <c r="G106">
        <f t="shared" si="9"/>
        <v>2.9779881357858855</v>
      </c>
      <c r="H106" s="10">
        <f t="shared" si="13"/>
        <v>-3.3987496040490197</v>
      </c>
      <c r="I106">
        <f t="shared" si="10"/>
        <v>-40.784995248588238</v>
      </c>
      <c r="K106">
        <f t="shared" si="11"/>
        <v>-2.7775583628056775</v>
      </c>
      <c r="M106">
        <f t="shared" si="8"/>
        <v>-3.3913444938442803</v>
      </c>
      <c r="N106" s="15">
        <f t="shared" si="12"/>
        <v>7.4051102047394401E-3</v>
      </c>
      <c r="O106" s="15">
        <v>1</v>
      </c>
    </row>
    <row r="107" spans="4:15" x14ac:dyDescent="0.4">
      <c r="D107" s="6">
        <v>0.76</v>
      </c>
      <c r="E107" s="7">
        <f t="shared" si="7"/>
        <v>-0.82309291153744024</v>
      </c>
      <c r="G107">
        <f t="shared" si="9"/>
        <v>2.9889605836601234</v>
      </c>
      <c r="H107" s="10">
        <f t="shared" si="13"/>
        <v>-3.3697423798342805</v>
      </c>
      <c r="I107">
        <f t="shared" si="10"/>
        <v>-40.436908558011368</v>
      </c>
      <c r="K107">
        <f t="shared" si="11"/>
        <v>-2.7572461863656677</v>
      </c>
      <c r="M107">
        <f t="shared" si="8"/>
        <v>-3.3631872207925699</v>
      </c>
      <c r="N107" s="15">
        <f t="shared" si="12"/>
        <v>6.5551590417105565E-3</v>
      </c>
      <c r="O107" s="15">
        <v>1</v>
      </c>
    </row>
    <row r="108" spans="4:15" x14ac:dyDescent="0.4">
      <c r="D108" s="6">
        <v>0.78</v>
      </c>
      <c r="E108" s="7">
        <f t="shared" si="7"/>
        <v>-0.81596270012329786</v>
      </c>
      <c r="G108">
        <f t="shared" si="9"/>
        <v>2.9999330315343613</v>
      </c>
      <c r="H108" s="10">
        <f t="shared" si="13"/>
        <v>-3.3405512943047815</v>
      </c>
      <c r="I108">
        <f t="shared" si="10"/>
        <v>-40.08661553165738</v>
      </c>
      <c r="K108">
        <f t="shared" si="11"/>
        <v>-2.7368312501389438</v>
      </c>
      <c r="M108">
        <f t="shared" si="8"/>
        <v>-3.3349161539565473</v>
      </c>
      <c r="N108" s="15">
        <f t="shared" si="12"/>
        <v>5.6351403482342022E-3</v>
      </c>
      <c r="O108" s="15">
        <v>1</v>
      </c>
    </row>
    <row r="109" spans="4:15" x14ac:dyDescent="0.4">
      <c r="D109" s="6">
        <v>0.8</v>
      </c>
      <c r="E109" s="7">
        <f t="shared" si="7"/>
        <v>-0.80879213541099881</v>
      </c>
      <c r="G109">
        <f t="shared" si="9"/>
        <v>3.0109054794085996</v>
      </c>
      <c r="H109" s="10">
        <f t="shared" si="13"/>
        <v>-3.3111950023726298</v>
      </c>
      <c r="I109">
        <f t="shared" si="10"/>
        <v>-39.734340028471557</v>
      </c>
      <c r="K109">
        <f t="shared" si="11"/>
        <v>-2.7163282155058117</v>
      </c>
      <c r="M109">
        <f t="shared" si="8"/>
        <v>-3.3065487069596258</v>
      </c>
      <c r="N109" s="15">
        <f t="shared" si="12"/>
        <v>4.6462954130039869E-3</v>
      </c>
      <c r="O109" s="15">
        <v>1</v>
      </c>
    </row>
    <row r="110" spans="4:15" x14ac:dyDescent="0.4">
      <c r="D110" s="6">
        <v>0.82</v>
      </c>
      <c r="E110" s="7">
        <f t="shared" si="7"/>
        <v>-0.80158561120091865</v>
      </c>
      <c r="G110">
        <f t="shared" si="9"/>
        <v>3.0218779272828371</v>
      </c>
      <c r="H110" s="10">
        <f t="shared" si="13"/>
        <v>-3.2816914922565612</v>
      </c>
      <c r="I110">
        <f t="shared" si="10"/>
        <v>-39.380297907078734</v>
      </c>
      <c r="K110">
        <f t="shared" si="11"/>
        <v>-2.6957509777164708</v>
      </c>
      <c r="M110">
        <f t="shared" si="8"/>
        <v>-3.2781015169155632</v>
      </c>
      <c r="N110" s="15">
        <f t="shared" si="12"/>
        <v>3.5899753409980306E-3</v>
      </c>
      <c r="O110" s="15">
        <v>1</v>
      </c>
    </row>
    <row r="111" spans="4:15" x14ac:dyDescent="0.4">
      <c r="D111" s="6">
        <v>0.84</v>
      </c>
      <c r="E111" s="7">
        <f t="shared" si="7"/>
        <v>-0.7943473631095066</v>
      </c>
      <c r="G111">
        <f t="shared" si="9"/>
        <v>3.032850375157075</v>
      </c>
      <c r="H111" s="10">
        <f t="shared" si="13"/>
        <v>-3.2520581045703203</v>
      </c>
      <c r="I111">
        <f t="shared" si="10"/>
        <v>-39.024697254843844</v>
      </c>
      <c r="K111">
        <f t="shared" si="11"/>
        <v>-2.675112701820253</v>
      </c>
      <c r="M111">
        <f t="shared" si="8"/>
        <v>-3.2495904737863182</v>
      </c>
      <c r="N111" s="15">
        <f t="shared" si="12"/>
        <v>2.4676307840021394E-3</v>
      </c>
      <c r="O111" s="15">
        <v>1</v>
      </c>
    </row>
    <row r="112" spans="4:15" x14ac:dyDescent="0.4">
      <c r="D112" s="6">
        <v>0.86</v>
      </c>
      <c r="E112" s="7">
        <f t="shared" si="7"/>
        <v>-0.78708147311101273</v>
      </c>
      <c r="G112">
        <f t="shared" si="9"/>
        <v>3.0438228230313129</v>
      </c>
      <c r="H112" s="10">
        <f t="shared" si="13"/>
        <v>-3.2223115509164866</v>
      </c>
      <c r="I112">
        <f t="shared" si="10"/>
        <v>-38.667738610997837</v>
      </c>
      <c r="K112">
        <f t="shared" si="11"/>
        <v>-2.6544258569446089</v>
      </c>
      <c r="M112">
        <f t="shared" si="8"/>
        <v>-3.2210307486804233</v>
      </c>
      <c r="N112" s="15">
        <f t="shared" si="12"/>
        <v>1.2808022360633053</v>
      </c>
      <c r="O112" s="15">
        <v>1000</v>
      </c>
    </row>
    <row r="113" spans="4:15" x14ac:dyDescent="0.4">
      <c r="D113" s="6">
        <v>0.88</v>
      </c>
      <c r="E113" s="7">
        <f t="shared" si="7"/>
        <v>-0.77979187396137295</v>
      </c>
      <c r="G113">
        <f t="shared" si="9"/>
        <v>3.0547952709055504</v>
      </c>
      <c r="H113" s="10">
        <f t="shared" si="13"/>
        <v>-3.1924679319978608</v>
      </c>
      <c r="I113">
        <f t="shared" si="10"/>
        <v>-38.30961518397433</v>
      </c>
      <c r="K113">
        <f t="shared" si="11"/>
        <v>-2.6337022489992825</v>
      </c>
      <c r="M113">
        <f t="shared" si="8"/>
        <v>-3.1924368211295082</v>
      </c>
      <c r="N113" s="15">
        <f t="shared" si="12"/>
        <v>3.1110868352612897E-2</v>
      </c>
      <c r="O113" s="15">
        <v>1000</v>
      </c>
    </row>
    <row r="114" spans="4:15" x14ac:dyDescent="0.4">
      <c r="D114" s="6">
        <v>0.9</v>
      </c>
      <c r="E114" s="7">
        <f t="shared" si="7"/>
        <v>-0.77248235350713823</v>
      </c>
      <c r="G114">
        <f t="shared" si="9"/>
        <v>3.0657677187797887</v>
      </c>
      <c r="H114" s="10">
        <f t="shared" si="13"/>
        <v>-3.1625427552582241</v>
      </c>
      <c r="I114">
        <f t="shared" si="10"/>
        <v>-37.95051306309869</v>
      </c>
      <c r="K114">
        <f t="shared" si="11"/>
        <v>-2.6129530518777111</v>
      </c>
      <c r="M114">
        <f t="shared" si="8"/>
        <v>-3.1638225053793225</v>
      </c>
      <c r="N114" s="15">
        <f t="shared" si="12"/>
        <v>-1.2797501210983775</v>
      </c>
      <c r="O114" s="15">
        <v>1000</v>
      </c>
    </row>
    <row r="115" spans="4:15" x14ac:dyDescent="0.4">
      <c r="D115" s="6">
        <v>0.92</v>
      </c>
      <c r="E115" s="7">
        <f t="shared" si="7"/>
        <v>-0.76515655888226708</v>
      </c>
      <c r="G115">
        <f t="shared" si="9"/>
        <v>3.0767401666540266</v>
      </c>
      <c r="H115" s="10">
        <f t="shared" si="13"/>
        <v>-3.1325509520640016</v>
      </c>
      <c r="I115">
        <f t="shared" si="10"/>
        <v>-37.590611424768021</v>
      </c>
      <c r="K115">
        <f t="shared" si="11"/>
        <v>-2.5921888372243855</v>
      </c>
      <c r="M115">
        <f t="shared" si="8"/>
        <v>-3.1352009757303123</v>
      </c>
      <c r="N115" s="15">
        <f t="shared" si="12"/>
        <v>-2.6500236663107302E-3</v>
      </c>
      <c r="O115" s="15">
        <v>1</v>
      </c>
    </row>
    <row r="116" spans="4:15" x14ac:dyDescent="0.4">
      <c r="D116" s="6">
        <v>0.94</v>
      </c>
      <c r="E116" s="7">
        <f t="shared" si="7"/>
        <v>-0.75781800059553095</v>
      </c>
      <c r="G116">
        <f t="shared" si="9"/>
        <v>3.0877126145282645</v>
      </c>
      <c r="H116" s="10">
        <f t="shared" si="13"/>
        <v>-3.102506894438104</v>
      </c>
      <c r="I116">
        <f t="shared" si="10"/>
        <v>-37.230082733257248</v>
      </c>
      <c r="K116">
        <f t="shared" si="11"/>
        <v>-2.5714196028337475</v>
      </c>
      <c r="M116">
        <f t="shared" si="8"/>
        <v>-3.1065847909615352</v>
      </c>
      <c r="N116" s="15">
        <f t="shared" si="12"/>
        <v>-4.077896523431157E-3</v>
      </c>
      <c r="O116" s="15">
        <v>1</v>
      </c>
    </row>
    <row r="117" spans="4:15" x14ac:dyDescent="0.4">
      <c r="D117" s="6">
        <v>0.96</v>
      </c>
      <c r="E117" s="7">
        <f t="shared" si="7"/>
        <v>-0.75047005651121967</v>
      </c>
      <c r="G117">
        <f t="shared" si="9"/>
        <v>3.098685062402502</v>
      </c>
      <c r="H117" s="10">
        <f t="shared" si="13"/>
        <v>-3.0724244113569337</v>
      </c>
      <c r="I117">
        <f t="shared" si="10"/>
        <v>-36.869092936283202</v>
      </c>
      <c r="K117">
        <f t="shared" si="11"/>
        <v>-2.5506547997432443</v>
      </c>
      <c r="M117">
        <f t="shared" si="8"/>
        <v>-3.0779859178705649</v>
      </c>
      <c r="N117" s="15">
        <f t="shared" si="12"/>
        <v>-5.561506513631187E-3</v>
      </c>
      <c r="O117" s="15">
        <v>1</v>
      </c>
    </row>
    <row r="118" spans="4:15" x14ac:dyDescent="0.4">
      <c r="D118" s="6">
        <v>0.98</v>
      </c>
      <c r="E118" s="7">
        <f t="shared" si="7"/>
        <v>-0.74311597572577115</v>
      </c>
      <c r="G118">
        <f t="shared" si="9"/>
        <v>3.1096575102767403</v>
      </c>
      <c r="H118" s="10">
        <f t="shared" si="13"/>
        <v>-3.0423168046213074</v>
      </c>
      <c r="I118">
        <f t="shared" si="10"/>
        <v>-36.507801655455687</v>
      </c>
      <c r="K118">
        <f t="shared" si="11"/>
        <v>-2.5299033580802468</v>
      </c>
      <c r="M118">
        <f t="shared" si="8"/>
        <v>-3.0494157539608109</v>
      </c>
      <c r="N118" s="15">
        <f t="shared" si="12"/>
        <v>-7.0989493395035019E-3</v>
      </c>
      <c r="O118" s="15">
        <v>1</v>
      </c>
    </row>
    <row r="119" spans="4:15" x14ac:dyDescent="0.4">
      <c r="D119" s="6">
        <v>1</v>
      </c>
      <c r="E119" s="7">
        <f t="shared" si="7"/>
        <v>-0.73575888234288467</v>
      </c>
      <c r="G119">
        <f t="shared" si="9"/>
        <v>3.1206299581509782</v>
      </c>
      <c r="H119" s="10">
        <f t="shared" si="13"/>
        <v>-3.01219686431177</v>
      </c>
      <c r="I119">
        <f t="shared" si="10"/>
        <v>-36.14636237174124</v>
      </c>
      <c r="K119">
        <f t="shared" si="11"/>
        <v>-2.5091737117198663</v>
      </c>
      <c r="M119">
        <f t="shared" si="8"/>
        <v>-3.0208851493066256</v>
      </c>
      <c r="N119" s="15">
        <f t="shared" si="12"/>
        <v>-8.6882849948555219E-3</v>
      </c>
      <c r="O119" s="15">
        <v>1</v>
      </c>
    </row>
    <row r="120" spans="4:15" x14ac:dyDescent="0.4">
      <c r="D120" s="6">
        <v>1.02</v>
      </c>
      <c r="E120" s="7">
        <f t="shared" si="7"/>
        <v>-0.72840177914961823</v>
      </c>
      <c r="G120">
        <f t="shared" si="9"/>
        <v>3.1316024060252161</v>
      </c>
      <c r="H120" s="10">
        <f t="shared" si="13"/>
        <v>-2.9820768838385372</v>
      </c>
      <c r="I120">
        <f t="shared" si="10"/>
        <v>-35.784922606062445</v>
      </c>
      <c r="K120">
        <f t="shared" si="11"/>
        <v>-2.4884738218080411</v>
      </c>
      <c r="M120">
        <f t="shared" si="8"/>
        <v>-2.9924044276254378</v>
      </c>
      <c r="N120" s="15">
        <f t="shared" si="12"/>
        <v>-1.0327543786900595E-2</v>
      </c>
      <c r="O120" s="15">
        <v>1</v>
      </c>
    </row>
    <row r="121" spans="4:15" x14ac:dyDescent="0.4">
      <c r="D121" s="6">
        <v>1.04</v>
      </c>
      <c r="E121" s="7">
        <f t="shared" si="7"/>
        <v>-0.72104755119591157</v>
      </c>
      <c r="G121">
        <f t="shared" si="9"/>
        <v>3.1425748538994536</v>
      </c>
      <c r="H121" s="10">
        <f t="shared" si="13"/>
        <v>-2.951968674596062</v>
      </c>
      <c r="I121">
        <f t="shared" si="10"/>
        <v>-35.423624095152746</v>
      </c>
      <c r="K121">
        <f t="shared" si="11"/>
        <v>-2.4678111992018295</v>
      </c>
      <c r="M121">
        <f t="shared" si="8"/>
        <v>-2.9639834065851964</v>
      </c>
      <c r="N121" s="15">
        <f t="shared" si="12"/>
        <v>-1.2014731989134386E-2</v>
      </c>
      <c r="O121" s="15">
        <v>1</v>
      </c>
    </row>
    <row r="122" spans="4:15" x14ac:dyDescent="0.4">
      <c r="D122" s="6">
        <v>1.06</v>
      </c>
      <c r="E122" s="7">
        <f t="shared" si="7"/>
        <v>-0.71369896927991827</v>
      </c>
      <c r="G122">
        <f t="shared" si="9"/>
        <v>3.1535473017736919</v>
      </c>
      <c r="H122" s="10">
        <f t="shared" si="13"/>
        <v>-2.9218835802319854</v>
      </c>
      <c r="I122">
        <f t="shared" si="10"/>
        <v>-35.062602962783828</v>
      </c>
      <c r="K122">
        <f t="shared" si="11"/>
        <v>-2.4471929258764411</v>
      </c>
      <c r="M122">
        <f t="shared" si="8"/>
        <v>-2.9356314173743097</v>
      </c>
      <c r="N122" s="15">
        <f t="shared" si="12"/>
        <v>-1.3747837142324304E-2</v>
      </c>
      <c r="O122" s="15">
        <v>1</v>
      </c>
    </row>
    <row r="123" spans="4:15" x14ac:dyDescent="0.4">
      <c r="D123" s="6">
        <v>1.08</v>
      </c>
      <c r="E123" s="7">
        <f t="shared" si="7"/>
        <v>-0.70635869334147339</v>
      </c>
      <c r="G123">
        <f t="shared" si="9"/>
        <v>3.1645197496479298</v>
      </c>
      <c r="H123" s="10">
        <f t="shared" si="13"/>
        <v>-2.8918324905399921</v>
      </c>
      <c r="I123">
        <f t="shared" si="10"/>
        <v>-34.701989886479907</v>
      </c>
      <c r="K123">
        <f t="shared" si="11"/>
        <v>-2.4266256753462967</v>
      </c>
      <c r="M123">
        <f t="shared" si="8"/>
        <v>-2.9073573235604036</v>
      </c>
      <c r="N123" s="15">
        <f t="shared" si="12"/>
        <v>-1.552483302041141E-2</v>
      </c>
      <c r="O123" s="15">
        <v>1</v>
      </c>
    </row>
    <row r="124" spans="4:15" x14ac:dyDescent="0.4">
      <c r="D124" s="6">
        <v>1.1000000000000001</v>
      </c>
      <c r="E124" s="7">
        <f t="shared" si="7"/>
        <v>-0.69902927576596707</v>
      </c>
      <c r="G124">
        <f t="shared" si="9"/>
        <v>3.1754921975221677</v>
      </c>
      <c r="H124" s="10">
        <f t="shared" si="13"/>
        <v>-2.8618258549858693</v>
      </c>
      <c r="I124">
        <f t="shared" si="10"/>
        <v>-34.341910259830428</v>
      </c>
      <c r="K124">
        <f t="shared" si="11"/>
        <v>-2.4061157321452082</v>
      </c>
      <c r="M124">
        <f t="shared" si="8"/>
        <v>-2.8791695392631884</v>
      </c>
      <c r="N124" s="15">
        <f t="shared" si="12"/>
        <v>-1.7343684277319138E-2</v>
      </c>
      <c r="O124" s="15">
        <v>1</v>
      </c>
    </row>
    <row r="125" spans="4:15" x14ac:dyDescent="0.4">
      <c r="D125" s="6">
        <v>1.1200000000000001</v>
      </c>
      <c r="E125" s="7">
        <f t="shared" si="7"/>
        <v>-0.69171316460084376</v>
      </c>
      <c r="G125">
        <f t="shared" si="9"/>
        <v>3.1864646453964056</v>
      </c>
      <c r="H125" s="10">
        <f t="shared" si="13"/>
        <v>-2.8318736958758541</v>
      </c>
      <c r="I125">
        <f t="shared" si="10"/>
        <v>-33.982484350510248</v>
      </c>
      <c r="K125">
        <f t="shared" si="11"/>
        <v>-2.3856690104087712</v>
      </c>
      <c r="M125">
        <f t="shared" si="8"/>
        <v>-2.8510760466659351</v>
      </c>
      <c r="N125" s="15">
        <f t="shared" si="12"/>
        <v>-1.9202350790080924E-2</v>
      </c>
      <c r="O125" s="15">
        <v>1</v>
      </c>
    </row>
    <row r="126" spans="4:15" x14ac:dyDescent="0.4">
      <c r="D126" s="6">
        <v>1.1399999999999999</v>
      </c>
      <c r="E126" s="7">
        <f t="shared" si="7"/>
        <v>-0.68441270668689036</v>
      </c>
      <c r="G126">
        <f t="shared" si="9"/>
        <v>3.1974370932706431</v>
      </c>
      <c r="H126" s="10">
        <f t="shared" si="13"/>
        <v>-2.8019856211761289</v>
      </c>
      <c r="I126">
        <f t="shared" si="10"/>
        <v>-33.623827454113545</v>
      </c>
      <c r="K126">
        <f t="shared" si="11"/>
        <v>-2.365291071600029</v>
      </c>
      <c r="M126">
        <f t="shared" si="8"/>
        <v>-2.8230844128890942</v>
      </c>
      <c r="N126" s="15">
        <f t="shared" si="12"/>
        <v>-2.1098791712965248E-2</v>
      </c>
      <c r="O126" s="15">
        <v>1</v>
      </c>
    </row>
    <row r="127" spans="4:15" x14ac:dyDescent="0.4">
      <c r="D127" s="6">
        <v>1.1599999999999999</v>
      </c>
      <c r="E127" s="7">
        <f t="shared" si="7"/>
        <v>-0.67713015070642757</v>
      </c>
      <c r="G127">
        <f t="shared" si="9"/>
        <v>3.2084095411448814</v>
      </c>
      <c r="H127" s="10">
        <f t="shared" si="13"/>
        <v>-2.7721708369921148</v>
      </c>
      <c r="I127">
        <f t="shared" si="10"/>
        <v>-33.266050043905381</v>
      </c>
      <c r="K127">
        <f t="shared" si="11"/>
        <v>-2.3449871414176391</v>
      </c>
      <c r="M127">
        <f t="shared" si="8"/>
        <v>-2.7952018062488357</v>
      </c>
      <c r="N127" s="15">
        <f t="shared" si="12"/>
        <v>-2.303096925672099E-2</v>
      </c>
      <c r="O127" s="15">
        <v>1</v>
      </c>
    </row>
    <row r="128" spans="4:15" x14ac:dyDescent="0.4">
      <c r="D128" s="6">
        <v>1.18</v>
      </c>
      <c r="E128" s="7">
        <f t="shared" si="7"/>
        <v>-0.66986765015046601</v>
      </c>
      <c r="G128">
        <f t="shared" si="9"/>
        <v>3.2193819890191193</v>
      </c>
      <c r="H128" s="10">
        <f t="shared" si="13"/>
        <v>-2.7424381597160084</v>
      </c>
      <c r="I128">
        <f t="shared" si="10"/>
        <v>-32.909257916592097</v>
      </c>
      <c r="K128">
        <f t="shared" si="11"/>
        <v>-2.3247621259239475</v>
      </c>
      <c r="M128">
        <f t="shared" si="8"/>
        <v>-2.7674350119224358</v>
      </c>
      <c r="N128" s="15">
        <f t="shared" si="12"/>
        <v>-2.4996852206427445E-2</v>
      </c>
      <c r="O128" s="15">
        <v>1</v>
      </c>
    </row>
    <row r="129" spans="4:15" x14ac:dyDescent="0.4">
      <c r="D129" s="6">
        <v>1.2</v>
      </c>
      <c r="E129" s="7">
        <f t="shared" si="7"/>
        <v>-0.66262726620684476</v>
      </c>
      <c r="G129">
        <f t="shared" si="9"/>
        <v>3.2303544368933572</v>
      </c>
      <c r="H129" s="10">
        <f t="shared" si="13"/>
        <v>-2.712796027850823</v>
      </c>
      <c r="I129">
        <f t="shared" si="10"/>
        <v>-32.553552334209876</v>
      </c>
      <c r="K129">
        <f t="shared" si="11"/>
        <v>-2.3046206269286857</v>
      </c>
      <c r="M129">
        <f t="shared" si="8"/>
        <v>-2.7397904470416656</v>
      </c>
      <c r="N129" s="15">
        <f t="shared" si="12"/>
        <v>-2.6994419190842667E-2</v>
      </c>
      <c r="O129" s="15">
        <v>1</v>
      </c>
    </row>
    <row r="130" spans="4:15" x14ac:dyDescent="0.4">
      <c r="D130" s="6">
        <v>1.22</v>
      </c>
      <c r="E130" s="7">
        <f t="shared" si="7"/>
        <v>-0.65541097057131148</v>
      </c>
      <c r="G130">
        <f t="shared" si="9"/>
        <v>3.2413268847675956</v>
      </c>
      <c r="H130" s="10">
        <f t="shared" si="13"/>
        <v>-2.6832525135189496</v>
      </c>
      <c r="I130">
        <f t="shared" si="10"/>
        <v>-32.199030162227395</v>
      </c>
      <c r="K130">
        <f t="shared" si="11"/>
        <v>-2.2845669566623736</v>
      </c>
      <c r="M130">
        <f t="shared" si="8"/>
        <v>-2.7122741752346151</v>
      </c>
      <c r="N130" s="15">
        <f t="shared" si="12"/>
        <v>-2.9021661715665559E-2</v>
      </c>
      <c r="O130" s="15">
        <v>1</v>
      </c>
    </row>
    <row r="131" spans="4:15" x14ac:dyDescent="0.4">
      <c r="D131" s="6">
        <v>1.24</v>
      </c>
      <c r="E131" s="7">
        <f t="shared" si="7"/>
        <v>-0.64822064818347347</v>
      </c>
      <c r="G131">
        <f t="shared" si="9"/>
        <v>3.252299332641833</v>
      </c>
      <c r="H131" s="10">
        <f t="shared" si="13"/>
        <v>-2.6538153336631405</v>
      </c>
      <c r="I131">
        <f t="shared" si="10"/>
        <v>-31.845784003957686</v>
      </c>
      <c r="K131">
        <f t="shared" si="11"/>
        <v>-2.2646051517719359</v>
      </c>
      <c r="M131">
        <f t="shared" si="8"/>
        <v>-2.6848919206356379</v>
      </c>
      <c r="N131" s="15">
        <f t="shared" si="12"/>
        <v>-3.1076586972497378E-2</v>
      </c>
      <c r="O131" s="15">
        <v>1</v>
      </c>
    </row>
    <row r="132" spans="4:15" x14ac:dyDescent="0.4">
      <c r="D132" s="6">
        <v>1.26</v>
      </c>
      <c r="E132" s="7">
        <f t="shared" si="7"/>
        <v>-0.64105809988948104</v>
      </c>
      <c r="G132">
        <f t="shared" si="9"/>
        <v>3.2632717805160709</v>
      </c>
      <c r="H132" s="10">
        <f t="shared" si="13"/>
        <v>-2.6244918609475354</v>
      </c>
      <c r="I132">
        <f t="shared" si="10"/>
        <v>-31.493902331370425</v>
      </c>
      <c r="K132">
        <f t="shared" si="11"/>
        <v>-2.2447389866695757</v>
      </c>
      <c r="M132">
        <f t="shared" si="8"/>
        <v>-2.6576490813823836</v>
      </c>
      <c r="N132" s="15">
        <f t="shared" si="12"/>
        <v>-3.3157220434848256E-2</v>
      </c>
      <c r="O132" s="15">
        <v>1</v>
      </c>
    </row>
    <row r="133" spans="4:15" x14ac:dyDescent="0.4">
      <c r="D133" s="6">
        <v>1.28</v>
      </c>
      <c r="E133" s="7">
        <f t="shared" si="7"/>
        <v>-0.63392504503328273</v>
      </c>
      <c r="G133">
        <f t="shared" si="9"/>
        <v>3.2742442283903088</v>
      </c>
      <c r="H133" s="10">
        <f t="shared" si="13"/>
        <v>-2.5952891343662596</v>
      </c>
      <c r="I133">
        <f t="shared" si="10"/>
        <v>-31.143469612395116</v>
      </c>
      <c r="K133">
        <f t="shared" si="11"/>
        <v>-2.224971986264515</v>
      </c>
      <c r="M133">
        <f t="shared" si="8"/>
        <v>-2.6305507426182846</v>
      </c>
      <c r="N133" s="15">
        <f t="shared" si="12"/>
        <v>-3.5261608252024956E-2</v>
      </c>
      <c r="O133" s="15">
        <v>1</v>
      </c>
    </row>
    <row r="134" spans="4:15" x14ac:dyDescent="0.4">
      <c r="D134" s="6">
        <v>1.3</v>
      </c>
      <c r="E134" s="7">
        <f t="shared" si="7"/>
        <v>-0.62682312397822892</v>
      </c>
      <c r="G134">
        <f t="shared" si="9"/>
        <v>3.2852166762645463</v>
      </c>
      <c r="H134" s="10">
        <f t="shared" si="13"/>
        <v>-2.5662138695668695</v>
      </c>
      <c r="I134">
        <f t="shared" si="10"/>
        <v>-30.794566434802434</v>
      </c>
      <c r="K134">
        <f t="shared" si="11"/>
        <v>-2.2053074381058653</v>
      </c>
      <c r="M134">
        <f t="shared" si="8"/>
        <v>-2.6036016890181273</v>
      </c>
      <c r="N134" s="15">
        <f t="shared" si="12"/>
        <v>-3.7387819451257798E-2</v>
      </c>
      <c r="O134" s="15">
        <v>1</v>
      </c>
    </row>
    <row r="135" spans="4:15" x14ac:dyDescent="0.4">
      <c r="D135" s="6">
        <v>1.32</v>
      </c>
      <c r="E135" s="7">
        <f t="shared" si="7"/>
        <v>-0.61975390056077284</v>
      </c>
      <c r="G135">
        <f t="shared" si="9"/>
        <v>3.2961891241387846</v>
      </c>
      <c r="H135" s="10">
        <f t="shared" si="13"/>
        <v>-2.5372724688958042</v>
      </c>
      <c r="I135">
        <f t="shared" si="10"/>
        <v>-30.447269626749652</v>
      </c>
      <c r="K135">
        <f t="shared" si="11"/>
        <v>-2.1857484039636037</v>
      </c>
      <c r="M135">
        <f t="shared" si="8"/>
        <v>-2.5768064168537741</v>
      </c>
      <c r="N135" s="15">
        <f t="shared" si="12"/>
        <v>-3.9533947957969939E-2</v>
      </c>
      <c r="O135" s="15">
        <v>1</v>
      </c>
    </row>
    <row r="136" spans="4:15" x14ac:dyDescent="0.4">
      <c r="D136" s="6">
        <v>1.34</v>
      </c>
      <c r="E136" s="7">
        <f t="shared" si="7"/>
        <v>-0.61271886447796275</v>
      </c>
      <c r="G136">
        <f t="shared" si="9"/>
        <v>3.3071615720130225</v>
      </c>
      <c r="H136" s="10">
        <f t="shared" si="13"/>
        <v>-2.5084710311727796</v>
      </c>
      <c r="I136">
        <f t="shared" si="10"/>
        <v>-30.101652374073353</v>
      </c>
      <c r="K136">
        <f t="shared" si="11"/>
        <v>-2.1662977308733828</v>
      </c>
      <c r="M136">
        <f t="shared" si="8"/>
        <v>-2.5501691456164757</v>
      </c>
      <c r="N136" s="15">
        <f t="shared" si="12"/>
        <v>-4.1698114443696088E-2</v>
      </c>
      <c r="O136" s="15">
        <v>1</v>
      </c>
    </row>
    <row r="137" spans="4:15" x14ac:dyDescent="0.4">
      <c r="D137" s="6">
        <v>1.36</v>
      </c>
      <c r="E137" s="7">
        <f t="shared" si="7"/>
        <v>-0.60571943361039193</v>
      </c>
      <c r="G137">
        <f t="shared" si="9"/>
        <v>3.3181340198872604</v>
      </c>
      <c r="H137" s="10">
        <f t="shared" si="13"/>
        <v>-2.4798153612009446</v>
      </c>
      <c r="I137">
        <f t="shared" si="10"/>
        <v>-29.757784334411333</v>
      </c>
      <c r="K137">
        <f t="shared" si="11"/>
        <v>-2.1469580616697375</v>
      </c>
      <c r="M137">
        <f t="shared" si="8"/>
        <v>-2.5236938292116178</v>
      </c>
      <c r="N137" s="15">
        <f t="shared" si="12"/>
        <v>-4.3878468010673188E-2</v>
      </c>
      <c r="O137" s="15">
        <v>1</v>
      </c>
    </row>
    <row r="138" spans="4:15" x14ac:dyDescent="0.4">
      <c r="D138" s="6">
        <v>1.38</v>
      </c>
      <c r="E138" s="7">
        <f t="shared" si="7"/>
        <v>-0.59875695628222048</v>
      </c>
      <c r="G138">
        <f t="shared" si="9"/>
        <v>3.3291064677614979</v>
      </c>
      <c r="H138" s="10">
        <f t="shared" si="13"/>
        <v>-2.4513109790194108</v>
      </c>
      <c r="I138">
        <f t="shared" si="10"/>
        <v>-29.415731748232929</v>
      </c>
      <c r="K138">
        <f t="shared" si="11"/>
        <v>-2.1277318450311364</v>
      </c>
      <c r="M138">
        <f t="shared" si="8"/>
        <v>-2.4973841667412193</v>
      </c>
      <c r="N138" s="15">
        <f t="shared" si="12"/>
        <v>-4.6073187721808573E-2</v>
      </c>
      <c r="O138" s="15">
        <v>1</v>
      </c>
    </row>
    <row r="139" spans="4:15" x14ac:dyDescent="0.4">
      <c r="D139" s="6">
        <v>1.4</v>
      </c>
      <c r="E139" s="7">
        <f t="shared" si="7"/>
        <v>-0.59183271345985555</v>
      </c>
      <c r="G139">
        <f t="shared" si="9"/>
        <v>3.3400789156357358</v>
      </c>
      <c r="H139" s="10">
        <f t="shared" si="13"/>
        <v>-2.4229631289046485</v>
      </c>
      <c r="I139">
        <f t="shared" si="10"/>
        <v>-29.075557546855784</v>
      </c>
      <c r="K139">
        <f t="shared" si="11"/>
        <v>-2.1086213450592322</v>
      </c>
      <c r="M139">
        <f t="shared" si="8"/>
        <v>-2.4712436128889221</v>
      </c>
      <c r="N139" s="15">
        <f t="shared" si="12"/>
        <v>-4.8280483984273648E-2</v>
      </c>
      <c r="O139" s="15">
        <v>1</v>
      </c>
    </row>
    <row r="140" spans="4:15" x14ac:dyDescent="0.4">
      <c r="D140" s="6">
        <v>1.42</v>
      </c>
      <c r="E140" s="7">
        <f t="shared" si="7"/>
        <v>-0.58494792089082814</v>
      </c>
      <c r="G140">
        <f t="shared" si="9"/>
        <v>3.3510513635099741</v>
      </c>
      <c r="H140" s="10">
        <f t="shared" si="13"/>
        <v>-2.3947767881270505</v>
      </c>
      <c r="I140">
        <f t="shared" si="10"/>
        <v>-28.737321457524608</v>
      </c>
      <c r="K140">
        <f t="shared" si="11"/>
        <v>-2.089628650413665</v>
      </c>
      <c r="M140">
        <f t="shared" si="8"/>
        <v>-2.4452753879217077</v>
      </c>
      <c r="N140" s="15">
        <f t="shared" si="12"/>
        <v>-5.0498599794657206E-2</v>
      </c>
      <c r="O140" s="15">
        <v>1</v>
      </c>
    </row>
    <row r="141" spans="4:15" x14ac:dyDescent="0.4">
      <c r="D141" s="6">
        <v>1.44</v>
      </c>
      <c r="E141" s="7">
        <f t="shared" si="7"/>
        <v>-0.57810373118437708</v>
      </c>
      <c r="G141">
        <f t="shared" si="9"/>
        <v>3.362023811384212</v>
      </c>
      <c r="H141" s="10">
        <f t="shared" si="13"/>
        <v>-2.3667566754688401</v>
      </c>
      <c r="I141">
        <f t="shared" si="10"/>
        <v>-28.401080105626079</v>
      </c>
      <c r="K141">
        <f t="shared" si="11"/>
        <v>-2.0707556830227829</v>
      </c>
      <c r="M141">
        <f t="shared" si="8"/>
        <v>-2.4194824873220653</v>
      </c>
      <c r="N141" s="15">
        <f t="shared" si="12"/>
        <v>-5.2725811853225224E-2</v>
      </c>
      <c r="O141" s="15">
        <v>1</v>
      </c>
    </row>
    <row r="142" spans="4:15" x14ac:dyDescent="0.4">
      <c r="D142" s="6">
        <v>1.46</v>
      </c>
      <c r="E142" s="7">
        <f t="shared" si="7"/>
        <v>-0.57130123583520676</v>
      </c>
      <c r="G142">
        <f t="shared" si="9"/>
        <v>3.3729962592584495</v>
      </c>
      <c r="H142" s="10">
        <f t="shared" si="13"/>
        <v>-2.3389072595093365</v>
      </c>
      <c r="I142">
        <f t="shared" si="10"/>
        <v>-28.066887114112038</v>
      </c>
      <c r="K142">
        <f t="shared" si="11"/>
        <v>-2.052004206389717</v>
      </c>
      <c r="M142">
        <f t="shared" si="8"/>
        <v>-2.3938676910638521</v>
      </c>
      <c r="N142" s="15">
        <f t="shared" si="12"/>
        <v>-5.4960431554515576E-2</v>
      </c>
      <c r="O142" s="15">
        <v>1</v>
      </c>
    </row>
    <row r="143" spans="4:15" x14ac:dyDescent="0.4">
      <c r="D143" s="6">
        <v>1.48</v>
      </c>
      <c r="E143" s="7">
        <f t="shared" si="7"/>
        <v>-0.56454146719185561</v>
      </c>
      <c r="G143">
        <f t="shared" si="9"/>
        <v>3.3839687071326878</v>
      </c>
      <c r="H143" s="10">
        <f t="shared" si="13"/>
        <v>-2.3112327666834571</v>
      </c>
      <c r="I143">
        <f t="shared" si="10"/>
        <v>-27.734793200201487</v>
      </c>
      <c r="K143">
        <f t="shared" si="11"/>
        <v>-2.0333758335123644</v>
      </c>
      <c r="M143">
        <f t="shared" si="8"/>
        <v>-2.3684335725446184</v>
      </c>
      <c r="N143" s="15">
        <f t="shared" si="12"/>
        <v>-5.7200805861161275E-2</v>
      </c>
      <c r="O143" s="15">
        <v>1</v>
      </c>
    </row>
    <row r="144" spans="4:15" x14ac:dyDescent="0.4">
      <c r="D144" s="6">
        <v>1.5</v>
      </c>
      <c r="E144" s="7">
        <f t="shared" si="7"/>
        <v>-0.55782540037107453</v>
      </c>
      <c r="G144">
        <f t="shared" si="9"/>
        <v>3.3949411550069257</v>
      </c>
      <c r="H144" s="10">
        <f t="shared" si="13"/>
        <v>-2.2837371891191793</v>
      </c>
      <c r="I144">
        <f t="shared" si="10"/>
        <v>-27.404846269430152</v>
      </c>
      <c r="K144">
        <f t="shared" si="11"/>
        <v>-2.0148720344349811</v>
      </c>
      <c r="M144">
        <f t="shared" si="8"/>
        <v>-2.3431825071867123</v>
      </c>
      <c r="N144" s="15">
        <f t="shared" si="12"/>
        <v>-5.9445318067532948E-2</v>
      </c>
      <c r="O144" s="15">
        <v>1</v>
      </c>
    </row>
    <row r="145" spans="4:15" x14ac:dyDescent="0.4">
      <c r="D145" s="6">
        <v>1.52</v>
      </c>
      <c r="E145" s="7">
        <f t="shared" si="7"/>
        <v>-0.55115395511958121</v>
      </c>
      <c r="G145">
        <f t="shared" si="9"/>
        <v>3.4059136028811636</v>
      </c>
      <c r="H145" s="10">
        <f t="shared" si="13"/>
        <v>-2.2564242922595654</v>
      </c>
      <c r="I145">
        <f t="shared" si="10"/>
        <v>-27.077091507114787</v>
      </c>
      <c r="K145">
        <f t="shared" si="11"/>
        <v>-1.9964941434482655</v>
      </c>
      <c r="M145">
        <f t="shared" si="8"/>
        <v>-2.3181166807190405</v>
      </c>
      <c r="N145" s="15">
        <f t="shared" si="12"/>
        <v>-6.1692388459475112E-2</v>
      </c>
      <c r="O145" s="15">
        <v>1</v>
      </c>
    </row>
    <row r="146" spans="4:15" x14ac:dyDescent="0.4">
      <c r="D146" s="6">
        <v>1.54</v>
      </c>
      <c r="E146" s="7">
        <f t="shared" si="7"/>
        <v>-0.54452799762452397</v>
      </c>
      <c r="G146">
        <f t="shared" si="9"/>
        <v>3.4168860507554015</v>
      </c>
      <c r="H146" s="10">
        <f t="shared" si="13"/>
        <v>-2.2292976222748013</v>
      </c>
      <c r="I146">
        <f t="shared" si="10"/>
        <v>-26.751571467297616</v>
      </c>
      <c r="K146">
        <f t="shared" si="11"/>
        <v>-1.9782433659540726</v>
      </c>
      <c r="M146">
        <f t="shared" si="8"/>
        <v>-2.2932380971509527</v>
      </c>
      <c r="N146" s="15">
        <f t="shared" si="12"/>
        <v>-6.3940474876151399E-2</v>
      </c>
      <c r="O146" s="15">
        <v>1</v>
      </c>
    </row>
    <row r="147" spans="4:15" x14ac:dyDescent="0.4">
      <c r="D147" s="6">
        <v>1.56</v>
      </c>
      <c r="E147" s="7">
        <f t="shared" ref="E147:E210" si="14">-(1+D147+$E$5*D147^3)*EXP(-D147)</f>
        <v>-0.53794834227395771</v>
      </c>
      <c r="G147">
        <f t="shared" si="9"/>
        <v>3.427858498629639</v>
      </c>
      <c r="H147" s="10">
        <f t="shared" si="13"/>
        <v>-2.2023605132695829</v>
      </c>
      <c r="I147">
        <f t="shared" si="10"/>
        <v>-26.428326159234995</v>
      </c>
      <c r="K147">
        <f t="shared" si="11"/>
        <v>-1.9601207850101188</v>
      </c>
      <c r="M147">
        <f t="shared" ref="M147:M210" si="15">$L$9*$O$6*EXP(-$O$7*(G147/$L$10-1))-SQRT($L$9)*$O$8*EXP(-$O$4*(G147/$L$10-1))</f>
        <v>-2.2685485864492914</v>
      </c>
      <c r="N147" s="15">
        <f t="shared" si="12"/>
        <v>-6.6188073179708429E-2</v>
      </c>
      <c r="O147" s="15">
        <v>1</v>
      </c>
    </row>
    <row r="148" spans="4:15" x14ac:dyDescent="0.4">
      <c r="D148" s="6">
        <v>1.58</v>
      </c>
      <c r="E148" s="7">
        <f t="shared" si="14"/>
        <v>-0.53141575336859925</v>
      </c>
      <c r="G148">
        <f t="shared" ref="G148:G211" si="16">$E$11*(D148/$E$12+1)</f>
        <v>3.4388309465038773</v>
      </c>
      <c r="H148" s="10">
        <f t="shared" si="13"/>
        <v>-2.1756160942910454</v>
      </c>
      <c r="I148">
        <f t="shared" ref="I148:I211" si="17">H148*$E$6</f>
        <v>-26.107393131492543</v>
      </c>
      <c r="K148">
        <f t="shared" ref="K148:K211" si="18">$L$9*$L$4*EXP(-$L$6*(G148/$L$10-1))-SQRT($L$9)*$L$5*EXP(-$L$7*(G148/$L$10-1))</f>
        <v>-1.9421273675693789</v>
      </c>
      <c r="M148">
        <f t="shared" si="15"/>
        <v>-2.2440498119292784</v>
      </c>
      <c r="N148" s="15">
        <f t="shared" ref="N148:N211" si="19">(M148-H148)*O148</f>
        <v>-6.8433717638233027E-2</v>
      </c>
      <c r="O148" s="15">
        <v>1</v>
      </c>
    </row>
    <row r="149" spans="4:15" x14ac:dyDescent="0.4">
      <c r="D149" s="6">
        <v>1.6</v>
      </c>
      <c r="E149" s="7">
        <f t="shared" si="14"/>
        <v>-0.52493094678610397</v>
      </c>
      <c r="G149">
        <f t="shared" si="16"/>
        <v>3.4498033943781152</v>
      </c>
      <c r="H149" s="10">
        <f t="shared" ref="H149:H212" si="20">-(-$B$4)*(1+D149+$E$5*D149^3)*EXP(-D149)</f>
        <v>-2.1490672961423098</v>
      </c>
      <c r="I149">
        <f t="shared" si="17"/>
        <v>-25.78880755370772</v>
      </c>
      <c r="K149">
        <f t="shared" si="18"/>
        <v>-1.9242639704281672</v>
      </c>
      <c r="M149">
        <f t="shared" si="15"/>
        <v>-2.2197432773695134</v>
      </c>
      <c r="N149" s="15">
        <f t="shared" si="19"/>
        <v>-7.0675981227203533E-2</v>
      </c>
      <c r="O149" s="15">
        <v>1</v>
      </c>
    </row>
    <row r="150" spans="4:15" x14ac:dyDescent="0.4">
      <c r="D150" s="6">
        <v>1.62</v>
      </c>
      <c r="E150" s="7">
        <f t="shared" si="14"/>
        <v>-0.51849459159907041</v>
      </c>
      <c r="G150">
        <f t="shared" si="16"/>
        <v>3.4607758422523531</v>
      </c>
      <c r="H150" s="10">
        <f t="shared" si="20"/>
        <v>-2.1227168580065943</v>
      </c>
      <c r="I150">
        <f t="shared" si="17"/>
        <v>-25.472602296079131</v>
      </c>
      <c r="K150">
        <f t="shared" si="18"/>
        <v>-1.906531345896276</v>
      </c>
      <c r="M150">
        <f t="shared" si="15"/>
        <v>-2.1956303338609913</v>
      </c>
      <c r="N150" s="15">
        <f t="shared" si="19"/>
        <v>-7.2913475854397003E-2</v>
      </c>
      <c r="O150" s="15">
        <v>1</v>
      </c>
    </row>
    <row r="151" spans="4:15" x14ac:dyDescent="0.4">
      <c r="D151" s="6">
        <v>1.64</v>
      </c>
      <c r="E151" s="7">
        <f t="shared" si="14"/>
        <v>-0.51210731164795464</v>
      </c>
      <c r="G151">
        <f t="shared" si="16"/>
        <v>3.4717482901265906</v>
      </c>
      <c r="H151" s="10">
        <f t="shared" si="20"/>
        <v>-2.0965673338867261</v>
      </c>
      <c r="I151">
        <f t="shared" si="17"/>
        <v>-25.158808006640712</v>
      </c>
      <c r="K151">
        <f t="shared" si="18"/>
        <v>-1.888930147201934</v>
      </c>
      <c r="M151">
        <f t="shared" si="15"/>
        <v>-2.1717121863997262</v>
      </c>
      <c r="N151" s="15">
        <f t="shared" si="19"/>
        <v>-7.5144852513000071E-2</v>
      </c>
      <c r="O151" s="15">
        <v>1</v>
      </c>
    </row>
    <row r="152" spans="4:15" x14ac:dyDescent="0.4">
      <c r="D152" s="6">
        <v>1.66</v>
      </c>
      <c r="E152" s="7">
        <f t="shared" si="14"/>
        <v>-0.50576968707004466</v>
      </c>
      <c r="G152">
        <f t="shared" si="16"/>
        <v>3.4827207380008285</v>
      </c>
      <c r="H152" s="10">
        <f t="shared" si="20"/>
        <v>-2.0706210988647631</v>
      </c>
      <c r="I152">
        <f t="shared" si="17"/>
        <v>-24.847453186377159</v>
      </c>
      <c r="K152">
        <f t="shared" si="18"/>
        <v>-1.871460933643748</v>
      </c>
      <c r="M152">
        <f t="shared" si="15"/>
        <v>-2.1479899002321874</v>
      </c>
      <c r="N152" s="15">
        <f t="shared" si="19"/>
        <v>-7.73688013674243E-2</v>
      </c>
      <c r="O152" s="15">
        <v>1</v>
      </c>
    </row>
    <row r="153" spans="4:15" x14ac:dyDescent="0.4">
      <c r="D153" s="6">
        <v>1.68</v>
      </c>
      <c r="E153" s="7">
        <f t="shared" si="14"/>
        <v>-0.49948225578561867</v>
      </c>
      <c r="G153">
        <f t="shared" si="16"/>
        <v>3.4936931858750668</v>
      </c>
      <c r="H153" s="10">
        <f t="shared" si="20"/>
        <v>-2.0448803551863231</v>
      </c>
      <c r="I153">
        <f t="shared" si="17"/>
        <v>-24.538564262235877</v>
      </c>
      <c r="K153">
        <f t="shared" si="18"/>
        <v>-1.8541241755012534</v>
      </c>
      <c r="M153">
        <f t="shared" si="15"/>
        <v>-2.1244644069624457</v>
      </c>
      <c r="N153" s="15">
        <f t="shared" si="19"/>
        <v>-7.95840517761226E-2</v>
      </c>
      <c r="O153" s="15">
        <v>1</v>
      </c>
    </row>
    <row r="154" spans="4:15" x14ac:dyDescent="0.4">
      <c r="D154" s="6">
        <v>1.7</v>
      </c>
      <c r="E154" s="7">
        <f t="shared" si="14"/>
        <v>-0.49324551494238361</v>
      </c>
      <c r="G154">
        <f t="shared" si="16"/>
        <v>3.5046656337493047</v>
      </c>
      <c r="H154" s="10">
        <f t="shared" si="20"/>
        <v>-2.0193471381741186</v>
      </c>
      <c r="I154">
        <f t="shared" si="17"/>
        <v>-24.232165658089421</v>
      </c>
      <c r="K154">
        <f t="shared" si="18"/>
        <v>-1.8369202587151556</v>
      </c>
      <c r="M154">
        <f t="shared" si="15"/>
        <v>-2.1011365104296336</v>
      </c>
      <c r="N154" s="15">
        <f t="shared" si="19"/>
        <v>-8.1789372255514969E-2</v>
      </c>
      <c r="O154" s="15">
        <v>1</v>
      </c>
    </row>
    <row r="155" spans="4:15" x14ac:dyDescent="0.4">
      <c r="D155" s="6">
        <v>1.72</v>
      </c>
      <c r="E155" s="7">
        <f t="shared" si="14"/>
        <v>-0.48705992231926154</v>
      </c>
      <c r="G155">
        <f t="shared" si="16"/>
        <v>3.5156380816235422</v>
      </c>
      <c r="H155" s="10">
        <f t="shared" si="20"/>
        <v>-1.9940233219750569</v>
      </c>
      <c r="I155">
        <f t="shared" si="17"/>
        <v>-23.928279863700684</v>
      </c>
      <c r="K155">
        <f t="shared" si="18"/>
        <v>-1.8198494893478343</v>
      </c>
      <c r="M155">
        <f t="shared" si="15"/>
        <v>-2.0780068923639563</v>
      </c>
      <c r="N155" s="15">
        <f t="shared" si="19"/>
        <v>-8.3983570388899365E-2</v>
      </c>
      <c r="O155" s="15">
        <v>1</v>
      </c>
    </row>
    <row r="156" spans="4:15" x14ac:dyDescent="0.4">
      <c r="D156" s="6">
        <v>1.74</v>
      </c>
      <c r="E156" s="7">
        <f t="shared" si="14"/>
        <v>-0.48092589769057142</v>
      </c>
      <c r="G156">
        <f t="shared" si="16"/>
        <v>3.5266105294977805</v>
      </c>
      <c r="H156" s="10">
        <f t="shared" si="20"/>
        <v>-1.9689106251451998</v>
      </c>
      <c r="I156">
        <f t="shared" si="17"/>
        <v>-23.626927501742397</v>
      </c>
      <c r="K156">
        <f t="shared" si="18"/>
        <v>-1.8029120978342175</v>
      </c>
      <c r="M156">
        <f t="shared" si="15"/>
        <v>-2.0550761178292709</v>
      </c>
      <c r="N156" s="15">
        <f t="shared" si="19"/>
        <v>-8.6165492684071143E-2</v>
      </c>
      <c r="O156" s="15">
        <v>1</v>
      </c>
    </row>
    <row r="157" spans="4:15" x14ac:dyDescent="0.4">
      <c r="D157" s="6">
        <v>1.76</v>
      </c>
      <c r="E157" s="7">
        <f t="shared" si="14"/>
        <v>-0.47484382415161946</v>
      </c>
      <c r="G157">
        <f t="shared" si="16"/>
        <v>3.5375829773720184</v>
      </c>
      <c r="H157" s="10">
        <f t="shared" si="20"/>
        <v>-1.9440106160767303</v>
      </c>
      <c r="I157">
        <f t="shared" si="17"/>
        <v>-23.328127392920763</v>
      </c>
      <c r="K157">
        <f t="shared" si="18"/>
        <v>-1.7861082430326567</v>
      </c>
      <c r="M157">
        <f t="shared" si="15"/>
        <v>-2.0323446404599244</v>
      </c>
      <c r="N157" s="15">
        <f t="shared" si="19"/>
        <v>-8.8334024383194043E-2</v>
      </c>
      <c r="O157" s="15">
        <v>1</v>
      </c>
    </row>
    <row r="158" spans="4:15" x14ac:dyDescent="0.4">
      <c r="D158" s="6">
        <v>1.78</v>
      </c>
      <c r="E158" s="7">
        <f t="shared" si="14"/>
        <v>-0.46881404940669552</v>
      </c>
      <c r="G158">
        <f t="shared" si="16"/>
        <v>3.5485554252462563</v>
      </c>
      <c r="H158" s="10">
        <f t="shared" si="20"/>
        <v>-1.9193247182710116</v>
      </c>
      <c r="I158">
        <f t="shared" si="17"/>
        <v>-23.031896619252137</v>
      </c>
      <c r="K158">
        <f t="shared" si="18"/>
        <v>-1.7694380160849768</v>
      </c>
      <c r="M158">
        <f t="shared" si="15"/>
        <v>-2.0098128074992547</v>
      </c>
      <c r="N158" s="15">
        <f t="shared" si="19"/>
        <v>-9.048808922824314E-2</v>
      </c>
      <c r="O158" s="15">
        <v>1</v>
      </c>
    </row>
    <row r="159" spans="4:15" x14ac:dyDescent="0.4">
      <c r="D159" s="6">
        <v>1.8</v>
      </c>
      <c r="E159" s="7">
        <f t="shared" si="14"/>
        <v>-0.46283688702044223</v>
      </c>
      <c r="G159">
        <f t="shared" si="16"/>
        <v>3.5595278731204938</v>
      </c>
      <c r="H159" s="10">
        <f t="shared" si="20"/>
        <v>-1.8948542154616907</v>
      </c>
      <c r="I159">
        <f t="shared" si="17"/>
        <v>-22.738250585540289</v>
      </c>
      <c r="K159">
        <f t="shared" si="18"/>
        <v>-1.7529014440945039</v>
      </c>
      <c r="M159">
        <f t="shared" si="15"/>
        <v>-1.9874808646469475</v>
      </c>
      <c r="N159" s="15">
        <f t="shared" si="19"/>
        <v>-9.262664918525676E-2</v>
      </c>
      <c r="O159" s="15">
        <v>1</v>
      </c>
    </row>
    <row r="160" spans="4:15" x14ac:dyDescent="0.4">
      <c r="D160" s="6">
        <v>1.82</v>
      </c>
      <c r="E160" s="7">
        <f t="shared" si="14"/>
        <v>-0.45691261763354374</v>
      </c>
      <c r="G160">
        <f t="shared" si="16"/>
        <v>3.5705003209947317</v>
      </c>
      <c r="H160" s="10">
        <f t="shared" si="20"/>
        <v>-1.8706002565917283</v>
      </c>
      <c r="I160">
        <f t="shared" si="17"/>
        <v>-22.447203079100738</v>
      </c>
      <c r="K160">
        <f t="shared" si="18"/>
        <v>-1.7364984936304155</v>
      </c>
      <c r="M160">
        <f t="shared" si="15"/>
        <v>-1.9653489607221273</v>
      </c>
      <c r="N160" s="15">
        <f t="shared" si="19"/>
        <v>-9.4748704130398931E-2</v>
      </c>
      <c r="O160" s="15">
        <v>1</v>
      </c>
    </row>
    <row r="161" spans="4:15" x14ac:dyDescent="0.4">
      <c r="D161" s="6">
        <v>1.84</v>
      </c>
      <c r="E161" s="7">
        <f t="shared" si="14"/>
        <v>-0.45104149014365469</v>
      </c>
      <c r="G161">
        <f t="shared" si="16"/>
        <v>3.58147276886897</v>
      </c>
      <c r="H161" s="10">
        <f t="shared" si="20"/>
        <v>-1.8465638606481225</v>
      </c>
      <c r="I161">
        <f t="shared" si="17"/>
        <v>-22.158766327777471</v>
      </c>
      <c r="K161">
        <f t="shared" si="18"/>
        <v>-1.720229074066413</v>
      </c>
      <c r="M161">
        <f t="shared" si="15"/>
        <v>-1.9434171521488637</v>
      </c>
      <c r="N161" s="15">
        <f t="shared" si="19"/>
        <v>-9.6853291500741179E-2</v>
      </c>
      <c r="O161" s="15">
        <v>1</v>
      </c>
    </row>
    <row r="162" spans="4:15" x14ac:dyDescent="0.4">
      <c r="D162" s="6">
        <v>1.86</v>
      </c>
      <c r="E162" s="7">
        <f t="shared" si="14"/>
        <v>-0.44522372285247236</v>
      </c>
      <c r="G162">
        <f t="shared" si="16"/>
        <v>3.5924452167432079</v>
      </c>
      <c r="H162" s="10">
        <f t="shared" si="20"/>
        <v>-1.8227459213580219</v>
      </c>
      <c r="I162">
        <f t="shared" si="17"/>
        <v>-21.872951056296262</v>
      </c>
      <c r="K162">
        <f t="shared" si="18"/>
        <v>-1.7040930407613417</v>
      </c>
      <c r="M162">
        <f t="shared" si="15"/>
        <v>-1.9216854072705076</v>
      </c>
      <c r="N162" s="15">
        <f t="shared" si="19"/>
        <v>-9.8939485912485692E-2</v>
      </c>
      <c r="O162" s="15">
        <v>1</v>
      </c>
    </row>
    <row r="163" spans="4:15" x14ac:dyDescent="0.4">
      <c r="D163" s="6">
        <v>1.88</v>
      </c>
      <c r="E163" s="7">
        <f t="shared" si="14"/>
        <v>-0.43945950457982558</v>
      </c>
      <c r="G163">
        <f t="shared" si="16"/>
        <v>3.6034176646174454</v>
      </c>
      <c r="H163" s="10">
        <f t="shared" si="20"/>
        <v>-1.7991472117498062</v>
      </c>
      <c r="I163">
        <f t="shared" si="17"/>
        <v>-21.589766540997672</v>
      </c>
      <c r="K163">
        <f t="shared" si="18"/>
        <v>-1.6880901980890171</v>
      </c>
      <c r="M163">
        <f t="shared" si="15"/>
        <v>-1.9001536104990473</v>
      </c>
      <c r="N163" s="15">
        <f t="shared" si="19"/>
        <v>-0.10100639874924111</v>
      </c>
      <c r="O163" s="15">
        <v>1</v>
      </c>
    </row>
    <row r="164" spans="4:15" x14ac:dyDescent="0.4">
      <c r="D164" s="6">
        <v>1.9</v>
      </c>
      <c r="E164" s="7">
        <f t="shared" si="14"/>
        <v>-0.43374899574564169</v>
      </c>
      <c r="G164">
        <f t="shared" si="16"/>
        <v>3.6143901124916837</v>
      </c>
      <c r="H164" s="10">
        <f t="shared" si="20"/>
        <v>-1.7757683885826572</v>
      </c>
      <c r="I164">
        <f t="shared" si="17"/>
        <v>-21.309220662991887</v>
      </c>
      <c r="K164">
        <f t="shared" si="18"/>
        <v>-1.6722203023242173</v>
      </c>
      <c r="M164">
        <f t="shared" si="15"/>
        <v>-1.8788215663054686</v>
      </c>
      <c r="N164" s="15">
        <f t="shared" si="19"/>
        <v>-0.10305317772281142</v>
      </c>
      <c r="O164" s="15">
        <v>1</v>
      </c>
    </row>
    <row r="165" spans="4:15" x14ac:dyDescent="0.4">
      <c r="D165" s="6">
        <v>1.92</v>
      </c>
      <c r="E165" s="7">
        <f t="shared" si="14"/>
        <v>-0.42809232942062242</v>
      </c>
      <c r="G165">
        <f t="shared" si="16"/>
        <v>3.6253625603659216</v>
      </c>
      <c r="H165" s="10">
        <f t="shared" si="20"/>
        <v>-1.7526099966480284</v>
      </c>
      <c r="I165">
        <f t="shared" si="17"/>
        <v>-21.03131995977634</v>
      </c>
      <c r="K165">
        <f t="shared" si="18"/>
        <v>-1.6564830643914552</v>
      </c>
      <c r="M165">
        <f t="shared" si="15"/>
        <v>-1.8576890030568869</v>
      </c>
      <c r="N165" s="15">
        <f t="shared" si="19"/>
        <v>-0.10507900640885848</v>
      </c>
      <c r="O165" s="15">
        <v>1</v>
      </c>
    </row>
    <row r="166" spans="4:15" x14ac:dyDescent="0.4">
      <c r="D166" s="6">
        <v>1.94</v>
      </c>
      <c r="E166" s="7">
        <f t="shared" si="14"/>
        <v>-0.42248961234644661</v>
      </c>
      <c r="G166">
        <f t="shared" si="16"/>
        <v>3.6363350082401595</v>
      </c>
      <c r="H166" s="10">
        <f t="shared" si="20"/>
        <v>-1.7296724729463524</v>
      </c>
      <c r="I166">
        <f t="shared" si="17"/>
        <v>-20.75606967535623</v>
      </c>
      <c r="K166">
        <f t="shared" si="18"/>
        <v>-1.6408781524828455</v>
      </c>
      <c r="M166">
        <f t="shared" si="15"/>
        <v>-1.8367555767059807</v>
      </c>
      <c r="N166" s="15">
        <f t="shared" si="19"/>
        <v>-0.10708310375962826</v>
      </c>
      <c r="O166" s="15">
        <v>1</v>
      </c>
    </row>
    <row r="167" spans="4:15" x14ac:dyDescent="0.4">
      <c r="D167" s="6">
        <v>1.96</v>
      </c>
      <c r="E167" s="7">
        <f t="shared" si="14"/>
        <v>-0.41694092592629323</v>
      </c>
      <c r="G167">
        <f t="shared" si="16"/>
        <v>3.6473074561143974</v>
      </c>
      <c r="H167" s="10">
        <f t="shared" si="20"/>
        <v>-1.7069561507422444</v>
      </c>
      <c r="I167">
        <f t="shared" si="17"/>
        <v>-20.483473808906933</v>
      </c>
      <c r="K167">
        <f t="shared" si="18"/>
        <v>-1.6254051945511103</v>
      </c>
      <c r="M167">
        <f t="shared" si="15"/>
        <v>-1.8160208743381236</v>
      </c>
      <c r="N167" s="15">
        <f t="shared" si="19"/>
        <v>-0.10906472359587926</v>
      </c>
      <c r="O167" s="15">
        <v>1</v>
      </c>
    </row>
    <row r="168" spans="4:15" x14ac:dyDescent="0.4">
      <c r="D168" s="6">
        <v>1.98</v>
      </c>
      <c r="E168" s="7">
        <f t="shared" si="14"/>
        <v>-0.41144632718646063</v>
      </c>
      <c r="G168">
        <f t="shared" si="16"/>
        <v>3.6582799039886349</v>
      </c>
      <c r="H168" s="10">
        <f t="shared" si="20"/>
        <v>-1.6844612635013698</v>
      </c>
      <c r="I168">
        <f t="shared" si="17"/>
        <v>-20.213535162016438</v>
      </c>
      <c r="K168">
        <f t="shared" si="18"/>
        <v>-1.6100637806834697</v>
      </c>
      <c r="M168">
        <f t="shared" si="15"/>
        <v>-1.7954844175813494</v>
      </c>
      <c r="N168" s="15">
        <f t="shared" si="19"/>
        <v>-0.11102315407997954</v>
      </c>
      <c r="O168" s="15">
        <v>1</v>
      </c>
    </row>
    <row r="169" spans="4:15" x14ac:dyDescent="0.4">
      <c r="D169" s="6">
        <v>2</v>
      </c>
      <c r="E169" s="7">
        <f t="shared" si="14"/>
        <v>-0.40600584970983811</v>
      </c>
      <c r="G169">
        <f t="shared" si="16"/>
        <v>3.6692523518628732</v>
      </c>
      <c r="H169" s="10">
        <f t="shared" si="20"/>
        <v>-1.6621879487120772</v>
      </c>
      <c r="I169">
        <f t="shared" si="17"/>
        <v>-19.946255384544926</v>
      </c>
      <c r="K169">
        <f t="shared" si="18"/>
        <v>-1.5948534653619091</v>
      </c>
      <c r="M169">
        <f t="shared" si="15"/>
        <v>-1.7751456658841556</v>
      </c>
      <c r="N169" s="15">
        <f t="shared" si="19"/>
        <v>-0.11295771717207836</v>
      </c>
      <c r="O169" s="15">
        <v>1</v>
      </c>
    </row>
    <row r="170" spans="4:15" x14ac:dyDescent="0.4">
      <c r="D170" s="6">
        <v>2.02</v>
      </c>
      <c r="E170" s="7">
        <f t="shared" si="14"/>
        <v>-0.4006195045419676</v>
      </c>
      <c r="G170">
        <f t="shared" si="16"/>
        <v>3.6802247997371111</v>
      </c>
      <c r="H170" s="10">
        <f t="shared" si="20"/>
        <v>-1.6401362515948155</v>
      </c>
      <c r="I170">
        <f t="shared" si="17"/>
        <v>-19.681635019137786</v>
      </c>
      <c r="K170">
        <f t="shared" si="18"/>
        <v>-1.5797737696150722</v>
      </c>
      <c r="M170">
        <f t="shared" si="15"/>
        <v>-1.7550040196659471</v>
      </c>
      <c r="N170" s="15">
        <f t="shared" si="19"/>
        <v>-0.11486776807113164</v>
      </c>
      <c r="O170" s="15">
        <v>1</v>
      </c>
    </row>
    <row r="171" spans="4:15" x14ac:dyDescent="0.4">
      <c r="D171" s="6">
        <v>2.04</v>
      </c>
      <c r="E171" s="7">
        <f t="shared" si="14"/>
        <v>-0.39528728107041478</v>
      </c>
      <c r="G171">
        <f t="shared" si="16"/>
        <v>3.691197247611349</v>
      </c>
      <c r="H171" s="10">
        <f t="shared" si="20"/>
        <v>-1.6183061287022782</v>
      </c>
      <c r="I171">
        <f t="shared" si="17"/>
        <v>-19.41967354442734</v>
      </c>
      <c r="K171">
        <f t="shared" si="18"/>
        <v>-1.5648241830667626</v>
      </c>
      <c r="M171">
        <f t="shared" si="15"/>
        <v>-1.7350588233447439</v>
      </c>
      <c r="N171" s="15">
        <f t="shared" si="19"/>
        <v>-0.11675269464246574</v>
      </c>
      <c r="O171" s="15">
        <v>1</v>
      </c>
    </row>
    <row r="172" spans="4:15" x14ac:dyDescent="0.4">
      <c r="D172" s="6">
        <v>2.06</v>
      </c>
      <c r="E172" s="7">
        <f t="shared" si="14"/>
        <v>-0.3900091478781515</v>
      </c>
      <c r="G172">
        <f t="shared" si="16"/>
        <v>3.7021696954855874</v>
      </c>
      <c r="H172" s="10">
        <f t="shared" si="20"/>
        <v>-1.5966974514131524</v>
      </c>
      <c r="I172">
        <f t="shared" si="17"/>
        <v>-19.160369416957828</v>
      </c>
      <c r="K172">
        <f t="shared" si="18"/>
        <v>-1.5500041658858486</v>
      </c>
      <c r="M172">
        <f t="shared" si="15"/>
        <v>-1.7153093682466403</v>
      </c>
      <c r="N172" s="15">
        <f t="shared" si="19"/>
        <v>-0.11861191683348782</v>
      </c>
      <c r="O172" s="15">
        <v>1</v>
      </c>
    </row>
    <row r="173" spans="4:15" x14ac:dyDescent="0.4">
      <c r="D173" s="6">
        <v>2.08</v>
      </c>
      <c r="E173" s="7">
        <f t="shared" si="14"/>
        <v>-0.38478505357163384</v>
      </c>
      <c r="G173">
        <f t="shared" si="16"/>
        <v>3.7131421433598248</v>
      </c>
      <c r="H173" s="10">
        <f t="shared" si="20"/>
        <v>-1.5753100093222692</v>
      </c>
      <c r="I173">
        <f t="shared" si="17"/>
        <v>-18.90372011186723</v>
      </c>
      <c r="K173">
        <f t="shared" si="18"/>
        <v>-1.5353131506421052</v>
      </c>
      <c r="M173">
        <f t="shared" si="15"/>
        <v>-1.6957548954013173</v>
      </c>
      <c r="N173" s="15">
        <f t="shared" si="19"/>
        <v>-0.12044488607904813</v>
      </c>
      <c r="O173" s="15">
        <v>1</v>
      </c>
    </row>
    <row r="174" spans="4:15" x14ac:dyDescent="0.4">
      <c r="D174" s="6">
        <v>2.1</v>
      </c>
      <c r="E174" s="7">
        <f t="shared" si="14"/>
        <v>-0.37961492758424392</v>
      </c>
      <c r="G174">
        <f t="shared" si="16"/>
        <v>3.7241145912340627</v>
      </c>
      <c r="H174" s="10">
        <f t="shared" si="20"/>
        <v>-1.5541435135298947</v>
      </c>
      <c r="I174">
        <f t="shared" si="17"/>
        <v>-18.649722162358735</v>
      </c>
      <c r="K174">
        <f t="shared" si="18"/>
        <v>-1.5207505440723472</v>
      </c>
      <c r="M174">
        <f t="shared" si="15"/>
        <v>-1.6763945982277593</v>
      </c>
      <c r="N174" s="15">
        <f t="shared" si="19"/>
        <v>-0.12225108469786461</v>
      </c>
      <c r="O174" s="15">
        <v>1</v>
      </c>
    </row>
    <row r="175" spans="4:15" x14ac:dyDescent="0.4">
      <c r="D175" s="6">
        <v>2.12</v>
      </c>
      <c r="E175" s="7">
        <f t="shared" si="14"/>
        <v>-0.37449868095574501</v>
      </c>
      <c r="G175">
        <f t="shared" si="16"/>
        <v>3.7350870391083006</v>
      </c>
      <c r="H175" s="10">
        <f t="shared" si="20"/>
        <v>-1.5331975998328202</v>
      </c>
      <c r="I175">
        <f t="shared" si="17"/>
        <v>-18.398371197993843</v>
      </c>
      <c r="K175">
        <f t="shared" si="18"/>
        <v>-1.5063157287609963</v>
      </c>
      <c r="M175">
        <f t="shared" si="15"/>
        <v>-1.6572276251141973</v>
      </c>
      <c r="N175" s="15">
        <f t="shared" si="19"/>
        <v>-0.12403002528137708</v>
      </c>
      <c r="O175" s="15">
        <v>1</v>
      </c>
    </row>
    <row r="176" spans="4:15" x14ac:dyDescent="0.4">
      <c r="D176" s="6">
        <v>2.14</v>
      </c>
      <c r="E176" s="7">
        <f t="shared" si="14"/>
        <v>-0.36943620708838665</v>
      </c>
      <c r="G176">
        <f t="shared" si="16"/>
        <v>3.7460594869825381</v>
      </c>
      <c r="H176" s="10">
        <f t="shared" si="20"/>
        <v>-1.5124718318198551</v>
      </c>
      <c r="I176">
        <f t="shared" si="17"/>
        <v>-18.149661981838261</v>
      </c>
      <c r="K176">
        <f t="shared" si="18"/>
        <v>-1.4920080647390401</v>
      </c>
      <c r="M176">
        <f t="shared" si="15"/>
        <v>-1.6382530818961321</v>
      </c>
      <c r="N176" s="15">
        <f t="shared" si="19"/>
        <v>-0.12578125007627694</v>
      </c>
      <c r="O176" s="15">
        <v>1</v>
      </c>
    </row>
    <row r="177" spans="4:15" x14ac:dyDescent="0.4">
      <c r="D177" s="6">
        <v>2.16</v>
      </c>
      <c r="E177" s="7">
        <f t="shared" si="14"/>
        <v>-0.36442738248027756</v>
      </c>
      <c r="G177">
        <f t="shared" si="16"/>
        <v>3.7570319348567764</v>
      </c>
      <c r="H177" s="10">
        <f t="shared" si="20"/>
        <v>-1.4919657038742564</v>
      </c>
      <c r="I177">
        <f t="shared" si="17"/>
        <v>-17.903588446491078</v>
      </c>
      <c r="K177">
        <f t="shared" si="18"/>
        <v>-1.4778268910051575</v>
      </c>
      <c r="M177">
        <f t="shared" si="15"/>
        <v>-1.6194700342361699</v>
      </c>
      <c r="N177" s="15">
        <f t="shared" si="19"/>
        <v>-0.12750433036191344</v>
      </c>
      <c r="O177" s="15">
        <v>1</v>
      </c>
    </row>
    <row r="178" spans="4:15" x14ac:dyDescent="0.4">
      <c r="D178" s="6">
        <v>2.1800000000000002</v>
      </c>
      <c r="E178" s="7">
        <f t="shared" si="14"/>
        <v>-0.35947206743663052</v>
      </c>
      <c r="G178">
        <f t="shared" si="16"/>
        <v>3.7680043827310143</v>
      </c>
      <c r="H178" s="10">
        <f t="shared" si="20"/>
        <v>-1.4716786440855656</v>
      </c>
      <c r="I178">
        <f t="shared" si="17"/>
        <v>-17.660143729026785</v>
      </c>
      <c r="K178">
        <f t="shared" si="18"/>
        <v>-1.4637715269726097</v>
      </c>
      <c r="M178">
        <f t="shared" si="15"/>
        <v>-1.6008775099092687</v>
      </c>
      <c r="N178" s="15">
        <f t="shared" si="19"/>
        <v>-0.1291988658237031</v>
      </c>
      <c r="O178" s="15">
        <v>1</v>
      </c>
    </row>
    <row r="179" spans="4:15" x14ac:dyDescent="0.4">
      <c r="D179" s="6">
        <v>2.2000000000000002</v>
      </c>
      <c r="E179" s="7">
        <f t="shared" si="14"/>
        <v>-0.35457010675946843</v>
      </c>
      <c r="G179">
        <f t="shared" si="16"/>
        <v>3.7789768306052522</v>
      </c>
      <c r="H179" s="10">
        <f t="shared" si="20"/>
        <v>-1.4516100170732638</v>
      </c>
      <c r="I179">
        <f t="shared" si="17"/>
        <v>-17.419320204879163</v>
      </c>
      <c r="K179">
        <f t="shared" si="18"/>
        <v>-1.4498412738453328</v>
      </c>
      <c r="M179">
        <f t="shared" si="15"/>
        <v>-1.5824745009968491</v>
      </c>
      <c r="N179" s="15">
        <f t="shared" si="19"/>
        <v>-0.1308644839235853</v>
      </c>
      <c r="O179" s="15">
        <v>1</v>
      </c>
    </row>
    <row r="180" spans="4:15" x14ac:dyDescent="0.4">
      <c r="D180" s="6">
        <v>2.2200000000000002</v>
      </c>
      <c r="E180" s="7">
        <f t="shared" si="14"/>
        <v>-0.34972133041636466</v>
      </c>
      <c r="G180">
        <f t="shared" si="16"/>
        <v>3.7899492784794906</v>
      </c>
      <c r="H180" s="10">
        <f t="shared" si="20"/>
        <v>-1.4317591267245968</v>
      </c>
      <c r="I180">
        <f t="shared" si="17"/>
        <v>-17.181109520695163</v>
      </c>
      <c r="K180">
        <f t="shared" si="18"/>
        <v>-1.4360354159265216</v>
      </c>
      <c r="M180">
        <f t="shared" si="15"/>
        <v>-1.564259965993124</v>
      </c>
      <c r="N180" s="15">
        <f t="shared" si="19"/>
        <v>-0.13250083926852718</v>
      </c>
      <c r="O180" s="15">
        <v>1</v>
      </c>
    </row>
    <row r="181" spans="4:15" x14ac:dyDescent="0.4">
      <c r="D181" s="6">
        <v>2.2400000000000002</v>
      </c>
      <c r="E181" s="7">
        <f t="shared" si="14"/>
        <v>-0.34492555418877913</v>
      </c>
      <c r="G181">
        <f t="shared" si="16"/>
        <v>3.800921726353728</v>
      </c>
      <c r="H181" s="10">
        <f t="shared" si="20"/>
        <v>-1.4121252188488618</v>
      </c>
      <c r="I181">
        <f t="shared" si="17"/>
        <v>-16.94550262618634</v>
      </c>
      <c r="K181">
        <f t="shared" si="18"/>
        <v>-1.4223532218628196</v>
      </c>
      <c r="M181">
        <f t="shared" si="15"/>
        <v>-1.5462328318268721</v>
      </c>
      <c r="N181" s="15">
        <f t="shared" si="19"/>
        <v>-0.13410761297801033</v>
      </c>
      <c r="O181" s="15">
        <v>1</v>
      </c>
    </row>
    <row r="182" spans="4:15" x14ac:dyDescent="0.4">
      <c r="D182" s="6">
        <v>2.2599999999999998</v>
      </c>
      <c r="E182" s="7">
        <f t="shared" si="14"/>
        <v>-0.340182580300534</v>
      </c>
      <c r="G182">
        <f t="shared" si="16"/>
        <v>3.8118941742279659</v>
      </c>
      <c r="H182" s="10">
        <f t="shared" si="20"/>
        <v>-1.3927074837503861</v>
      </c>
      <c r="I182">
        <f t="shared" si="17"/>
        <v>-16.712489805004633</v>
      </c>
      <c r="K182">
        <f t="shared" si="18"/>
        <v>-1.4087939458271095</v>
      </c>
      <c r="M182">
        <f t="shared" si="15"/>
        <v>-1.5283919958017385</v>
      </c>
      <c r="N182" s="15">
        <f t="shared" si="19"/>
        <v>-0.13568451205135235</v>
      </c>
      <c r="O182" s="15">
        <v>1</v>
      </c>
    </row>
    <row r="183" spans="4:15" x14ac:dyDescent="0.4">
      <c r="D183" s="6">
        <v>2.2799999999999998</v>
      </c>
      <c r="E183" s="7">
        <f t="shared" si="14"/>
        <v>-0.3354921980269629</v>
      </c>
      <c r="G183">
        <f t="shared" si="16"/>
        <v>3.8228666221022038</v>
      </c>
      <c r="H183" s="10">
        <f t="shared" si="20"/>
        <v>-1.3735050587223863</v>
      </c>
      <c r="I183">
        <f t="shared" si="17"/>
        <v>-16.482060704668633</v>
      </c>
      <c r="K183">
        <f t="shared" si="18"/>
        <v>-1.3953568286427525</v>
      </c>
      <c r="M183">
        <f t="shared" si="15"/>
        <v>-1.5107363274580963</v>
      </c>
      <c r="N183" s="15">
        <f t="shared" si="19"/>
        <v>-0.13723126873571001</v>
      </c>
      <c r="O183" s="15">
        <v>1</v>
      </c>
    </row>
    <row r="184" spans="4:15" x14ac:dyDescent="0.4">
      <c r="D184" s="6">
        <v>2.2999999999999998</v>
      </c>
      <c r="E184" s="7">
        <f t="shared" si="14"/>
        <v>-0.33085418428525237</v>
      </c>
      <c r="G184">
        <f t="shared" si="16"/>
        <v>3.8338390699764413</v>
      </c>
      <c r="H184" s="10">
        <f t="shared" si="20"/>
        <v>-1.3545170304638232</v>
      </c>
      <c r="I184">
        <f t="shared" si="17"/>
        <v>-16.254204365565879</v>
      </c>
      <c r="K184">
        <f t="shared" si="18"/>
        <v>-1.3820410988519929</v>
      </c>
      <c r="M184">
        <f t="shared" si="15"/>
        <v>-1.4932646703593226</v>
      </c>
      <c r="N184" s="15">
        <f t="shared" si="19"/>
        <v>-0.13874763989549943</v>
      </c>
      <c r="O184" s="15">
        <v>1</v>
      </c>
    </row>
    <row r="185" spans="4:15" x14ac:dyDescent="0.4">
      <c r="D185" s="6">
        <v>2.3199999999999998</v>
      </c>
      <c r="E185" s="7">
        <f t="shared" si="14"/>
        <v>-0.32626830420648029</v>
      </c>
      <c r="G185">
        <f t="shared" si="16"/>
        <v>3.8448115178506792</v>
      </c>
      <c r="H185" s="10">
        <f t="shared" si="20"/>
        <v>-1.3357424374213305</v>
      </c>
      <c r="I185">
        <f t="shared" si="17"/>
        <v>-16.028909249055964</v>
      </c>
      <c r="K185">
        <f t="shared" si="18"/>
        <v>-1.3688459737311214</v>
      </c>
      <c r="M185">
        <f t="shared" si="15"/>
        <v>-1.4759758438053001</v>
      </c>
      <c r="N185" s="15">
        <f t="shared" si="19"/>
        <v>-0.14023340638396964</v>
      </c>
      <c r="O185" s="15">
        <v>1</v>
      </c>
    </row>
    <row r="186" spans="4:15" x14ac:dyDescent="0.4">
      <c r="D186" s="6">
        <v>2.34</v>
      </c>
      <c r="E186" s="7">
        <f t="shared" si="14"/>
        <v>-0.32173431168984673</v>
      </c>
      <c r="G186">
        <f t="shared" si="16"/>
        <v>3.8557839657249171</v>
      </c>
      <c r="H186" s="10">
        <f t="shared" si="20"/>
        <v>-1.3171802720582326</v>
      </c>
      <c r="I186">
        <f t="shared" si="17"/>
        <v>-15.806163264698792</v>
      </c>
      <c r="K186">
        <f t="shared" si="18"/>
        <v>-1.3557706602548771</v>
      </c>
      <c r="M186">
        <f t="shared" si="15"/>
        <v>-1.4588686444758145</v>
      </c>
      <c r="N186" s="15">
        <f t="shared" si="19"/>
        <v>-0.14168837241758192</v>
      </c>
      <c r="O186" s="15">
        <v>1</v>
      </c>
    </row>
    <row r="187" spans="4:15" x14ac:dyDescent="0.4">
      <c r="D187" s="6">
        <v>2.36</v>
      </c>
      <c r="E187" s="7">
        <f t="shared" si="14"/>
        <v>-0.31725194993957589</v>
      </c>
      <c r="G187">
        <f t="shared" si="16"/>
        <v>3.8667564135991555</v>
      </c>
      <c r="H187" s="10">
        <f t="shared" si="20"/>
        <v>-1.2988294830526237</v>
      </c>
      <c r="I187">
        <f t="shared" si="17"/>
        <v>-15.585953796631484</v>
      </c>
      <c r="K187">
        <f t="shared" si="18"/>
        <v>-1.3428143560124395</v>
      </c>
      <c r="M187">
        <f t="shared" si="15"/>
        <v>-1.4419418480064485</v>
      </c>
      <c r="N187" s="15">
        <f t="shared" si="19"/>
        <v>-0.14311236495382484</v>
      </c>
      <c r="O187" s="15">
        <v>1</v>
      </c>
    </row>
    <row r="188" spans="4:15" x14ac:dyDescent="0.4">
      <c r="D188" s="6">
        <v>2.38</v>
      </c>
      <c r="E188" s="7">
        <f t="shared" si="14"/>
        <v>-0.31282095198496029</v>
      </c>
      <c r="G188">
        <f t="shared" si="16"/>
        <v>3.8777288614733934</v>
      </c>
      <c r="H188" s="10">
        <f t="shared" si="20"/>
        <v>-1.2806889774264276</v>
      </c>
      <c r="I188">
        <f t="shared" si="17"/>
        <v>-15.368267729117132</v>
      </c>
      <c r="K188">
        <f t="shared" si="18"/>
        <v>-1.3299762500772778</v>
      </c>
      <c r="M188">
        <f t="shared" si="15"/>
        <v>-1.4251942104994606</v>
      </c>
      <c r="N188" s="15">
        <f t="shared" si="19"/>
        <v>-0.14450523307303298</v>
      </c>
      <c r="O188" s="15">
        <v>1</v>
      </c>
    </row>
    <row r="189" spans="4:15" x14ac:dyDescent="0.4">
      <c r="D189" s="6">
        <v>2.4</v>
      </c>
      <c r="E189" s="7">
        <f t="shared" si="14"/>
        <v>-0.30844104118400251</v>
      </c>
      <c r="G189">
        <f t="shared" si="16"/>
        <v>3.8887013093476308</v>
      </c>
      <c r="H189" s="10">
        <f t="shared" si="20"/>
        <v>-1.2627576226073065</v>
      </c>
      <c r="I189">
        <f t="shared" si="17"/>
        <v>-15.153091471287677</v>
      </c>
      <c r="K189">
        <f t="shared" si="18"/>
        <v>-1.3172555238329906</v>
      </c>
      <c r="M189">
        <f t="shared" si="15"/>
        <v>-1.40862446997206</v>
      </c>
      <c r="N189" s="15">
        <f t="shared" si="19"/>
        <v>-0.14586684736475353</v>
      </c>
      <c r="O189" s="15">
        <v>1</v>
      </c>
    </row>
    <row r="190" spans="4:15" x14ac:dyDescent="0.4">
      <c r="D190" s="6">
        <v>2.42</v>
      </c>
      <c r="E190" s="7">
        <f t="shared" si="14"/>
        <v>-0.30411193171110129</v>
      </c>
      <c r="G190">
        <f t="shared" si="16"/>
        <v>3.8996737572218692</v>
      </c>
      <c r="H190" s="10">
        <f t="shared" si="20"/>
        <v>-1.2450342484252488</v>
      </c>
      <c r="I190">
        <f t="shared" si="17"/>
        <v>-14.940410981102985</v>
      </c>
      <c r="K190">
        <f t="shared" si="18"/>
        <v>-1.304651351757202</v>
      </c>
      <c r="M190">
        <f t="shared" si="15"/>
        <v>-1.3922313477444013</v>
      </c>
      <c r="N190" s="15">
        <f t="shared" si="19"/>
        <v>-0.14719709931915248</v>
      </c>
      <c r="O190" s="15">
        <v>1</v>
      </c>
    </row>
    <row r="191" spans="4:15" x14ac:dyDescent="0.4">
      <c r="D191" s="6">
        <v>2.44</v>
      </c>
      <c r="E191" s="7">
        <f t="shared" si="14"/>
        <v>-0.29983332902921567</v>
      </c>
      <c r="G191">
        <f t="shared" si="16"/>
        <v>3.9106462050961071</v>
      </c>
      <c r="H191" s="10">
        <f t="shared" si="20"/>
        <v>-1.227517649045609</v>
      </c>
      <c r="I191">
        <f t="shared" si="17"/>
        <v>-14.730211788547308</v>
      </c>
      <c r="K191">
        <f t="shared" si="18"/>
        <v>-1.2921629021654679</v>
      </c>
      <c r="M191">
        <f t="shared" si="15"/>
        <v>-1.3760135497695372</v>
      </c>
      <c r="N191" s="15">
        <f t="shared" si="19"/>
        <v>-0.14849590072392815</v>
      </c>
      <c r="O191" s="15">
        <v>1</v>
      </c>
    </row>
    <row r="192" spans="4:15" x14ac:dyDescent="0.4">
      <c r="D192" s="6">
        <v>2.46</v>
      </c>
      <c r="E192" s="7">
        <f t="shared" si="14"/>
        <v>-0.29560493034693147</v>
      </c>
      <c r="G192">
        <f t="shared" si="16"/>
        <v>3.921618652970345</v>
      </c>
      <c r="H192" s="10">
        <f t="shared" si="20"/>
        <v>-1.2102065848403374</v>
      </c>
      <c r="I192">
        <f t="shared" si="17"/>
        <v>-14.522479018084049</v>
      </c>
      <c r="K192">
        <f t="shared" si="18"/>
        <v>-1.2797893379170471</v>
      </c>
      <c r="M192">
        <f t="shared" si="15"/>
        <v>-1.3599697679074738</v>
      </c>
      <c r="N192" s="15">
        <f t="shared" si="19"/>
        <v>-0.14976318306713643</v>
      </c>
      <c r="O192" s="15">
        <v>1</v>
      </c>
    </row>
    <row r="193" spans="4:15" x14ac:dyDescent="0.4">
      <c r="D193" s="6">
        <v>2.48</v>
      </c>
      <c r="E193" s="7">
        <f t="shared" si="14"/>
        <v>-0.29142642506084193</v>
      </c>
      <c r="G193">
        <f t="shared" si="16"/>
        <v>3.9325911008445833</v>
      </c>
      <c r="H193" s="10">
        <f t="shared" si="20"/>
        <v>-1.1930997841990869</v>
      </c>
      <c r="I193">
        <f t="shared" si="17"/>
        <v>-14.317197410389042</v>
      </c>
      <c r="K193">
        <f t="shared" si="18"/>
        <v>-1.2675298170843374</v>
      </c>
      <c r="M193">
        <f t="shared" si="15"/>
        <v>-1.3440986811454299</v>
      </c>
      <c r="N193" s="15">
        <f t="shared" si="19"/>
        <v>-0.15099889694634294</v>
      </c>
      <c r="O193" s="15">
        <v>1</v>
      </c>
    </row>
    <row r="194" spans="4:15" x14ac:dyDescent="0.4">
      <c r="D194" s="6">
        <v>2.5</v>
      </c>
      <c r="E194" s="7">
        <f t="shared" si="14"/>
        <v>-0.28729749518364578</v>
      </c>
      <c r="G194">
        <f t="shared" si="16"/>
        <v>3.9435635487188203</v>
      </c>
      <c r="H194" s="10">
        <f t="shared" si="20"/>
        <v>-1.176195945281846</v>
      </c>
      <c r="I194">
        <f t="shared" si="17"/>
        <v>-14.114351343382152</v>
      </c>
      <c r="K194">
        <f t="shared" si="18"/>
        <v>-1.25538349358767</v>
      </c>
      <c r="M194">
        <f t="shared" si="15"/>
        <v>-1.3283989567662944</v>
      </c>
      <c r="N194" s="15">
        <f t="shared" si="19"/>
        <v>-0.15220301148444837</v>
      </c>
      <c r="O194" s="15">
        <v>1</v>
      </c>
    </row>
    <row r="195" spans="4:15" x14ac:dyDescent="0.4">
      <c r="D195" s="6">
        <v>2.52</v>
      </c>
      <c r="E195" s="7">
        <f t="shared" si="14"/>
        <v>-0.2832178157583542</v>
      </c>
      <c r="G195">
        <f t="shared" si="16"/>
        <v>3.9545359965930587</v>
      </c>
      <c r="H195" s="10">
        <f t="shared" si="20"/>
        <v>-1.1594937377147021</v>
      </c>
      <c r="I195">
        <f t="shared" si="17"/>
        <v>-13.913924852576425</v>
      </c>
      <c r="K195">
        <f t="shared" si="18"/>
        <v>-1.2433495177970686</v>
      </c>
      <c r="M195">
        <f t="shared" si="15"/>
        <v>-1.312869251467204</v>
      </c>
      <c r="N195" s="15">
        <f t="shared" si="19"/>
        <v>-0.15337551375250191</v>
      </c>
      <c r="O195" s="15">
        <v>1</v>
      </c>
    </row>
    <row r="196" spans="4:15" x14ac:dyDescent="0.4">
      <c r="D196" s="6">
        <v>2.54</v>
      </c>
      <c r="E196" s="7">
        <f t="shared" si="14"/>
        <v>-0.27918705525898929</v>
      </c>
      <c r="G196">
        <f t="shared" si="16"/>
        <v>3.9655084444672966</v>
      </c>
      <c r="H196" s="10">
        <f t="shared" si="20"/>
        <v>-1.1429918042303022</v>
      </c>
      <c r="I196">
        <f t="shared" si="17"/>
        <v>-13.715901650763627</v>
      </c>
      <c r="K196">
        <f t="shared" si="18"/>
        <v>-1.2314270371025529</v>
      </c>
      <c r="M196">
        <f t="shared" si="15"/>
        <v>-1.2975082124301363</v>
      </c>
      <c r="N196" s="15">
        <f t="shared" si="19"/>
        <v>-0.15451640819983403</v>
      </c>
      <c r="O196" s="15">
        <v>1</v>
      </c>
    </row>
    <row r="197" spans="4:15" x14ac:dyDescent="0.4">
      <c r="D197" s="6">
        <v>2.56</v>
      </c>
      <c r="E197" s="7">
        <f t="shared" si="14"/>
        <v>-0.27520487597814708</v>
      </c>
      <c r="G197">
        <f t="shared" si="16"/>
        <v>3.976480892341534</v>
      </c>
      <c r="H197" s="10">
        <f t="shared" si="20"/>
        <v>-1.1266887622545341</v>
      </c>
      <c r="I197">
        <f t="shared" si="17"/>
        <v>-13.52026514705441</v>
      </c>
      <c r="K197">
        <f t="shared" si="18"/>
        <v>-1.2196151964544295</v>
      </c>
      <c r="M197">
        <f t="shared" si="15"/>
        <v>-1.282314478346277</v>
      </c>
      <c r="N197" s="15">
        <f t="shared" si="19"/>
        <v>-0.15562571609174292</v>
      </c>
      <c r="O197" s="15">
        <v>1</v>
      </c>
    </row>
    <row r="198" spans="4:15" x14ac:dyDescent="0.4">
      <c r="D198" s="6">
        <v>2.58</v>
      </c>
      <c r="E198" s="7">
        <f t="shared" si="14"/>
        <v>-0.27127093440178685</v>
      </c>
      <c r="G198">
        <f t="shared" si="16"/>
        <v>3.9874533402157724</v>
      </c>
      <c r="H198" s="10">
        <f t="shared" si="20"/>
        <v>-1.1105832054409155</v>
      </c>
      <c r="I198">
        <f t="shared" si="17"/>
        <v>-13.326998465290986</v>
      </c>
      <c r="K198">
        <f t="shared" si="18"/>
        <v>-1.2079131388749982</v>
      </c>
      <c r="M198">
        <f t="shared" si="15"/>
        <v>-1.2672866803959255</v>
      </c>
      <c r="N198" s="15">
        <f t="shared" si="19"/>
        <v>-0.15670347495501002</v>
      </c>
      <c r="O198" s="15">
        <v>1</v>
      </c>
    </row>
    <row r="199" spans="4:15" x14ac:dyDescent="0.4">
      <c r="D199" s="6">
        <v>2.6</v>
      </c>
      <c r="E199" s="7">
        <f t="shared" si="14"/>
        <v>-0.26738488157160195</v>
      </c>
      <c r="G199">
        <f t="shared" si="16"/>
        <v>3.9984257880900103</v>
      </c>
      <c r="H199" s="10">
        <f t="shared" si="20"/>
        <v>-1.0946737051541386</v>
      </c>
      <c r="I199">
        <f t="shared" si="17"/>
        <v>-13.136084461849663</v>
      </c>
      <c r="K199">
        <f t="shared" si="18"/>
        <v>-1.196320005943015</v>
      </c>
      <c r="M199">
        <f t="shared" si="15"/>
        <v>-1.2524234431855932</v>
      </c>
      <c r="N199" s="15">
        <f t="shared" si="19"/>
        <v>-0.15774973803145453</v>
      </c>
      <c r="O199" s="15">
        <v>1</v>
      </c>
    </row>
    <row r="200" spans="4:15" x14ac:dyDescent="0.4">
      <c r="D200" s="6">
        <v>2.62</v>
      </c>
      <c r="E200" s="7">
        <f t="shared" si="14"/>
        <v>-0.26354636343531684</v>
      </c>
      <c r="G200">
        <f t="shared" si="16"/>
        <v>4.0093982359642482</v>
      </c>
      <c r="H200" s="10">
        <f t="shared" si="20"/>
        <v>-1.0789588119041873</v>
      </c>
      <c r="I200">
        <f t="shared" si="17"/>
        <v>-12.947505742850247</v>
      </c>
      <c r="K200">
        <f t="shared" si="18"/>
        <v>-1.1848349382521866</v>
      </c>
      <c r="M200">
        <f t="shared" si="15"/>
        <v>-1.2377233856438996</v>
      </c>
      <c r="N200" s="15">
        <f t="shared" si="19"/>
        <v>-0.15876457373971231</v>
      </c>
      <c r="O200" s="15">
        <v>1</v>
      </c>
    </row>
    <row r="201" spans="4:15" x14ac:dyDescent="0.4">
      <c r="D201" s="6">
        <v>2.64</v>
      </c>
      <c r="E201" s="7">
        <f t="shared" si="14"/>
        <v>-0.25975502118524524</v>
      </c>
      <c r="G201">
        <f t="shared" si="16"/>
        <v>4.0203706838384861</v>
      </c>
      <c r="H201" s="10">
        <f t="shared" si="20"/>
        <v>-1.0634370567323941</v>
      </c>
      <c r="I201">
        <f t="shared" si="17"/>
        <v>-12.761244680788728</v>
      </c>
      <c r="K201">
        <f t="shared" si="18"/>
        <v>-1.173457075844927</v>
      </c>
      <c r="M201">
        <f t="shared" si="15"/>
        <v>-1.2231851218778358</v>
      </c>
      <c r="N201" s="15">
        <f t="shared" si="19"/>
        <v>-0.15974806514544171</v>
      </c>
      <c r="O201" s="15">
        <v>1</v>
      </c>
    </row>
    <row r="202" spans="4:15" x14ac:dyDescent="0.4">
      <c r="D202" s="6">
        <v>2.66</v>
      </c>
      <c r="E202" s="7">
        <f t="shared" si="14"/>
        <v>-0.25601049158543859</v>
      </c>
      <c r="G202">
        <f t="shared" si="16"/>
        <v>4.031343131712724</v>
      </c>
      <c r="H202" s="10">
        <f t="shared" si="20"/>
        <v>-1.0481069525507858</v>
      </c>
      <c r="I202">
        <f t="shared" si="17"/>
        <v>-12.57728343060943</v>
      </c>
      <c r="K202">
        <f t="shared" si="18"/>
        <v>-1.1621855586225389</v>
      </c>
      <c r="M202">
        <f t="shared" si="15"/>
        <v>-1.2088072619908732</v>
      </c>
      <c r="N202" s="15">
        <f t="shared" si="19"/>
        <v>-0.1607003094400874</v>
      </c>
      <c r="O202" s="15">
        <v>1</v>
      </c>
    </row>
    <row r="203" spans="4:15" x14ac:dyDescent="0.4">
      <c r="D203" s="6">
        <v>2.68</v>
      </c>
      <c r="E203" s="7">
        <f t="shared" si="14"/>
        <v>-0.25231240728774273</v>
      </c>
      <c r="G203">
        <f t="shared" si="16"/>
        <v>4.0423155795869619</v>
      </c>
      <c r="H203" s="10">
        <f t="shared" si="20"/>
        <v>-1.0329669954360188</v>
      </c>
      <c r="I203">
        <f t="shared" si="17"/>
        <v>-12.395603945232224</v>
      </c>
      <c r="K203">
        <f t="shared" si="18"/>
        <v>-1.1510195267329388</v>
      </c>
      <c r="M203">
        <f t="shared" si="15"/>
        <v>-1.1945884128643749</v>
      </c>
      <c r="N203" s="15">
        <f t="shared" si="19"/>
        <v>-0.16162141742835612</v>
      </c>
      <c r="O203" s="15">
        <v>1</v>
      </c>
    </row>
    <row r="204" spans="4:15" x14ac:dyDescent="0.4">
      <c r="D204" s="6">
        <v>2.7</v>
      </c>
      <c r="E204" s="7">
        <f t="shared" si="14"/>
        <v>-0.24866039713707411</v>
      </c>
      <c r="G204">
        <f t="shared" si="16"/>
        <v>4.0532880274611998</v>
      </c>
      <c r="H204" s="10">
        <f t="shared" si="20"/>
        <v>-1.0180156658791815</v>
      </c>
      <c r="I204">
        <f t="shared" si="17"/>
        <v>-12.216187990550178</v>
      </c>
      <c r="K204">
        <f t="shared" si="18"/>
        <v>-1.1399581209369747</v>
      </c>
      <c r="M204">
        <f t="shared" si="15"/>
        <v>-1.1805271789036804</v>
      </c>
      <c r="N204" s="15">
        <f t="shared" si="19"/>
        <v>-0.16251151302449895</v>
      </c>
      <c r="O204" s="15">
        <v>1</v>
      </c>
    </row>
    <row r="205" spans="4:15" x14ac:dyDescent="0.4">
      <c r="D205" s="6">
        <v>2.72</v>
      </c>
      <c r="E205" s="7">
        <f t="shared" si="14"/>
        <v>-0.24505408646621898</v>
      </c>
      <c r="G205">
        <f t="shared" si="16"/>
        <v>4.0642604753354377</v>
      </c>
      <c r="H205" s="10">
        <f t="shared" si="20"/>
        <v>-1.0032514299927007</v>
      </c>
      <c r="I205">
        <f t="shared" si="17"/>
        <v>-12.039017159912408</v>
      </c>
      <c r="K205">
        <f t="shared" si="18"/>
        <v>-1.1290004829543683</v>
      </c>
      <c r="M205">
        <f t="shared" si="15"/>
        <v>-1.166622162750224</v>
      </c>
      <c r="N205" s="15">
        <f t="shared" si="19"/>
        <v>-0.16337073275752334</v>
      </c>
      <c r="O205" s="15">
        <v>1</v>
      </c>
    </row>
    <row r="206" spans="4:15" x14ac:dyDescent="0.4">
      <c r="D206" s="6">
        <v>2.74</v>
      </c>
      <c r="E206" s="7">
        <f t="shared" si="14"/>
        <v>-0.24149309738045011</v>
      </c>
      <c r="G206">
        <f t="shared" si="16"/>
        <v>4.0752329232096756</v>
      </c>
      <c r="H206" s="10">
        <f t="shared" si="20"/>
        <v>-0.98867274067556277</v>
      </c>
      <c r="I206">
        <f t="shared" si="17"/>
        <v>-11.864072888106753</v>
      </c>
      <c r="K206">
        <f t="shared" si="18"/>
        <v>-1.1181457557902303</v>
      </c>
      <c r="M206">
        <f t="shared" si="15"/>
        <v>-1.1528719659609645</v>
      </c>
      <c r="N206" s="15">
        <f t="shared" si="19"/>
        <v>-0.16419922528540176</v>
      </c>
      <c r="O206" s="15">
        <v>1</v>
      </c>
    </row>
    <row r="207" spans="4:15" x14ac:dyDescent="0.4">
      <c r="D207" s="6">
        <v>2.76</v>
      </c>
      <c r="E207" s="7">
        <f t="shared" si="14"/>
        <v>-0.23797704903224914</v>
      </c>
      <c r="G207">
        <f t="shared" si="16"/>
        <v>4.0862053710839126</v>
      </c>
      <c r="H207" s="10">
        <f t="shared" si="20"/>
        <v>-0.97427803873802798</v>
      </c>
      <c r="I207">
        <f t="shared" si="17"/>
        <v>-11.691336464856336</v>
      </c>
      <c r="K207">
        <f t="shared" si="18"/>
        <v>-1.1073930840430866</v>
      </c>
      <c r="M207">
        <f t="shared" si="15"/>
        <v>-1.1392751896563833</v>
      </c>
      <c r="N207" s="15">
        <f t="shared" si="19"/>
        <v>-0.16499715091835532</v>
      </c>
      <c r="O207" s="15">
        <v>1</v>
      </c>
    </row>
    <row r="208" spans="4:15" x14ac:dyDescent="0.4">
      <c r="D208" s="6">
        <v>2.78</v>
      </c>
      <c r="E208" s="7">
        <f t="shared" si="14"/>
        <v>-0.23450555788641442</v>
      </c>
      <c r="G208">
        <f t="shared" si="16"/>
        <v>4.0971778189581514</v>
      </c>
      <c r="H208" s="10">
        <f t="shared" si="20"/>
        <v>-0.96006575398698069</v>
      </c>
      <c r="I208">
        <f t="shared" si="17"/>
        <v>-11.520789047843769</v>
      </c>
      <c r="K208">
        <f t="shared" si="18"/>
        <v>-1.0967416141952753</v>
      </c>
      <c r="M208">
        <f t="shared" si="15"/>
        <v>-1.1258304351382187</v>
      </c>
      <c r="N208" s="15">
        <f t="shared" si="19"/>
        <v>-0.16576468115123799</v>
      </c>
      <c r="O208" s="15">
        <v>1</v>
      </c>
    </row>
    <row r="209" spans="4:15" x14ac:dyDescent="0.4">
      <c r="D209" s="6">
        <v>2.8</v>
      </c>
      <c r="E209" s="7">
        <f t="shared" si="14"/>
        <v>-0.2310782379758283</v>
      </c>
      <c r="G209">
        <f t="shared" si="16"/>
        <v>4.1081502668323893</v>
      </c>
      <c r="H209" s="10">
        <f t="shared" si="20"/>
        <v>-0.94603430627304108</v>
      </c>
      <c r="I209">
        <f t="shared" si="17"/>
        <v>-11.352411675276493</v>
      </c>
      <c r="K209">
        <f t="shared" si="18"/>
        <v>-1.0861904948865833</v>
      </c>
      <c r="M209">
        <f t="shared" si="15"/>
        <v>-1.1125363044781549</v>
      </c>
      <c r="N209" s="15">
        <f t="shared" si="19"/>
        <v>-0.1665019982051138</v>
      </c>
      <c r="O209" s="15">
        <v>1</v>
      </c>
    </row>
    <row r="210" spans="4:15" x14ac:dyDescent="0.4">
      <c r="D210" s="6">
        <v>2.82</v>
      </c>
      <c r="E210" s="7">
        <f t="shared" si="14"/>
        <v>-0.22769470114814838</v>
      </c>
      <c r="G210">
        <f t="shared" si="16"/>
        <v>4.1191227147066272</v>
      </c>
      <c r="H210" s="10">
        <f t="shared" si="20"/>
        <v>-0.93218210650051947</v>
      </c>
      <c r="I210">
        <f t="shared" si="17"/>
        <v>-11.186185278006233</v>
      </c>
      <c r="K210">
        <f t="shared" si="18"/>
        <v>-1.0757388771718859</v>
      </c>
      <c r="M210">
        <f t="shared" si="15"/>
        <v>-1.0993914010785009</v>
      </c>
      <c r="N210" s="15">
        <f t="shared" si="19"/>
        <v>-0.16720929457798139</v>
      </c>
      <c r="O210" s="15">
        <v>1</v>
      </c>
    </row>
    <row r="211" spans="4:15" x14ac:dyDescent="0.4">
      <c r="D211" s="6">
        <v>2.84</v>
      </c>
      <c r="E211" s="7">
        <f t="shared" ref="E211:E274" si="21">-(1+D211+$E$5*D211^3)*EXP(-D211)</f>
        <v>-0.22435455730368317</v>
      </c>
      <c r="G211">
        <f t="shared" si="16"/>
        <v>4.1300951625808651</v>
      </c>
      <c r="H211" s="10">
        <f t="shared" si="20"/>
        <v>-0.91850755760127889</v>
      </c>
      <c r="I211">
        <f t="shared" si="17"/>
        <v>-11.022090691215347</v>
      </c>
      <c r="K211">
        <f t="shared" si="18"/>
        <v>-1.0653859147635865</v>
      </c>
      <c r="M211">
        <f t="shared" ref="M211:M274" si="22">$L$9*$O$6*EXP(-$O$7*(G211/$L$10-1))-SQRT($L$9)*$O$8*EXP(-$O$4*(G211/$L$10-1))</f>
        <v>-1.0863943302060037</v>
      </c>
      <c r="N211" s="15">
        <f t="shared" si="19"/>
        <v>-0.16788677260472484</v>
      </c>
      <c r="O211" s="15">
        <v>1</v>
      </c>
    </row>
    <row r="212" spans="4:15" x14ac:dyDescent="0.4">
      <c r="D212" s="6">
        <v>2.86</v>
      </c>
      <c r="E212" s="7">
        <f t="shared" si="21"/>
        <v>-0.22105741462470399</v>
      </c>
      <c r="G212">
        <f t="shared" ref="G212:G275" si="23">$E$11*(D212/$E$12+1)</f>
        <v>4.141067610455103</v>
      </c>
      <c r="H212" s="10">
        <f t="shared" si="20"/>
        <v>-0.90500905547353827</v>
      </c>
      <c r="I212">
        <f t="shared" ref="I212:I275" si="24">H212*$E$6</f>
        <v>-10.860108665682459</v>
      </c>
      <c r="K212">
        <f t="shared" ref="K212:K275" si="25">$L$9*$L$4*EXP(-$L$6*(G212/$L$10-1))-SQRT($L$9)*$L$5*EXP(-$L$7*(G212/$L$10-1))</f>
        <v>-1.0551307642595613</v>
      </c>
      <c r="M212">
        <f t="shared" si="22"/>
        <v>-1.0735436994997825</v>
      </c>
      <c r="N212" s="15">
        <f t="shared" ref="N212:N275" si="26">(M212-H212)*O212</f>
        <v>-0.16853464402624418</v>
      </c>
      <c r="O212" s="15">
        <v>1</v>
      </c>
    </row>
    <row r="213" spans="4:15" x14ac:dyDescent="0.4">
      <c r="D213" s="6">
        <v>2.88</v>
      </c>
      <c r="E213" s="7">
        <f t="shared" si="21"/>
        <v>-0.21780287979643884</v>
      </c>
      <c r="G213">
        <f t="shared" si="23"/>
        <v>4.1520400583293409</v>
      </c>
      <c r="H213" s="10">
        <f t="shared" ref="H213:H276" si="27">-(-$B$4)*(1+D213+$E$5*D213^3)*EXP(-D213)</f>
        <v>-0.8916849898866207</v>
      </c>
      <c r="I213">
        <f t="shared" si="24"/>
        <v>-10.700219878639448</v>
      </c>
      <c r="K213">
        <f t="shared" si="25"/>
        <v>-1.0449725853573189</v>
      </c>
      <c r="M213">
        <f t="shared" si="22"/>
        <v>-1.0608381194544081</v>
      </c>
      <c r="N213" s="15">
        <f t="shared" si="26"/>
        <v>-0.16915312956778739</v>
      </c>
      <c r="O213" s="15">
        <v>1</v>
      </c>
    </row>
    <row r="214" spans="4:15" x14ac:dyDescent="0.4">
      <c r="D214" s="6">
        <v>2.9</v>
      </c>
      <c r="E214" s="7">
        <f t="shared" si="21"/>
        <v>-0.21459055821998818</v>
      </c>
      <c r="G214">
        <f t="shared" si="23"/>
        <v>4.1630125062035788</v>
      </c>
      <c r="H214" s="10">
        <f t="shared" si="27"/>
        <v>-0.87853374535263173</v>
      </c>
      <c r="I214">
        <f t="shared" si="24"/>
        <v>-10.542404944231581</v>
      </c>
      <c r="K214">
        <f t="shared" si="25"/>
        <v>-1.0349105410550266</v>
      </c>
      <c r="M214">
        <f t="shared" si="22"/>
        <v>-1.0482762038790794</v>
      </c>
      <c r="N214" s="15">
        <f t="shared" si="26"/>
        <v>-0.16974245852644765</v>
      </c>
      <c r="O214" s="15">
        <v>1</v>
      </c>
    </row>
    <row r="215" spans="4:15" x14ac:dyDescent="0.4">
      <c r="D215" s="6">
        <v>2.92</v>
      </c>
      <c r="E215" s="7">
        <f t="shared" si="21"/>
        <v>-0.2114200542173956</v>
      </c>
      <c r="G215">
        <f t="shared" si="23"/>
        <v>4.1739849540778158</v>
      </c>
      <c r="H215" s="10">
        <f t="shared" si="27"/>
        <v>-0.86555370196601766</v>
      </c>
      <c r="I215">
        <f t="shared" si="24"/>
        <v>-10.386644423592212</v>
      </c>
      <c r="K215">
        <f t="shared" si="25"/>
        <v>-1.0249437978400453</v>
      </c>
      <c r="M215">
        <f t="shared" si="22"/>
        <v>-1.0358565703338254</v>
      </c>
      <c r="N215" s="15">
        <f t="shared" si="26"/>
        <v>-0.17030286836780772</v>
      </c>
      <c r="O215" s="15">
        <v>1</v>
      </c>
    </row>
    <row r="216" spans="4:15" x14ac:dyDescent="0.4">
      <c r="D216" s="6">
        <v>2.94</v>
      </c>
      <c r="E216" s="7">
        <f t="shared" si="21"/>
        <v>-0.20829097122910045</v>
      </c>
      <c r="G216">
        <f t="shared" si="23"/>
        <v>4.1849574019520546</v>
      </c>
      <c r="H216" s="10">
        <f t="shared" si="27"/>
        <v>-0.85274323621193726</v>
      </c>
      <c r="I216">
        <f t="shared" si="24"/>
        <v>-10.232918834543247</v>
      </c>
      <c r="K216">
        <f t="shared" si="25"/>
        <v>-1.0150715258655609</v>
      </c>
      <c r="M216">
        <f t="shared" si="22"/>
        <v>-1.0235778405436105</v>
      </c>
      <c r="N216" s="15">
        <f t="shared" si="26"/>
        <v>-0.17083460433167319</v>
      </c>
      <c r="O216" s="15">
        <v>1</v>
      </c>
    </row>
    <row r="217" spans="4:15" x14ac:dyDescent="0.4">
      <c r="D217" s="6">
        <v>2.96</v>
      </c>
      <c r="E217" s="7">
        <f t="shared" si="21"/>
        <v>-0.20520291200399429</v>
      </c>
      <c r="G217">
        <f t="shared" si="23"/>
        <v>4.1959298498262925</v>
      </c>
      <c r="H217" s="10">
        <f t="shared" si="27"/>
        <v>-0.84010072174435269</v>
      </c>
      <c r="I217">
        <f t="shared" si="24"/>
        <v>-10.081208660932232</v>
      </c>
      <c r="K217">
        <f t="shared" si="25"/>
        <v>-1.005292899115914</v>
      </c>
      <c r="M217">
        <f t="shared" si="22"/>
        <v>-1.0114386407912437</v>
      </c>
      <c r="N217" s="15">
        <f t="shared" si="26"/>
        <v>-0.171337919046891</v>
      </c>
      <c r="O217" s="15">
        <v>1</v>
      </c>
    </row>
    <row r="218" spans="4:15" x14ac:dyDescent="0.4">
      <c r="D218" s="6">
        <v>2.98</v>
      </c>
      <c r="E218" s="7">
        <f t="shared" si="21"/>
        <v>-0.20215547878229603</v>
      </c>
      <c r="G218">
        <f t="shared" si="23"/>
        <v>4.2069022977005304</v>
      </c>
      <c r="H218" s="10">
        <f t="shared" si="27"/>
        <v>-0.82762453013471993</v>
      </c>
      <c r="I218">
        <f t="shared" si="24"/>
        <v>-9.9314943616166396</v>
      </c>
      <c r="K218">
        <f t="shared" si="25"/>
        <v>-0.99560709556114013</v>
      </c>
      <c r="M218">
        <f t="shared" si="22"/>
        <v>-0.99943760228986456</v>
      </c>
      <c r="N218" s="15">
        <f t="shared" si="26"/>
        <v>-0.17181307215514463</v>
      </c>
      <c r="O218" s="15">
        <v>1</v>
      </c>
    </row>
    <row r="219" spans="4:15" x14ac:dyDescent="0.4">
      <c r="D219" s="6">
        <v>3</v>
      </c>
      <c r="E219" s="7">
        <f t="shared" si="21"/>
        <v>-0.19914827347145578</v>
      </c>
      <c r="G219">
        <f t="shared" si="23"/>
        <v>4.2178747455747683</v>
      </c>
      <c r="H219" s="10">
        <f t="shared" si="27"/>
        <v>-0.81531303159213997</v>
      </c>
      <c r="I219">
        <f t="shared" si="24"/>
        <v>-9.7837563791056787</v>
      </c>
      <c r="K219">
        <f t="shared" si="25"/>
        <v>-0.98601329730127774</v>
      </c>
      <c r="M219">
        <f t="shared" si="22"/>
        <v>-0.98757336153585296</v>
      </c>
      <c r="N219" s="15">
        <f t="shared" si="26"/>
        <v>-0.17226032994371299</v>
      </c>
      <c r="O219" s="15">
        <v>1</v>
      </c>
    </row>
    <row r="220" spans="4:15" x14ac:dyDescent="0.4">
      <c r="D220" s="6">
        <v>3.02</v>
      </c>
      <c r="E220" s="7">
        <f t="shared" si="21"/>
        <v>-0.19618089781529208</v>
      </c>
      <c r="G220">
        <f t="shared" si="23"/>
        <v>4.2288471934490062</v>
      </c>
      <c r="H220" s="10">
        <f t="shared" si="27"/>
        <v>-0.80316459565580589</v>
      </c>
      <c r="I220">
        <f t="shared" si="24"/>
        <v>-9.6379751478696711</v>
      </c>
      <c r="K220">
        <f t="shared" si="25"/>
        <v>-0.97651069070091834</v>
      </c>
      <c r="M220">
        <f t="shared" si="22"/>
        <v>-0.97584456064290215</v>
      </c>
      <c r="N220" s="15">
        <f t="shared" si="26"/>
        <v>-0.17267996498709626</v>
      </c>
      <c r="O220" s="15">
        <v>1</v>
      </c>
    </row>
    <row r="221" spans="4:15" x14ac:dyDescent="0.4">
      <c r="D221" s="6">
        <v>3.04</v>
      </c>
      <c r="E221" s="7">
        <f t="shared" si="21"/>
        <v>-0.19325295355656141</v>
      </c>
      <c r="G221">
        <f t="shared" si="23"/>
        <v>4.2398196413232441</v>
      </c>
      <c r="H221" s="10">
        <f t="shared" si="27"/>
        <v>-0.79117759186056247</v>
      </c>
      <c r="I221">
        <f t="shared" si="24"/>
        <v>-9.4941311023267492</v>
      </c>
      <c r="K221">
        <f t="shared" si="25"/>
        <v>-0.96709846651449149</v>
      </c>
      <c r="M221">
        <f t="shared" si="22"/>
        <v>-0.9642498476580128</v>
      </c>
      <c r="N221" s="15">
        <f t="shared" si="26"/>
        <v>-0.17307225579745034</v>
      </c>
      <c r="O221" s="15">
        <v>1</v>
      </c>
    </row>
    <row r="222" spans="4:15" x14ac:dyDescent="0.4">
      <c r="D222" s="6">
        <v>3.06</v>
      </c>
      <c r="E222" s="7">
        <f t="shared" si="21"/>
        <v>-0.19036404259315329</v>
      </c>
      <c r="G222">
        <f t="shared" si="23"/>
        <v>4.250792089197482</v>
      </c>
      <c r="H222" s="10">
        <f t="shared" si="27"/>
        <v>-0.77935039037636955</v>
      </c>
      <c r="I222">
        <f t="shared" si="24"/>
        <v>-9.3522046845164351</v>
      </c>
      <c r="K222">
        <f t="shared" si="25"/>
        <v>-0.95777582000272732</v>
      </c>
      <c r="M222">
        <f t="shared" si="22"/>
        <v>-0.95278787686011335</v>
      </c>
      <c r="N222" s="15">
        <f t="shared" si="26"/>
        <v>-0.1734374864837438</v>
      </c>
      <c r="O222" s="15">
        <v>1</v>
      </c>
    </row>
    <row r="223" spans="4:15" x14ac:dyDescent="0.4">
      <c r="D223" s="6">
        <v>3.08</v>
      </c>
      <c r="E223" s="7">
        <f t="shared" si="21"/>
        <v>-0.18751376712810036</v>
      </c>
      <c r="G223">
        <f t="shared" si="23"/>
        <v>4.2617645370717199</v>
      </c>
      <c r="H223" s="10">
        <f t="shared" si="27"/>
        <v>-0.76768136262244291</v>
      </c>
      <c r="I223">
        <f t="shared" si="24"/>
        <v>-9.2121763514693153</v>
      </c>
      <c r="K223">
        <f t="shared" si="25"/>
        <v>-0.94854195104073336</v>
      </c>
      <c r="M223">
        <f t="shared" si="22"/>
        <v>-0.94145730904199787</v>
      </c>
      <c r="N223" s="15">
        <f t="shared" si="26"/>
        <v>-0.17377594641955496</v>
      </c>
      <c r="O223" s="15">
        <v>1</v>
      </c>
    </row>
    <row r="224" spans="4:15" x14ac:dyDescent="0.4">
      <c r="D224" s="6">
        <v>3.1</v>
      </c>
      <c r="E224" s="7">
        <f t="shared" si="21"/>
        <v>-0.18470172981358696</v>
      </c>
      <c r="G224">
        <f t="shared" si="23"/>
        <v>4.2727369849459578</v>
      </c>
      <c r="H224" s="10">
        <f t="shared" si="27"/>
        <v>-0.75616888185682507</v>
      </c>
      <c r="I224">
        <f t="shared" si="24"/>
        <v>-9.0740265822819008</v>
      </c>
      <c r="K224">
        <f t="shared" si="25"/>
        <v>-0.93939606421810051</v>
      </c>
      <c r="M224">
        <f t="shared" si="22"/>
        <v>-0.93025681177624786</v>
      </c>
      <c r="N224" s="15">
        <f t="shared" si="26"/>
        <v>-0.17408792991942279</v>
      </c>
      <c r="O224" s="15">
        <v>1</v>
      </c>
    </row>
    <row r="225" spans="4:15" x14ac:dyDescent="0.4">
      <c r="D225" s="6">
        <v>3.12</v>
      </c>
      <c r="E225" s="7">
        <f t="shared" si="21"/>
        <v>-0.1819275338891346</v>
      </c>
      <c r="G225">
        <f t="shared" si="23"/>
        <v>4.2837094328201957</v>
      </c>
      <c r="H225" s="10">
        <f t="shared" si="27"/>
        <v>-0.744811323742117</v>
      </c>
      <c r="I225">
        <f t="shared" si="24"/>
        <v>-8.937735884905404</v>
      </c>
      <c r="K225">
        <f t="shared" si="25"/>
        <v>-0.9303373689314276</v>
      </c>
      <c r="M225">
        <f t="shared" si="22"/>
        <v>-0.9191850596657658</v>
      </c>
      <c r="N225" s="15">
        <f t="shared" si="26"/>
        <v>-0.1743737359236488</v>
      </c>
      <c r="O225" s="15">
        <v>1</v>
      </c>
    </row>
    <row r="226" spans="4:15" x14ac:dyDescent="0.4">
      <c r="D226" s="6">
        <v>3.14</v>
      </c>
      <c r="E226" s="7">
        <f t="shared" si="21"/>
        <v>-0.17919078331413885</v>
      </c>
      <c r="G226">
        <f t="shared" si="23"/>
        <v>4.2946818806944336</v>
      </c>
      <c r="H226" s="10">
        <f t="shared" si="27"/>
        <v>-0.73360706688808441</v>
      </c>
      <c r="I226">
        <f t="shared" si="24"/>
        <v>-8.8032848026570125</v>
      </c>
      <c r="K226">
        <f t="shared" si="25"/>
        <v>-0.92136507946964141</v>
      </c>
      <c r="M226">
        <f t="shared" si="22"/>
        <v>-0.90824073457955123</v>
      </c>
      <c r="N226" s="15">
        <f t="shared" si="26"/>
        <v>-0.17463366769146682</v>
      </c>
      <c r="O226" s="15">
        <v>1</v>
      </c>
    </row>
    <row r="227" spans="4:15" x14ac:dyDescent="0.4">
      <c r="D227" s="6">
        <v>3.16</v>
      </c>
      <c r="E227" s="7">
        <f t="shared" si="21"/>
        <v>-0.17649108289492738</v>
      </c>
      <c r="G227">
        <f t="shared" si="23"/>
        <v>4.3056543285686715</v>
      </c>
      <c r="H227" s="10">
        <f t="shared" si="27"/>
        <v>-0.72255449337183264</v>
      </c>
      <c r="I227">
        <f t="shared" si="24"/>
        <v>-8.6706539204619908</v>
      </c>
      <c r="K227">
        <f t="shared" si="25"/>
        <v>-0.91247841509247263</v>
      </c>
      <c r="M227">
        <f t="shared" si="22"/>
        <v>-0.89742252587429761</v>
      </c>
      <c r="N227" s="15">
        <f t="shared" si="26"/>
        <v>-0.17486803250246497</v>
      </c>
      <c r="O227" s="15">
        <v>1</v>
      </c>
    </row>
    <row r="228" spans="4:15" x14ac:dyDescent="0.4">
      <c r="D228" s="6">
        <v>3.18</v>
      </c>
      <c r="E228" s="7">
        <f t="shared" si="21"/>
        <v>-0.17382803840650379</v>
      </c>
      <c r="G228">
        <f t="shared" si="23"/>
        <v>4.3166267764429094</v>
      </c>
      <c r="H228" s="10">
        <f t="shared" si="27"/>
        <v>-0.71165198923622652</v>
      </c>
      <c r="I228">
        <f t="shared" si="24"/>
        <v>-8.5398238708347183</v>
      </c>
      <c r="K228">
        <f t="shared" si="25"/>
        <v>-0.90367660010242667</v>
      </c>
      <c r="M228">
        <f t="shared" si="22"/>
        <v>-0.886729130602393</v>
      </c>
      <c r="N228" s="15">
        <f t="shared" si="26"/>
        <v>-0.17507714136616648</v>
      </c>
      <c r="O228" s="15">
        <v>1</v>
      </c>
    </row>
    <row r="229" spans="4:15" x14ac:dyDescent="0.4">
      <c r="D229" s="6">
        <v>3.2</v>
      </c>
      <c r="E229" s="7">
        <f t="shared" si="21"/>
        <v>-0.17120125670913811</v>
      </c>
      <c r="G229">
        <f t="shared" si="23"/>
        <v>4.3275992243171473</v>
      </c>
      <c r="H229" s="10">
        <f t="shared" si="27"/>
        <v>-0.70089794496721136</v>
      </c>
      <c r="I229">
        <f t="shared" si="24"/>
        <v>-8.4107753396065359</v>
      </c>
      <c r="K229">
        <f t="shared" si="25"/>
        <v>-0.89495886391057078</v>
      </c>
      <c r="M229">
        <f t="shared" si="22"/>
        <v>-0.87615925370686043</v>
      </c>
      <c r="N229" s="15">
        <f t="shared" si="26"/>
        <v>-0.17526130873964907</v>
      </c>
      <c r="O229" s="15">
        <v>1</v>
      </c>
    </row>
    <row r="230" spans="4:15" x14ac:dyDescent="0.4">
      <c r="D230" s="6">
        <v>3.22</v>
      </c>
      <c r="E230" s="7">
        <f t="shared" si="21"/>
        <v>-0.16861034585995946</v>
      </c>
      <c r="G230">
        <f t="shared" si="23"/>
        <v>4.3385716721913852</v>
      </c>
      <c r="H230" s="10">
        <f t="shared" si="27"/>
        <v>-0.69029075595067402</v>
      </c>
      <c r="I230">
        <f t="shared" si="24"/>
        <v>-8.2834890714080878</v>
      </c>
      <c r="K230">
        <f t="shared" si="25"/>
        <v>-0.88632444109645681</v>
      </c>
      <c r="M230">
        <f t="shared" si="22"/>
        <v>-0.8657116082037839</v>
      </c>
      <c r="N230" s="15">
        <f t="shared" si="26"/>
        <v>-0.17542085225310988</v>
      </c>
      <c r="O230" s="15">
        <v>1</v>
      </c>
    </row>
    <row r="231" spans="4:15" x14ac:dyDescent="0.4">
      <c r="D231" s="6">
        <v>3.24</v>
      </c>
      <c r="E231" s="7">
        <f t="shared" si="21"/>
        <v>-0.16605491521970517</v>
      </c>
      <c r="G231">
        <f t="shared" si="23"/>
        <v>4.3495441200656231</v>
      </c>
      <c r="H231" s="10">
        <f t="shared" si="27"/>
        <v>-0.679828822909473</v>
      </c>
      <c r="I231">
        <f t="shared" si="24"/>
        <v>-8.1579458749136755</v>
      </c>
      <c r="K231">
        <f t="shared" si="25"/>
        <v>-0.87777257146246823</v>
      </c>
      <c r="M231">
        <f t="shared" si="22"/>
        <v>-0.8553849153527161</v>
      </c>
      <c r="N231" s="15">
        <f t="shared" si="26"/>
        <v>-0.17555609244324311</v>
      </c>
      <c r="O231" s="15">
        <v>1</v>
      </c>
    </row>
    <row r="232" spans="4:15" x14ac:dyDescent="0.4">
      <c r="D232" s="6">
        <v>3.26</v>
      </c>
      <c r="E232" s="7">
        <f t="shared" si="21"/>
        <v>-0.16353457555477183</v>
      </c>
      <c r="G232">
        <f t="shared" si="23"/>
        <v>4.360516567939861</v>
      </c>
      <c r="H232" s="10">
        <f t="shared" si="27"/>
        <v>-0.66951055232123591</v>
      </c>
      <c r="I232">
        <f t="shared" si="24"/>
        <v>-8.0341266278548318</v>
      </c>
      <c r="K232">
        <f t="shared" si="25"/>
        <v>-0.86930250008287624</v>
      </c>
      <c r="M232">
        <f t="shared" si="22"/>
        <v>-0.84517790481556965</v>
      </c>
      <c r="N232" s="15">
        <f t="shared" si="26"/>
        <v>-0.17566735249433374</v>
      </c>
      <c r="O232" s="15">
        <v>1</v>
      </c>
    </row>
    <row r="233" spans="4:15" x14ac:dyDescent="0.4">
      <c r="D233" s="6">
        <v>3.28</v>
      </c>
      <c r="E233" s="7">
        <f t="shared" si="21"/>
        <v>-0.16104893913471419</v>
      </c>
      <c r="G233">
        <f t="shared" si="23"/>
        <v>4.371489015814098</v>
      </c>
      <c r="H233" s="10">
        <f t="shared" si="27"/>
        <v>-0.65933435681751995</v>
      </c>
      <c r="I233">
        <f t="shared" si="24"/>
        <v>-7.9120122818102399</v>
      </c>
      <c r="K233">
        <f t="shared" si="25"/>
        <v>-0.86091347734787194</v>
      </c>
      <c r="M233">
        <f t="shared" si="22"/>
        <v>-0.83508931480445481</v>
      </c>
      <c r="N233" s="15">
        <f t="shared" si="26"/>
        <v>-0.17575495798693486</v>
      </c>
      <c r="O233" s="15">
        <v>1</v>
      </c>
    </row>
    <row r="234" spans="4:15" x14ac:dyDescent="0.4">
      <c r="D234" s="6">
        <v>3.3</v>
      </c>
      <c r="E234" s="7">
        <f t="shared" si="21"/>
        <v>-0.15859761982533205</v>
      </c>
      <c r="G234">
        <f t="shared" si="23"/>
        <v>4.3824614636883368</v>
      </c>
      <c r="H234" s="10">
        <f t="shared" si="27"/>
        <v>-0.64929865556490951</v>
      </c>
      <c r="I234">
        <f t="shared" si="24"/>
        <v>-7.7915838667789146</v>
      </c>
      <c r="K234">
        <f t="shared" si="25"/>
        <v>-0.85260475900283217</v>
      </c>
      <c r="M234">
        <f t="shared" si="22"/>
        <v>-0.82511789221892851</v>
      </c>
      <c r="N234" s="15">
        <f t="shared" si="26"/>
        <v>-0.175819236654019</v>
      </c>
      <c r="O234" s="15">
        <v>1</v>
      </c>
    </row>
    <row r="235" spans="4:15" x14ac:dyDescent="0.4">
      <c r="D235" s="6">
        <v>3.32</v>
      </c>
      <c r="E235" s="7">
        <f t="shared" si="21"/>
        <v>-0.15618023317748056</v>
      </c>
      <c r="G235">
        <f t="shared" si="23"/>
        <v>4.3934339115625747</v>
      </c>
      <c r="H235" s="10">
        <f t="shared" si="27"/>
        <v>-0.63940187462860554</v>
      </c>
      <c r="I235">
        <f t="shared" si="24"/>
        <v>-7.6728224955432669</v>
      </c>
      <c r="K235">
        <f t="shared" si="25"/>
        <v>-0.84437560618306673</v>
      </c>
      <c r="M235">
        <f t="shared" si="22"/>
        <v>-0.81526239277309043</v>
      </c>
      <c r="N235" s="15">
        <f t="shared" si="26"/>
        <v>-0.17586051814448489</v>
      </c>
      <c r="O235" s="15">
        <v>1</v>
      </c>
    </row>
    <row r="236" spans="4:15" x14ac:dyDescent="0.4">
      <c r="D236" s="6">
        <v>3.34</v>
      </c>
      <c r="E236" s="7">
        <f t="shared" si="21"/>
        <v>-0.1537963965117381</v>
      </c>
      <c r="G236">
        <f t="shared" si="23"/>
        <v>4.4044063594368117</v>
      </c>
      <c r="H236" s="10">
        <f t="shared" si="27"/>
        <v>-0.62964244731905583</v>
      </c>
      <c r="I236">
        <f t="shared" si="24"/>
        <v>-7.55570936782867</v>
      </c>
      <c r="K236">
        <f t="shared" si="25"/>
        <v>-0.83622528544427499</v>
      </c>
      <c r="M236">
        <f t="shared" si="22"/>
        <v>-0.80552158111294747</v>
      </c>
      <c r="N236" s="15">
        <f t="shared" si="26"/>
        <v>-0.17587913379389164</v>
      </c>
      <c r="O236" s="15">
        <v>1</v>
      </c>
    </row>
    <row r="237" spans="4:15" x14ac:dyDescent="0.4">
      <c r="D237" s="6">
        <v>3.36</v>
      </c>
      <c r="E237" s="7">
        <f t="shared" si="21"/>
        <v>-0.15144572899906011</v>
      </c>
      <c r="G237">
        <f t="shared" si="23"/>
        <v>4.4153788073110505</v>
      </c>
      <c r="H237" s="10">
        <f t="shared" si="27"/>
        <v>-0.62001881452215224</v>
      </c>
      <c r="I237">
        <f t="shared" si="24"/>
        <v>-7.4402257742658264</v>
      </c>
      <c r="K237">
        <f t="shared" si="25"/>
        <v>-0.82815306878892736</v>
      </c>
      <c r="M237">
        <f t="shared" si="22"/>
        <v>-0.79589423092444445</v>
      </c>
      <c r="N237" s="15">
        <f t="shared" si="26"/>
        <v>-0.17587541640229221</v>
      </c>
      <c r="O237" s="15">
        <v>1</v>
      </c>
    </row>
    <row r="238" spans="4:15" x14ac:dyDescent="0.4">
      <c r="D238" s="6">
        <v>3.38</v>
      </c>
      <c r="E238" s="7">
        <f t="shared" si="21"/>
        <v>-0.14912785173754511</v>
      </c>
      <c r="G238">
        <f t="shared" si="23"/>
        <v>4.4263512551852884</v>
      </c>
      <c r="H238" s="10">
        <f t="shared" si="27"/>
        <v>-0.61052942501350982</v>
      </c>
      <c r="I238">
        <f t="shared" si="24"/>
        <v>-7.3263531001621178</v>
      </c>
      <c r="K238">
        <f t="shared" si="25"/>
        <v>-0.82015823368881047</v>
      </c>
      <c r="M238">
        <f t="shared" si="22"/>
        <v>-0.78637912503258511</v>
      </c>
      <c r="N238" s="15">
        <f t="shared" si="26"/>
        <v>-0.17584970001907529</v>
      </c>
      <c r="O238" s="15">
        <v>1</v>
      </c>
    </row>
    <row r="239" spans="4:15" x14ac:dyDescent="0.4">
      <c r="D239" s="6">
        <v>3.4</v>
      </c>
      <c r="E239" s="7">
        <f t="shared" si="21"/>
        <v>-0.14684238782543477</v>
      </c>
      <c r="G239">
        <f t="shared" si="23"/>
        <v>4.4373237030595263</v>
      </c>
      <c r="H239" s="10">
        <f t="shared" si="27"/>
        <v>-0.60117273575732999</v>
      </c>
      <c r="I239">
        <f t="shared" si="24"/>
        <v>-7.2140728290879599</v>
      </c>
      <c r="K239">
        <f t="shared" si="25"/>
        <v>-0.81224006310389785</v>
      </c>
      <c r="M239">
        <f t="shared" si="22"/>
        <v>-0.77697505549196877</v>
      </c>
      <c r="N239" s="15">
        <f t="shared" si="26"/>
        <v>-0.17580231973463878</v>
      </c>
      <c r="O239" s="15">
        <v>1</v>
      </c>
    </row>
    <row r="240" spans="4:15" x14ac:dyDescent="0.4">
      <c r="D240" s="6">
        <v>3.42</v>
      </c>
      <c r="E240" s="7">
        <f t="shared" si="21"/>
        <v>-0.14458896243046759</v>
      </c>
      <c r="G240">
        <f t="shared" si="23"/>
        <v>4.4482961509337642</v>
      </c>
      <c r="H240" s="10">
        <f t="shared" si="27"/>
        <v>-0.59194721219033442</v>
      </c>
      <c r="I240">
        <f t="shared" si="24"/>
        <v>-7.103366546284013</v>
      </c>
      <c r="K240">
        <f t="shared" si="25"/>
        <v>-0.80439784549777382</v>
      </c>
      <c r="M240">
        <f t="shared" si="22"/>
        <v>-0.76768082366915913</v>
      </c>
      <c r="N240" s="15">
        <f t="shared" si="26"/>
        <v>-0.17573361147882471</v>
      </c>
      <c r="O240" s="15">
        <v>1</v>
      </c>
    </row>
    <row r="241" spans="4:15" x14ac:dyDescent="0.4">
      <c r="D241" s="6">
        <v>3.44</v>
      </c>
      <c r="E241" s="7">
        <f t="shared" si="21"/>
        <v>-0.14236720285570179</v>
      </c>
      <c r="G241">
        <f t="shared" si="23"/>
        <v>4.4592685988080012</v>
      </c>
      <c r="H241" s="10">
        <f t="shared" si="27"/>
        <v>-0.58285132849124321</v>
      </c>
      <c r="I241">
        <f t="shared" si="24"/>
        <v>-6.9942159418949181</v>
      </c>
      <c r="K241">
        <f t="shared" si="25"/>
        <v>-0.79663087484977224</v>
      </c>
      <c r="M241">
        <f t="shared" si="22"/>
        <v>-0.7584952403171944</v>
      </c>
      <c r="N241" s="15">
        <f t="shared" si="26"/>
        <v>-0.17564391182595118</v>
      </c>
      <c r="O241" s="15">
        <v>1</v>
      </c>
    </row>
    <row r="242" spans="4:15" x14ac:dyDescent="0.4">
      <c r="D242" s="6">
        <v>3.46</v>
      </c>
      <c r="E242" s="7">
        <f t="shared" si="21"/>
        <v>-0.14017673860191998</v>
      </c>
      <c r="G242">
        <f t="shared" si="23"/>
        <v>4.47024104668224</v>
      </c>
      <c r="H242" s="10">
        <f t="shared" si="27"/>
        <v>-0.57388356783626049</v>
      </c>
      <c r="I242">
        <f t="shared" si="24"/>
        <v>-6.8866028140351254</v>
      </c>
      <c r="K242">
        <f t="shared" si="25"/>
        <v>-0.78893845066401191</v>
      </c>
      <c r="M242">
        <f t="shared" si="22"/>
        <v>-0.74941712564259477</v>
      </c>
      <c r="N242" s="15">
        <f t="shared" si="26"/>
        <v>-0.17553355780633428</v>
      </c>
      <c r="O242" s="15">
        <v>1</v>
      </c>
    </row>
    <row r="243" spans="4:15" x14ac:dyDescent="0.4">
      <c r="D243" s="6">
        <v>3.48</v>
      </c>
      <c r="E243" s="7">
        <f t="shared" si="21"/>
        <v>-0.13801720142672483</v>
      </c>
      <c r="G243">
        <f t="shared" si="23"/>
        <v>4.4812134945564779</v>
      </c>
      <c r="H243" s="10">
        <f t="shared" si="27"/>
        <v>-0.56504242264101157</v>
      </c>
      <c r="I243">
        <f t="shared" si="24"/>
        <v>-6.7805090716921388</v>
      </c>
      <c r="K243">
        <f t="shared" si="25"/>
        <v>-0.7813198779755044</v>
      </c>
      <c r="M243">
        <f t="shared" si="22"/>
        <v>-0.74044530936519737</v>
      </c>
      <c r="N243" s="15">
        <f t="shared" si="26"/>
        <v>-0.1754028867241858</v>
      </c>
      <c r="O243" s="15">
        <v>1</v>
      </c>
    </row>
    <row r="244" spans="4:15" x14ac:dyDescent="0.4">
      <c r="D244" s="6">
        <v>3.5</v>
      </c>
      <c r="E244" s="7">
        <f t="shared" si="21"/>
        <v>-0.13588822540043324</v>
      </c>
      <c r="G244">
        <f t="shared" si="23"/>
        <v>4.4921859424307158</v>
      </c>
      <c r="H244" s="10">
        <f t="shared" si="27"/>
        <v>-0.55632639478937385</v>
      </c>
      <c r="I244">
        <f t="shared" si="24"/>
        <v>-6.6759167374724857</v>
      </c>
      <c r="K244">
        <f t="shared" si="25"/>
        <v>-0.773774467353467</v>
      </c>
      <c r="M244">
        <f t="shared" si="22"/>
        <v>-0.73157863077110374</v>
      </c>
      <c r="N244" s="15">
        <f t="shared" si="26"/>
        <v>-0.1752522359817299</v>
      </c>
      <c r="O244" s="15">
        <v>1</v>
      </c>
    </row>
    <row r="245" spans="4:15" x14ac:dyDescent="0.4">
      <c r="D245" s="6">
        <v>3.52</v>
      </c>
      <c r="E245" s="7">
        <f t="shared" si="21"/>
        <v>-0.13378944695887182</v>
      </c>
      <c r="G245">
        <f t="shared" si="23"/>
        <v>4.5031583903049537</v>
      </c>
      <c r="H245" s="10">
        <f t="shared" si="27"/>
        <v>-0.54773399584962135</v>
      </c>
      <c r="I245">
        <f t="shared" si="24"/>
        <v>-6.5728079501954557</v>
      </c>
      <c r="K245">
        <f t="shared" si="25"/>
        <v>-0.76630153490202457</v>
      </c>
      <c r="M245">
        <f t="shared" si="22"/>
        <v>-0.72281593875906813</v>
      </c>
      <c r="N245" s="15">
        <f t="shared" si="26"/>
        <v>-0.17508194290944679</v>
      </c>
      <c r="O245" s="15">
        <v>1</v>
      </c>
    </row>
    <row r="246" spans="4:15" x14ac:dyDescent="0.4">
      <c r="D246" s="6">
        <v>3.54</v>
      </c>
      <c r="E246" s="7">
        <f t="shared" si="21"/>
        <v>-0.13172050495317461</v>
      </c>
      <c r="G246">
        <f t="shared" si="23"/>
        <v>4.5141308381791916</v>
      </c>
      <c r="H246" s="10">
        <f t="shared" si="27"/>
        <v>-0.53926374727829696</v>
      </c>
      <c r="I246">
        <f t="shared" si="24"/>
        <v>-6.471164967339563</v>
      </c>
      <c r="K246">
        <f t="shared" si="25"/>
        <v>-0.75890040225841626</v>
      </c>
      <c r="M246">
        <f t="shared" si="22"/>
        <v>-0.71415609188059848</v>
      </c>
      <c r="N246" s="15">
        <f t="shared" si="26"/>
        <v>-0.17489234460230152</v>
      </c>
      <c r="O246" s="15">
        <v>1</v>
      </c>
    </row>
    <row r="247" spans="4:15" x14ac:dyDescent="0.4">
      <c r="D247" s="6">
        <v>3.56</v>
      </c>
      <c r="E247" s="7">
        <f t="shared" si="21"/>
        <v>-0.12968104069668135</v>
      </c>
      <c r="G247">
        <f t="shared" si="23"/>
        <v>4.5251032860534295</v>
      </c>
      <c r="H247" s="10">
        <f t="shared" si="27"/>
        <v>-0.53091418061221352</v>
      </c>
      <c r="I247">
        <f t="shared" si="24"/>
        <v>-6.3709701673465622</v>
      </c>
      <c r="K247">
        <f t="shared" si="25"/>
        <v>-0.75157039658886304</v>
      </c>
      <c r="M247">
        <f t="shared" si="22"/>
        <v>-0.70559795837405614</v>
      </c>
      <c r="N247" s="15">
        <f t="shared" si="26"/>
        <v>-0.17468377776184263</v>
      </c>
      <c r="O247" s="15">
        <v>1</v>
      </c>
    </row>
    <row r="248" spans="4:15" x14ac:dyDescent="0.4">
      <c r="D248" s="6">
        <v>3.58</v>
      </c>
      <c r="E248" s="7">
        <f t="shared" si="21"/>
        <v>-0.12767069800903133</v>
      </c>
      <c r="G248">
        <f t="shared" si="23"/>
        <v>4.5360757339276674</v>
      </c>
      <c r="H248" s="10">
        <f t="shared" si="27"/>
        <v>-0.5226838376489743</v>
      </c>
      <c r="I248">
        <f t="shared" si="24"/>
        <v>-6.2722060517876912</v>
      </c>
      <c r="K248">
        <f t="shared" si="25"/>
        <v>-0.74431085058221702</v>
      </c>
      <c r="M248">
        <f t="shared" si="22"/>
        <v>-0.6971404161930167</v>
      </c>
      <c r="N248" s="15">
        <f t="shared" si="26"/>
        <v>-0.1744565785440424</v>
      </c>
      <c r="O248" s="15">
        <v>1</v>
      </c>
    </row>
    <row r="249" spans="4:15" x14ac:dyDescent="0.4">
      <c r="D249" s="6">
        <v>3.6</v>
      </c>
      <c r="E249" s="7">
        <f t="shared" si="21"/>
        <v>-0.12568912325754575</v>
      </c>
      <c r="G249">
        <f t="shared" si="23"/>
        <v>4.5470481818019044</v>
      </c>
      <c r="H249" s="10">
        <f t="shared" si="27"/>
        <v>-0.51457127061639241</v>
      </c>
      <c r="I249">
        <f t="shared" si="24"/>
        <v>-6.1748552473967084</v>
      </c>
      <c r="K249">
        <f t="shared" si="25"/>
        <v>-0.73712110244152074</v>
      </c>
      <c r="M249">
        <f t="shared" si="22"/>
        <v>-0.68878235302915269</v>
      </c>
      <c r="N249" s="15">
        <f t="shared" si="26"/>
        <v>-0.17421108241276029</v>
      </c>
      <c r="O249" s="15">
        <v>1</v>
      </c>
    </row>
    <row r="250" spans="4:15" x14ac:dyDescent="0.4">
      <c r="D250" s="6">
        <v>3.62</v>
      </c>
      <c r="E250" s="7">
        <f t="shared" si="21"/>
        <v>-0.12373596539598837</v>
      </c>
      <c r="G250">
        <f t="shared" si="23"/>
        <v>4.5580206296761432</v>
      </c>
      <c r="H250" s="10">
        <f t="shared" si="27"/>
        <v>-0.50657504233117645</v>
      </c>
      <c r="I250">
        <f t="shared" si="24"/>
        <v>-6.078900507974117</v>
      </c>
      <c r="K250">
        <f t="shared" si="25"/>
        <v>-0.73000049587358884</v>
      </c>
      <c r="M250">
        <f t="shared" si="22"/>
        <v>-0.68052266632987801</v>
      </c>
      <c r="N250" s="15">
        <f t="shared" si="26"/>
        <v>-0.17394762399870156</v>
      </c>
      <c r="O250" s="15">
        <v>1</v>
      </c>
    </row>
    <row r="251" spans="4:15" x14ac:dyDescent="0.4">
      <c r="D251" s="6">
        <v>3.64</v>
      </c>
      <c r="E251" s="7">
        <f t="shared" si="21"/>
        <v>-0.12181087600079216</v>
      </c>
      <c r="G251">
        <f t="shared" si="23"/>
        <v>4.5689930775503811</v>
      </c>
      <c r="H251" s="10">
        <f t="shared" si="27"/>
        <v>-0.49869372634724313</v>
      </c>
      <c r="I251">
        <f t="shared" si="24"/>
        <v>-5.9843247161669177</v>
      </c>
      <c r="K251">
        <f t="shared" si="25"/>
        <v>-0.72294838007674278</v>
      </c>
      <c r="M251">
        <f t="shared" si="22"/>
        <v>-0.67236026331101328</v>
      </c>
      <c r="N251" s="15">
        <f t="shared" si="26"/>
        <v>-0.17366653696377016</v>
      </c>
      <c r="O251" s="15">
        <v>1</v>
      </c>
    </row>
    <row r="252" spans="4:15" x14ac:dyDescent="0.4">
      <c r="D252" s="6">
        <v>3.66</v>
      </c>
      <c r="E252" s="7">
        <f t="shared" si="21"/>
        <v>-0.11991350930483732</v>
      </c>
      <c r="G252">
        <f t="shared" si="23"/>
        <v>4.579965525424619</v>
      </c>
      <c r="H252" s="10">
        <f t="shared" si="27"/>
        <v>-0.49092590709400402</v>
      </c>
      <c r="I252">
        <f t="shared" si="24"/>
        <v>-5.8911108851280485</v>
      </c>
      <c r="K252">
        <f t="shared" si="25"/>
        <v>-0.7159641097267766</v>
      </c>
      <c r="M252">
        <f t="shared" si="22"/>
        <v>-0.66429406096466748</v>
      </c>
      <c r="N252" s="15">
        <f t="shared" si="26"/>
        <v>-0.17336815387066346</v>
      </c>
      <c r="O252" s="15">
        <v>1</v>
      </c>
    </row>
    <row r="253" spans="4:15" x14ac:dyDescent="0.4">
      <c r="D253" s="6">
        <v>3.68</v>
      </c>
      <c r="E253" s="7">
        <f t="shared" si="21"/>
        <v>-0.11804352222886334</v>
      </c>
      <c r="G253">
        <f t="shared" si="23"/>
        <v>4.5909379732988569</v>
      </c>
      <c r="H253" s="10">
        <f t="shared" si="27"/>
        <v>-0.48327018000496658</v>
      </c>
      <c r="I253">
        <f t="shared" si="24"/>
        <v>-5.7992421600595989</v>
      </c>
      <c r="K253">
        <f t="shared" si="25"/>
        <v>-0.70904704496128745</v>
      </c>
      <c r="M253">
        <f t="shared" si="22"/>
        <v>-0.65632298606258865</v>
      </c>
      <c r="N253" s="15">
        <f t="shared" si="26"/>
        <v>-0.17305280605762208</v>
      </c>
      <c r="O253" s="15">
        <v>1</v>
      </c>
    </row>
    <row r="254" spans="4:15" x14ac:dyDescent="0.4">
      <c r="D254" s="6">
        <v>3.7</v>
      </c>
      <c r="E254" s="7">
        <f t="shared" si="21"/>
        <v>-0.11620057441059513</v>
      </c>
      <c r="G254">
        <f t="shared" si="23"/>
        <v>4.6019104211730948</v>
      </c>
      <c r="H254" s="10">
        <f t="shared" si="27"/>
        <v>-0.47572515163697648</v>
      </c>
      <c r="I254">
        <f t="shared" si="24"/>
        <v>-5.7087018196437178</v>
      </c>
      <c r="K254">
        <f t="shared" si="25"/>
        <v>-0.70219655136244452</v>
      </c>
      <c r="M254">
        <f t="shared" si="22"/>
        <v>-0.64844597515517566</v>
      </c>
      <c r="N254" s="15">
        <f t="shared" si="26"/>
        <v>-0.17272082351819917</v>
      </c>
      <c r="O254" s="15">
        <v>1</v>
      </c>
    </row>
    <row r="255" spans="4:15" x14ac:dyDescent="0.4">
      <c r="D255" s="6">
        <v>3.72</v>
      </c>
      <c r="E255" s="7">
        <f t="shared" si="21"/>
        <v>-0.11438432823166207</v>
      </c>
      <c r="G255">
        <f t="shared" si="23"/>
        <v>4.6128828690473327</v>
      </c>
      <c r="H255" s="10">
        <f t="shared" si="27"/>
        <v>-0.46828943978042453</v>
      </c>
      <c r="I255">
        <f t="shared" si="24"/>
        <v>-5.6194732773650946</v>
      </c>
      <c r="K255">
        <f t="shared" si="25"/>
        <v>-0.6954119999383036</v>
      </c>
      <c r="M255">
        <f t="shared" si="22"/>
        <v>-0.64066197456636431</v>
      </c>
      <c r="N255" s="15">
        <f t="shared" si="26"/>
        <v>-0.17237253478593978</v>
      </c>
      <c r="O255" s="15">
        <v>1</v>
      </c>
    </row>
    <row r="256" spans="4:15" x14ac:dyDescent="0.4">
      <c r="D256" s="6">
        <v>3.74</v>
      </c>
      <c r="E256" s="7">
        <f t="shared" si="21"/>
        <v>-0.11259444884238569</v>
      </c>
      <c r="G256">
        <f t="shared" si="23"/>
        <v>4.6238553169215706</v>
      </c>
      <c r="H256" s="10">
        <f t="shared" si="27"/>
        <v>-0.46096167356072704</v>
      </c>
      <c r="I256">
        <f t="shared" si="24"/>
        <v>-5.5315400827287249</v>
      </c>
      <c r="K256">
        <f t="shared" si="25"/>
        <v>-0.68869276710274929</v>
      </c>
      <c r="M256">
        <f t="shared" si="22"/>
        <v>-0.6329699403845791</v>
      </c>
      <c r="N256" s="15">
        <f t="shared" si="26"/>
        <v>-0.17200826682385206</v>
      </c>
      <c r="O256" s="15">
        <v>1</v>
      </c>
    </row>
    <row r="257" spans="4:15" x14ac:dyDescent="0.4">
      <c r="D257" s="6">
        <v>3.76</v>
      </c>
      <c r="E257" s="7">
        <f t="shared" si="21"/>
        <v>-0.11083060418450977</v>
      </c>
      <c r="G257">
        <f t="shared" si="23"/>
        <v>4.6348277647958076</v>
      </c>
      <c r="H257" s="10">
        <f t="shared" si="27"/>
        <v>-0.45374049353138296</v>
      </c>
      <c r="I257">
        <f t="shared" si="24"/>
        <v>-5.4448859223765957</v>
      </c>
      <c r="K257">
        <f t="shared" si="25"/>
        <v>-0.68203823465415137</v>
      </c>
      <c r="M257">
        <f t="shared" si="22"/>
        <v>-0.62536883844994273</v>
      </c>
      <c r="N257" s="15">
        <f t="shared" si="26"/>
        <v>-0.17162834491855977</v>
      </c>
      <c r="O257" s="15">
        <v>1</v>
      </c>
    </row>
    <row r="258" spans="4:15" x14ac:dyDescent="0.4">
      <c r="D258" s="6">
        <v>3.78</v>
      </c>
      <c r="E258" s="7">
        <f t="shared" si="21"/>
        <v>-0.10909246501194443</v>
      </c>
      <c r="G258">
        <f t="shared" si="23"/>
        <v>4.6458002126700464</v>
      </c>
      <c r="H258" s="10">
        <f t="shared" si="27"/>
        <v>-0.44662455175890053</v>
      </c>
      <c r="I258">
        <f t="shared" si="24"/>
        <v>-5.3594946211068066</v>
      </c>
      <c r="K258">
        <f t="shared" si="25"/>
        <v>-0.67544778975280872</v>
      </c>
      <c r="M258">
        <f t="shared" si="22"/>
        <v>-0.61785764433791579</v>
      </c>
      <c r="N258" s="15">
        <f t="shared" si="26"/>
        <v>-0.17123309257901526</v>
      </c>
      <c r="O258" s="15">
        <v>1</v>
      </c>
    </row>
    <row r="259" spans="4:15" x14ac:dyDescent="0.4">
      <c r="D259" s="6">
        <v>3.8</v>
      </c>
      <c r="E259" s="7">
        <f t="shared" si="21"/>
        <v>-0.10737970490959488</v>
      </c>
      <c r="G259">
        <f t="shared" si="23"/>
        <v>4.6567726605442843</v>
      </c>
      <c r="H259" s="10">
        <f t="shared" si="27"/>
        <v>-0.43961251189988143</v>
      </c>
      <c r="I259">
        <f t="shared" si="24"/>
        <v>-5.2753501427985769</v>
      </c>
      <c r="K259">
        <f t="shared" si="25"/>
        <v>-0.66892082489727533</v>
      </c>
      <c r="M259">
        <f t="shared" si="22"/>
        <v>-0.61043534333956229</v>
      </c>
      <c r="N259" s="15">
        <f t="shared" si="26"/>
        <v>-0.17082283143968086</v>
      </c>
      <c r="O259" s="15">
        <v>1</v>
      </c>
    </row>
    <row r="260" spans="4:15" x14ac:dyDescent="0.4">
      <c r="D260" s="6">
        <v>3.82</v>
      </c>
      <c r="E260" s="7">
        <f t="shared" si="21"/>
        <v>-0.10569200031034101</v>
      </c>
      <c r="G260">
        <f t="shared" si="23"/>
        <v>4.6677451084185222</v>
      </c>
      <c r="H260" s="10">
        <f t="shared" si="27"/>
        <v>-0.4327030492705361</v>
      </c>
      <c r="I260">
        <f t="shared" si="24"/>
        <v>-5.192436591246433</v>
      </c>
      <c r="K260">
        <f t="shared" si="25"/>
        <v>-0.66245673789961268</v>
      </c>
      <c r="M260">
        <f t="shared" si="22"/>
        <v>-0.60310093043857838</v>
      </c>
      <c r="N260" s="15">
        <f t="shared" si="26"/>
        <v>-0.17039788116804228</v>
      </c>
      <c r="O260" s="15">
        <v>1</v>
      </c>
    </row>
    <row r="261" spans="4:15" x14ac:dyDescent="0.4">
      <c r="D261" s="6">
        <v>3.84</v>
      </c>
      <c r="E261" s="7">
        <f t="shared" si="21"/>
        <v>-0.10402903051023522</v>
      </c>
      <c r="G261">
        <f t="shared" si="23"/>
        <v>4.6787175562927601</v>
      </c>
      <c r="H261" s="10">
        <f t="shared" si="27"/>
        <v>-0.425894850908903</v>
      </c>
      <c r="I261">
        <f t="shared" si="24"/>
        <v>-5.1107382109068364</v>
      </c>
      <c r="K261">
        <f t="shared" si="25"/>
        <v>-0.65605493185966646</v>
      </c>
      <c r="M261">
        <f t="shared" si="22"/>
        <v>-0.59585341028527028</v>
      </c>
      <c r="N261" s="15">
        <f t="shared" si="26"/>
        <v>-0.16995855937636728</v>
      </c>
      <c r="O261" s="15">
        <v>1</v>
      </c>
    </row>
    <row r="262" spans="4:15" x14ac:dyDescent="0.4">
      <c r="D262" s="6">
        <v>3.86</v>
      </c>
      <c r="E262" s="7">
        <f t="shared" si="21"/>
        <v>-0.10239047768198135</v>
      </c>
      <c r="G262">
        <f t="shared" si="23"/>
        <v>4.6896900041669971</v>
      </c>
      <c r="H262" s="10">
        <f t="shared" si="27"/>
        <v>-0.41918661563003168</v>
      </c>
      <c r="I262">
        <f t="shared" si="24"/>
        <v>-5.0302393875603801</v>
      </c>
      <c r="K262">
        <f t="shared" si="25"/>
        <v>-0.64971481513841123</v>
      </c>
      <c r="M262">
        <f t="shared" si="22"/>
        <v>-0.58869179716762499</v>
      </c>
      <c r="N262" s="15">
        <f t="shared" si="26"/>
        <v>-0.16950518153759331</v>
      </c>
      <c r="O262" s="15">
        <v>1</v>
      </c>
    </row>
    <row r="263" spans="4:15" x14ac:dyDescent="0.4">
      <c r="D263" s="6">
        <v>3.88</v>
      </c>
      <c r="E263" s="7">
        <f t="shared" si="21"/>
        <v>-0.10077602688675733</v>
      </c>
      <c r="G263">
        <f t="shared" si="23"/>
        <v>4.7006624520412359</v>
      </c>
      <c r="H263" s="10">
        <f t="shared" si="27"/>
        <v>-0.41257705407438455</v>
      </c>
      <c r="I263">
        <f t="shared" si="24"/>
        <v>-4.9509246488926149</v>
      </c>
      <c r="K263">
        <f t="shared" si="25"/>
        <v>-0.64343580133043765</v>
      </c>
      <c r="M263">
        <f t="shared" si="22"/>
        <v>-0.58161511497962126</v>
      </c>
      <c r="N263" s="15">
        <f t="shared" si="26"/>
        <v>-0.16903806090523671</v>
      </c>
      <c r="O263" s="15">
        <v>1</v>
      </c>
    </row>
    <row r="264" spans="4:15" x14ac:dyDescent="0.4">
      <c r="D264" s="6">
        <v>3.9</v>
      </c>
      <c r="E264" s="7">
        <f t="shared" si="21"/>
        <v>-9.918536608444152E-2</v>
      </c>
      <c r="G264">
        <f t="shared" si="23"/>
        <v>4.7116348999154738</v>
      </c>
      <c r="H264" s="10">
        <f t="shared" si="27"/>
        <v>-0.40606488874970365</v>
      </c>
      <c r="I264">
        <f t="shared" si="24"/>
        <v>-4.872778664996444</v>
      </c>
      <c r="K264">
        <f t="shared" si="25"/>
        <v>-0.63721730923564157</v>
      </c>
      <c r="M264">
        <f t="shared" si="22"/>
        <v>-0.57462239718693631</v>
      </c>
      <c r="N264" s="15">
        <f t="shared" si="26"/>
        <v>-0.16855750843723266</v>
      </c>
      <c r="O264" s="15">
        <v>1</v>
      </c>
    </row>
    <row r="265" spans="4:15" x14ac:dyDescent="0.4">
      <c r="D265" s="6">
        <v>3.92</v>
      </c>
      <c r="E265" s="7">
        <f t="shared" si="21"/>
        <v>-9.7618186142301819E-2</v>
      </c>
      <c r="G265">
        <f t="shared" si="23"/>
        <v>4.7226073477897117</v>
      </c>
      <c r="H265" s="10">
        <f t="shared" si="27"/>
        <v>-0.39964885406658368</v>
      </c>
      <c r="I265">
        <f t="shared" si="24"/>
        <v>-4.7957862487990042</v>
      </c>
      <c r="K265">
        <f t="shared" si="25"/>
        <v>-0.63105876283016138</v>
      </c>
      <c r="M265">
        <f t="shared" si="22"/>
        <v>-0.56771268679016362</v>
      </c>
      <c r="N265" s="15">
        <f t="shared" si="26"/>
        <v>-0.16806383272357994</v>
      </c>
      <c r="O265" s="15">
        <v>1</v>
      </c>
    </row>
    <row r="266" spans="4:15" x14ac:dyDescent="0.4">
      <c r="D266" s="6">
        <v>3.94</v>
      </c>
      <c r="E266" s="7">
        <f t="shared" si="21"/>
        <v>-9.6074180842203816E-2</v>
      </c>
      <c r="G266">
        <f t="shared" si="23"/>
        <v>4.7335797956639496</v>
      </c>
      <c r="H266" s="10">
        <f t="shared" si="27"/>
        <v>-0.39332769636798248</v>
      </c>
      <c r="I266">
        <f t="shared" si="24"/>
        <v>-4.7199323564157893</v>
      </c>
      <c r="K266">
        <f t="shared" si="25"/>
        <v>-0.62495959123662925</v>
      </c>
      <c r="M266">
        <f t="shared" si="22"/>
        <v>-0.56088503628569686</v>
      </c>
      <c r="N266" s="15">
        <f t="shared" si="26"/>
        <v>-0.16755733991771438</v>
      </c>
      <c r="O266" s="15">
        <v>1</v>
      </c>
    </row>
    <row r="267" spans="4:15" x14ac:dyDescent="0.4">
      <c r="D267" s="6">
        <v>3.96</v>
      </c>
      <c r="E267" s="7">
        <f t="shared" si="21"/>
        <v>-9.4553046886393724E-2</v>
      </c>
      <c r="G267">
        <f t="shared" si="23"/>
        <v>4.7445522435381875</v>
      </c>
      <c r="H267" s="10">
        <f t="shared" si="27"/>
        <v>-0.38710017395289592</v>
      </c>
      <c r="I267">
        <f t="shared" si="24"/>
        <v>-4.6452020874347513</v>
      </c>
      <c r="K267">
        <f t="shared" si="25"/>
        <v>-0.61891922869378058</v>
      </c>
      <c r="M267">
        <f t="shared" si="22"/>
        <v>-0.5541385076243911</v>
      </c>
      <c r="N267" s="15">
        <f t="shared" si="26"/>
        <v>-0.16703833367149518</v>
      </c>
      <c r="O267" s="15">
        <v>1</v>
      </c>
    </row>
    <row r="268" spans="4:15" x14ac:dyDescent="0.4">
      <c r="D268" s="6">
        <v>3.98</v>
      </c>
      <c r="E268" s="7">
        <f t="shared" si="21"/>
        <v>-9.3054483901909221E-2</v>
      </c>
      <c r="G268">
        <f t="shared" si="23"/>
        <v>4.7555246914124254</v>
      </c>
      <c r="H268" s="10">
        <f t="shared" si="27"/>
        <v>-0.38096505709441636</v>
      </c>
      <c r="I268">
        <f t="shared" si="24"/>
        <v>-4.5715806851329965</v>
      </c>
      <c r="K268">
        <f t="shared" si="25"/>
        <v>-0.61293711452547195</v>
      </c>
      <c r="M268">
        <f t="shared" si="22"/>
        <v>-0.5474721721681306</v>
      </c>
      <c r="N268" s="15">
        <f t="shared" si="26"/>
        <v>-0.16650711507371424</v>
      </c>
      <c r="O268" s="15">
        <v>1</v>
      </c>
    </row>
    <row r="269" spans="4:15" x14ac:dyDescent="0.4">
      <c r="D269" s="6">
        <v>4</v>
      </c>
      <c r="E269" s="7">
        <f t="shared" si="21"/>
        <v>-9.1578194443670893E-2</v>
      </c>
      <c r="G269">
        <f t="shared" si="23"/>
        <v>4.7664971392866633</v>
      </c>
      <c r="H269" s="10">
        <f t="shared" si="27"/>
        <v>-0.3749211280523887</v>
      </c>
      <c r="I269">
        <f t="shared" si="24"/>
        <v>-4.4990535366286641</v>
      </c>
      <c r="K269">
        <f t="shared" si="25"/>
        <v>-0.60701269310915451</v>
      </c>
      <c r="M269">
        <f t="shared" si="22"/>
        <v>-0.54088511064441758</v>
      </c>
      <c r="N269" s="15">
        <f t="shared" si="26"/>
        <v>-0.16596398259202888</v>
      </c>
      <c r="O269" s="15">
        <v>1</v>
      </c>
    </row>
    <row r="270" spans="4:15" x14ac:dyDescent="0.4">
      <c r="D270" s="6">
        <v>4.0199999999999996</v>
      </c>
      <c r="E270" s="7">
        <f t="shared" si="21"/>
        <v>-9.0123883996304374E-2</v>
      </c>
      <c r="G270">
        <f t="shared" si="23"/>
        <v>4.7774695871609003</v>
      </c>
      <c r="H270" s="10">
        <f t="shared" si="27"/>
        <v>-0.36896718108087018</v>
      </c>
      <c r="I270">
        <f t="shared" si="24"/>
        <v>-4.4276061729704423</v>
      </c>
      <c r="K270">
        <f t="shared" si="25"/>
        <v>-0.60114541384384645</v>
      </c>
      <c r="M270">
        <f t="shared" si="22"/>
        <v>-0.53437641309909412</v>
      </c>
      <c r="N270" s="15">
        <f t="shared" si="26"/>
        <v>-0.16540923201822394</v>
      </c>
      <c r="O270" s="15">
        <v>1</v>
      </c>
    </row>
    <row r="271" spans="4:15" x14ac:dyDescent="0.4">
      <c r="D271" s="6">
        <v>4.04</v>
      </c>
      <c r="E271" s="7">
        <f t="shared" si="21"/>
        <v>-8.8691260974741906E-2</v>
      </c>
      <c r="G271">
        <f t="shared" si="23"/>
        <v>4.7884420350351391</v>
      </c>
      <c r="H271" s="10">
        <f t="shared" si="27"/>
        <v>-0.36310202243059336</v>
      </c>
      <c r="I271">
        <f t="shared" si="24"/>
        <v>-4.3572242691671201</v>
      </c>
      <c r="K271">
        <f t="shared" si="25"/>
        <v>-0.5953347311176409</v>
      </c>
      <c r="M271">
        <f t="shared" si="22"/>
        <v>-0.52794517884730352</v>
      </c>
      <c r="N271" s="15">
        <f t="shared" si="26"/>
        <v>-0.16484315641671016</v>
      </c>
      <c r="O271" s="15">
        <v>1</v>
      </c>
    </row>
    <row r="272" spans="4:15" x14ac:dyDescent="0.4">
      <c r="D272" s="6">
        <v>4.0599999999999996</v>
      </c>
      <c r="E272" s="7">
        <f t="shared" si="21"/>
        <v>-8.7280036723652157E-2</v>
      </c>
      <c r="G272">
        <f t="shared" si="23"/>
        <v>4.7994144829093761</v>
      </c>
      <c r="H272" s="10">
        <f t="shared" si="27"/>
        <v>-0.35732447034663201</v>
      </c>
      <c r="I272">
        <f t="shared" si="24"/>
        <v>-4.2878936441595839</v>
      </c>
      <c r="K272">
        <f t="shared" si="25"/>
        <v>-0.5895801042748039</v>
      </c>
      <c r="M272">
        <f t="shared" si="22"/>
        <v>-0.52159051642280485</v>
      </c>
      <c r="N272" s="15">
        <f t="shared" si="26"/>
        <v>-0.16426604607617284</v>
      </c>
      <c r="O272" s="15">
        <v>1</v>
      </c>
    </row>
    <row r="273" spans="4:15" x14ac:dyDescent="0.4">
      <c r="D273" s="6">
        <v>4.08</v>
      </c>
      <c r="E273" s="7">
        <f t="shared" si="21"/>
        <v>-8.5889925515742815E-2</v>
      </c>
      <c r="G273">
        <f t="shared" si="23"/>
        <v>4.8103869307836149</v>
      </c>
      <c r="H273" s="10">
        <f t="shared" si="27"/>
        <v>-0.3516333550614511</v>
      </c>
      <c r="I273">
        <f t="shared" si="24"/>
        <v>-4.2196002607374137</v>
      </c>
      <c r="K273">
        <f t="shared" si="25"/>
        <v>-0.58388099758247669</v>
      </c>
      <c r="M273">
        <f t="shared" si="22"/>
        <v>-0.5153115435257174</v>
      </c>
      <c r="N273" s="15">
        <f t="shared" si="26"/>
        <v>-0.16367818846426629</v>
      </c>
      <c r="O273" s="15">
        <v>1</v>
      </c>
    </row>
    <row r="274" spans="4:15" x14ac:dyDescent="0.4">
      <c r="D274" s="6">
        <v>4.0999999999999996</v>
      </c>
      <c r="E274" s="7">
        <f t="shared" si="21"/>
        <v>-8.4520644548982393E-2</v>
      </c>
      <c r="G274">
        <f t="shared" si="23"/>
        <v>4.8213593786578519</v>
      </c>
      <c r="H274" s="10">
        <f t="shared" si="27"/>
        <v>-0.34602751878353394</v>
      </c>
      <c r="I274">
        <f t="shared" si="24"/>
        <v>-4.152330225402407</v>
      </c>
      <c r="K274">
        <f t="shared" si="25"/>
        <v>-0.57823688019704456</v>
      </c>
      <c r="M274">
        <f t="shared" si="22"/>
        <v>-0.50910738696882207</v>
      </c>
      <c r="N274" s="15">
        <f t="shared" si="26"/>
        <v>-0.16307986818528813</v>
      </c>
      <c r="O274" s="15">
        <v>1</v>
      </c>
    </row>
    <row r="275" spans="4:15" x14ac:dyDescent="0.4">
      <c r="D275" s="6">
        <v>4.12</v>
      </c>
      <c r="E275" s="7">
        <f t="shared" ref="E275:E338" si="28">-(1+D275+$E$5*D275^3)*EXP(-D275)</f>
        <v>-8.3171913942783338E-2</v>
      </c>
      <c r="G275">
        <f t="shared" si="23"/>
        <v>4.8323318265320907</v>
      </c>
      <c r="H275" s="10">
        <f t="shared" si="27"/>
        <v>-0.34050581568175503</v>
      </c>
      <c r="I275">
        <f t="shared" si="24"/>
        <v>-4.0860697881810601</v>
      </c>
      <c r="K275">
        <f t="shared" si="25"/>
        <v>-0.57264722613017838</v>
      </c>
      <c r="M275">
        <f t="shared" ref="M275:M338" si="29">$L$9*$O$6*EXP(-$O$7*(G275/$L$10-1))-SQRT($L$9)*$O$8*EXP(-$O$4*(G275/$L$10-1))</f>
        <v>-0.50297718262247582</v>
      </c>
      <c r="N275" s="15">
        <f t="shared" si="26"/>
        <v>-0.16247136694072078</v>
      </c>
      <c r="O275" s="15">
        <v>1</v>
      </c>
    </row>
    <row r="276" spans="4:15" x14ac:dyDescent="0.4">
      <c r="D276" s="6">
        <v>4.1399999999999997</v>
      </c>
      <c r="E276" s="7">
        <f t="shared" si="28"/>
        <v>-8.1843456733190129E-2</v>
      </c>
      <c r="G276">
        <f t="shared" ref="G276:G339" si="30">$E$11*(D276/$E$12+1)</f>
        <v>4.8433042744063286</v>
      </c>
      <c r="H276" s="10">
        <f t="shared" si="27"/>
        <v>-0.33506711186568039</v>
      </c>
      <c r="I276">
        <f t="shared" ref="I276:I339" si="31">H276*$E$6</f>
        <v>-4.0208053423881651</v>
      </c>
      <c r="K276">
        <f t="shared" ref="K276:K339" si="32">$L$9*$L$4*EXP(-$L$6*(G276/$L$10-1))-SQRT($L$9)*$L$5*EXP(-$L$7*(G276/$L$10-1))</f>
        <v>-0.5671115142146117</v>
      </c>
      <c r="M276">
        <f t="shared" si="29"/>
        <v>-0.49692007535826355</v>
      </c>
      <c r="N276" s="15">
        <f t="shared" ref="N276:N339" si="33">(M276-H276)*O276</f>
        <v>-0.16185296349258316</v>
      </c>
      <c r="O276" s="15">
        <v>1</v>
      </c>
    </row>
    <row r="277" spans="4:15" x14ac:dyDescent="0.4">
      <c r="D277" s="6">
        <v>4.16</v>
      </c>
      <c r="E277" s="7">
        <f t="shared" si="28"/>
        <v>-8.0534998867111407E-2</v>
      </c>
      <c r="G277">
        <f t="shared" si="30"/>
        <v>4.8542767222805665</v>
      </c>
      <c r="H277" s="10">
        <f t="shared" ref="H277:H340" si="34">-(-$B$4)*(1+D277+$E$5*D277^3)*EXP(-D277)</f>
        <v>-0.32971028536195413</v>
      </c>
      <c r="I277">
        <f t="shared" si="31"/>
        <v>-3.9565234243434495</v>
      </c>
      <c r="K277">
        <f t="shared" si="32"/>
        <v>-0.56162922806965188</v>
      </c>
      <c r="M277">
        <f t="shared" si="29"/>
        <v>-0.49093521899143644</v>
      </c>
      <c r="N277" s="15">
        <f t="shared" si="33"/>
        <v>-0.16122493362948231</v>
      </c>
      <c r="O277" s="15">
        <v>1</v>
      </c>
    </row>
    <row r="278" spans="4:15" x14ac:dyDescent="0.4">
      <c r="D278" s="6">
        <v>4.1800000000000104</v>
      </c>
      <c r="E278" s="7">
        <f t="shared" si="28"/>
        <v>-7.92462691956375E-2</v>
      </c>
      <c r="G278">
        <f t="shared" si="30"/>
        <v>4.8652491701548097</v>
      </c>
      <c r="H278" s="10">
        <f t="shared" si="34"/>
        <v>-0.32443422608693995</v>
      </c>
      <c r="I278">
        <f t="shared" si="31"/>
        <v>-3.8932107130432794</v>
      </c>
      <c r="K278">
        <f t="shared" si="32"/>
        <v>-0.55619985606647993</v>
      </c>
      <c r="M278">
        <f t="shared" si="29"/>
        <v>-0.48502177622224352</v>
      </c>
      <c r="N278" s="15">
        <f t="shared" si="33"/>
        <v>-0.16058755013530357</v>
      </c>
      <c r="O278" s="15">
        <v>1</v>
      </c>
    </row>
    <row r="279" spans="4:15" x14ac:dyDescent="0.4">
      <c r="D279" s="6">
        <v>4.2</v>
      </c>
      <c r="E279" s="7">
        <f t="shared" si="28"/>
        <v>-7.7976999466484065E-2</v>
      </c>
      <c r="G279">
        <f t="shared" si="30"/>
        <v>4.8762216180290423</v>
      </c>
      <c r="H279" s="10">
        <f t="shared" si="34"/>
        <v>-0.31923783581578574</v>
      </c>
      <c r="I279">
        <f t="shared" si="31"/>
        <v>-3.8308540297894291</v>
      </c>
      <c r="K279">
        <f t="shared" si="32"/>
        <v>-0.5508228912932629</v>
      </c>
      <c r="M279">
        <f t="shared" si="29"/>
        <v>-0.47917891857623401</v>
      </c>
      <c r="N279" s="15">
        <f t="shared" si="33"/>
        <v>-0.15994108276044827</v>
      </c>
      <c r="O279" s="15">
        <v>1</v>
      </c>
    </row>
    <row r="280" spans="4:15" x14ac:dyDescent="0.4">
      <c r="D280" s="6">
        <v>4.22</v>
      </c>
      <c r="E280" s="7">
        <f t="shared" si="28"/>
        <v>-7.6726924315587308E-2</v>
      </c>
      <c r="G280">
        <f t="shared" si="30"/>
        <v>4.8871940659032802</v>
      </c>
      <c r="H280" s="10">
        <f t="shared" si="34"/>
        <v>-0.31412002814801443</v>
      </c>
      <c r="I280">
        <f t="shared" si="31"/>
        <v>-3.7694403377761732</v>
      </c>
      <c r="K280">
        <f t="shared" si="32"/>
        <v>-0.54549783152006603</v>
      </c>
      <c r="M280">
        <f t="shared" si="29"/>
        <v>-0.47340582634355821</v>
      </c>
      <c r="N280" s="15">
        <f t="shared" si="33"/>
        <v>-0.15928579819554378</v>
      </c>
      <c r="O280" s="15">
        <v>1</v>
      </c>
    </row>
    <row r="281" spans="4:15" x14ac:dyDescent="0.4">
      <c r="D281" s="6">
        <v>4.24</v>
      </c>
      <c r="E281" s="7">
        <f t="shared" si="28"/>
        <v>-7.549578125790872E-2</v>
      </c>
      <c r="G281">
        <f t="shared" si="30"/>
        <v>4.8981665137775181</v>
      </c>
      <c r="H281" s="10">
        <f t="shared" si="34"/>
        <v>-0.3090797284698783</v>
      </c>
      <c r="I281">
        <f t="shared" si="31"/>
        <v>-3.7089567416385396</v>
      </c>
      <c r="K281">
        <f t="shared" si="32"/>
        <v>-0.54022417916367016</v>
      </c>
      <c r="M281">
        <f t="shared" si="29"/>
        <v>-0.46770168851742738</v>
      </c>
      <c r="N281" s="15">
        <f t="shared" si="33"/>
        <v>-0.15862196004754908</v>
      </c>
      <c r="O281" s="15">
        <v>1</v>
      </c>
    </row>
    <row r="282" spans="4:15" x14ac:dyDescent="0.4">
      <c r="D282" s="6">
        <v>4.2600000000000096</v>
      </c>
      <c r="E282" s="7">
        <f t="shared" si="28"/>
        <v>-7.4283310677461842E-2</v>
      </c>
      <c r="G282">
        <f t="shared" si="30"/>
        <v>4.9091389616517604</v>
      </c>
      <c r="H282" s="10">
        <f t="shared" si="34"/>
        <v>-0.30411587391352879</v>
      </c>
      <c r="I282">
        <f t="shared" si="31"/>
        <v>-3.6493904869623455</v>
      </c>
      <c r="K282">
        <f t="shared" si="32"/>
        <v>-0.53500144125223048</v>
      </c>
      <c r="M282">
        <f t="shared" si="29"/>
        <v>-0.46206570273170755</v>
      </c>
      <c r="N282" s="15">
        <f t="shared" si="33"/>
        <v>-0.15794982881817876</v>
      </c>
      <c r="O282" s="15">
        <v>1</v>
      </c>
    </row>
    <row r="283" spans="4:15" x14ac:dyDescent="0.4">
      <c r="D283" s="6">
        <v>4.28</v>
      </c>
      <c r="E283" s="7">
        <f t="shared" si="28"/>
        <v>-7.308925581661177E-2</v>
      </c>
      <c r="G283">
        <f t="shared" si="30"/>
        <v>4.9201114095259939</v>
      </c>
      <c r="H283" s="10">
        <f t="shared" si="34"/>
        <v>-0.29922741331320857</v>
      </c>
      <c r="I283">
        <f t="shared" si="31"/>
        <v>-3.5907289597585028</v>
      </c>
      <c r="K283">
        <f t="shared" si="32"/>
        <v>-0.52982912938986515</v>
      </c>
      <c r="M283">
        <f t="shared" si="29"/>
        <v>-0.4564970751977821</v>
      </c>
      <c r="N283" s="15">
        <f t="shared" si="33"/>
        <v>-0.15726966188457353</v>
      </c>
      <c r="O283" s="15">
        <v>1</v>
      </c>
    </row>
    <row r="284" spans="4:15" x14ac:dyDescent="0.4">
      <c r="D284" s="6">
        <v>4.3</v>
      </c>
      <c r="E284" s="7">
        <f t="shared" si="28"/>
        <v>-7.1913362764664951E-2</v>
      </c>
      <c r="G284">
        <f t="shared" si="30"/>
        <v>4.9310838574002318</v>
      </c>
      <c r="H284" s="10">
        <f t="shared" si="34"/>
        <v>-0.29441330715853831</v>
      </c>
      <c r="I284">
        <f t="shared" si="31"/>
        <v>-3.5329596859024597</v>
      </c>
      <c r="K284">
        <f t="shared" si="32"/>
        <v>-0.52470675972113279</v>
      </c>
      <c r="M284">
        <f t="shared" si="29"/>
        <v>-0.45099502064068125</v>
      </c>
      <c r="N284" s="15">
        <f t="shared" si="33"/>
        <v>-0.15658171348214295</v>
      </c>
      <c r="O284" s="15">
        <v>1</v>
      </c>
    </row>
    <row r="285" spans="4:15" x14ac:dyDescent="0.4">
      <c r="D285" s="6">
        <v>4.32</v>
      </c>
      <c r="E285" s="7">
        <f t="shared" si="28"/>
        <v>-7.0755380445800847E-2</v>
      </c>
      <c r="G285">
        <f t="shared" si="30"/>
        <v>4.9420563052744697</v>
      </c>
      <c r="H285" s="10">
        <f t="shared" si="34"/>
        <v>-0.28967252754510869</v>
      </c>
      <c r="I285">
        <f t="shared" si="31"/>
        <v>-3.4760703305413045</v>
      </c>
      <c r="K285">
        <f t="shared" si="32"/>
        <v>-0.5196338528954968</v>
      </c>
      <c r="M285">
        <f t="shared" si="29"/>
        <v>-0.44555876223461999</v>
      </c>
      <c r="N285" s="15">
        <f t="shared" si="33"/>
        <v>-0.15588623468951129</v>
      </c>
      <c r="O285" s="15">
        <v>1</v>
      </c>
    </row>
    <row r="286" spans="4:15" x14ac:dyDescent="0.4">
      <c r="D286" s="6">
        <v>4.3400000000000096</v>
      </c>
      <c r="E286" s="7">
        <f t="shared" si="28"/>
        <v>-6.9615060606356957E-2</v>
      </c>
      <c r="G286">
        <f t="shared" si="30"/>
        <v>4.9530287531487129</v>
      </c>
      <c r="H286" s="10">
        <f t="shared" si="34"/>
        <v>-0.28500405812242541</v>
      </c>
      <c r="I286">
        <f t="shared" si="31"/>
        <v>-3.4200486974691051</v>
      </c>
      <c r="K286">
        <f t="shared" si="32"/>
        <v>-0.51460993403171706</v>
      </c>
      <c r="M286">
        <f t="shared" si="29"/>
        <v>-0.44018753153792012</v>
      </c>
      <c r="N286" s="15">
        <f t="shared" si="33"/>
        <v>-0.15518347341549471</v>
      </c>
      <c r="O286" s="15">
        <v>1</v>
      </c>
    </row>
    <row r="287" spans="4:15" x14ac:dyDescent="0.4">
      <c r="D287" s="6">
        <v>4.3600000000000003</v>
      </c>
      <c r="E287" s="7">
        <f t="shared" si="28"/>
        <v>-6.8492157801511674E-2</v>
      </c>
      <c r="G287">
        <f t="shared" si="30"/>
        <v>4.9640012010229455</v>
      </c>
      <c r="H287" s="10">
        <f t="shared" si="34"/>
        <v>-0.28040689403938884</v>
      </c>
      <c r="I287">
        <f t="shared" si="31"/>
        <v>-3.3648827284726659</v>
      </c>
      <c r="K287">
        <f t="shared" si="32"/>
        <v>-0.50963453268225023</v>
      </c>
      <c r="M287">
        <f t="shared" si="29"/>
        <v>-0.43488056842743666</v>
      </c>
      <c r="N287" s="15">
        <f t="shared" si="33"/>
        <v>-0.15447367438804782</v>
      </c>
      <c r="O287" s="15">
        <v>1</v>
      </c>
    </row>
    <row r="288" spans="4:15" x14ac:dyDescent="0.4">
      <c r="D288" s="6">
        <v>4.38</v>
      </c>
      <c r="E288" s="7">
        <f t="shared" si="28"/>
        <v>-6.7386429381380189E-2</v>
      </c>
      <c r="G288">
        <f t="shared" si="30"/>
        <v>4.9749736488971834</v>
      </c>
      <c r="H288" s="10">
        <f t="shared" si="34"/>
        <v>-0.27588004188737048</v>
      </c>
      <c r="I288">
        <f t="shared" si="31"/>
        <v>-3.3105605026484457</v>
      </c>
      <c r="K288">
        <f t="shared" si="32"/>
        <v>-0.50470718279760485</v>
      </c>
      <c r="M288">
        <f t="shared" si="29"/>
        <v>-0.42963712103247159</v>
      </c>
      <c r="N288" s="15">
        <f t="shared" si="33"/>
        <v>-0.15375707914510112</v>
      </c>
      <c r="O288" s="15">
        <v>1</v>
      </c>
    </row>
    <row r="289" spans="4:15" x14ac:dyDescent="0.4">
      <c r="D289" s="6">
        <v>4.4000000000000004</v>
      </c>
      <c r="E289" s="7">
        <f t="shared" si="28"/>
        <v>-6.6297635476569555E-2</v>
      </c>
      <c r="G289">
        <f t="shared" si="30"/>
        <v>4.9859460967714213</v>
      </c>
      <c r="H289" s="10">
        <f t="shared" si="34"/>
        <v>-0.27142251964107578</v>
      </c>
      <c r="I289">
        <f t="shared" si="31"/>
        <v>-3.2570702356929093</v>
      </c>
      <c r="K289">
        <f t="shared" si="32"/>
        <v>-0.49982742269076408</v>
      </c>
      <c r="M289">
        <f t="shared" si="29"/>
        <v>-0.42445644566831658</v>
      </c>
      <c r="N289" s="15">
        <f t="shared" si="33"/>
        <v>-0.15303392602724081</v>
      </c>
      <c r="O289" s="15">
        <v>1</v>
      </c>
    </row>
    <row r="290" spans="4:15" x14ac:dyDescent="0.4">
      <c r="D290" s="6">
        <v>4.4200000000000097</v>
      </c>
      <c r="E290" s="7">
        <f t="shared" si="28"/>
        <v>-6.5225538983202339E-2</v>
      </c>
      <c r="G290">
        <f t="shared" si="30"/>
        <v>4.9969185446456637</v>
      </c>
      <c r="H290" s="10">
        <f t="shared" si="34"/>
        <v>-0.26703335659723038</v>
      </c>
      <c r="I290">
        <f t="shared" si="31"/>
        <v>-3.2044002791667645</v>
      </c>
      <c r="K290">
        <f t="shared" si="32"/>
        <v>-0.49499479500159033</v>
      </c>
      <c r="M290">
        <f t="shared" si="29"/>
        <v>-0.41933780676938331</v>
      </c>
      <c r="N290" s="15">
        <f t="shared" si="33"/>
        <v>-0.15230445017215294</v>
      </c>
      <c r="O290" s="15">
        <v>1</v>
      </c>
    </row>
    <row r="291" spans="4:15" x14ac:dyDescent="0.4">
      <c r="D291" s="6">
        <v>4.4400000000000004</v>
      </c>
      <c r="E291" s="7">
        <f t="shared" si="28"/>
        <v>-6.4169905547448503E-2</v>
      </c>
      <c r="G291">
        <f t="shared" si="30"/>
        <v>5.0078909925198971</v>
      </c>
      <c r="H291" s="10">
        <f t="shared" si="34"/>
        <v>-0.26271159331125421</v>
      </c>
      <c r="I291">
        <f t="shared" si="31"/>
        <v>-3.1525391197350503</v>
      </c>
      <c r="K291">
        <f t="shared" si="32"/>
        <v>-0.49020884666130432</v>
      </c>
      <c r="M291">
        <f t="shared" si="29"/>
        <v>-0.41428047682203256</v>
      </c>
      <c r="N291" s="15">
        <f t="shared" si="33"/>
        <v>-0.15156888351077835</v>
      </c>
      <c r="O291" s="15">
        <v>1</v>
      </c>
    </row>
    <row r="292" spans="4:15" x14ac:dyDescent="0.4">
      <c r="D292" s="6">
        <v>4.46</v>
      </c>
      <c r="E292" s="7">
        <f t="shared" si="28"/>
        <v>-6.3130503549578207E-2</v>
      </c>
      <c r="G292">
        <f t="shared" si="30"/>
        <v>5.018863440394135</v>
      </c>
      <c r="H292" s="10">
        <f t="shared" si="34"/>
        <v>-0.2584562815319732</v>
      </c>
      <c r="I292">
        <f t="shared" si="31"/>
        <v>-3.1014753783836784</v>
      </c>
      <c r="K292">
        <f t="shared" si="32"/>
        <v>-0.48546912885698529</v>
      </c>
      <c r="M292">
        <f t="shared" si="29"/>
        <v>-0.40928373629708986</v>
      </c>
      <c r="N292" s="15">
        <f t="shared" si="33"/>
        <v>-0.15082745476511666</v>
      </c>
      <c r="O292" s="15">
        <v>1</v>
      </c>
    </row>
    <row r="293" spans="4:15" x14ac:dyDescent="0.4">
      <c r="D293" s="6">
        <v>4.4800000000000004</v>
      </c>
      <c r="E293" s="7">
        <f t="shared" si="28"/>
        <v>-6.2107104087577289E-2</v>
      </c>
      <c r="G293">
        <f t="shared" si="30"/>
        <v>5.0298358882683729</v>
      </c>
      <c r="H293" s="10">
        <f t="shared" si="34"/>
        <v>-0.25426648413454145</v>
      </c>
      <c r="I293">
        <f t="shared" si="31"/>
        <v>-3.0511978096144974</v>
      </c>
      <c r="K293">
        <f t="shared" si="32"/>
        <v>-0.48077519699617766</v>
      </c>
      <c r="M293">
        <f t="shared" si="29"/>
        <v>-0.40434687358215604</v>
      </c>
      <c r="N293" s="15">
        <f t="shared" si="33"/>
        <v>-0.15008038944761459</v>
      </c>
      <c r="O293" s="15">
        <v>1</v>
      </c>
    </row>
    <row r="294" spans="4:15" x14ac:dyDescent="0.4">
      <c r="D294" s="6">
        <v>4.5000000000000098</v>
      </c>
      <c r="E294" s="7">
        <f t="shared" si="28"/>
        <v>-6.10994809603322E-2</v>
      </c>
      <c r="G294">
        <f t="shared" si="30"/>
        <v>5.0408083361426161</v>
      </c>
      <c r="H294" s="10">
        <f t="shared" si="34"/>
        <v>-0.25014127505160005</v>
      </c>
      <c r="I294">
        <f t="shared" si="31"/>
        <v>-3.0016953006192004</v>
      </c>
      <c r="K294">
        <f t="shared" si="32"/>
        <v>-0.47612661067154732</v>
      </c>
      <c r="M294">
        <f t="shared" si="29"/>
        <v>-0.39946918491368816</v>
      </c>
      <c r="N294" s="15">
        <f t="shared" si="33"/>
        <v>-0.1493279098620881</v>
      </c>
      <c r="O294" s="15">
        <v>1</v>
      </c>
    </row>
    <row r="295" spans="4:15" x14ac:dyDescent="0.4">
      <c r="D295" s="6">
        <v>4.5199999999999996</v>
      </c>
      <c r="E295" s="7">
        <f t="shared" si="28"/>
        <v>-6.0107410650420565E-2</v>
      </c>
      <c r="G295">
        <f t="shared" si="30"/>
        <v>5.0517807840168478</v>
      </c>
      <c r="H295" s="10">
        <f t="shared" si="34"/>
        <v>-0.24607973920282181</v>
      </c>
      <c r="I295">
        <f t="shared" si="31"/>
        <v>-2.9529568704338618</v>
      </c>
      <c r="K295">
        <f t="shared" si="32"/>
        <v>-0.47152293362565534</v>
      </c>
      <c r="M295">
        <f t="shared" si="29"/>
        <v>-0.39464997430894311</v>
      </c>
      <c r="N295" s="15">
        <f t="shared" si="33"/>
        <v>-0.1485702351061213</v>
      </c>
      <c r="O295" s="15">
        <v>1</v>
      </c>
    </row>
    <row r="296" spans="4:15" x14ac:dyDescent="0.4">
      <c r="D296" s="6">
        <v>4.54</v>
      </c>
      <c r="E296" s="7">
        <f t="shared" si="28"/>
        <v>-5.9130672306517008E-2</v>
      </c>
      <c r="G296">
        <f t="shared" si="30"/>
        <v>5.0627532318910866</v>
      </c>
      <c r="H296" s="10">
        <f t="shared" si="34"/>
        <v>-0.24208097242288065</v>
      </c>
      <c r="I296">
        <f t="shared" si="31"/>
        <v>-2.9049716690745679</v>
      </c>
      <c r="K296">
        <f t="shared" si="32"/>
        <v>-0.46696373371579292</v>
      </c>
      <c r="M296">
        <f t="shared" si="29"/>
        <v>-0.38988855349775575</v>
      </c>
      <c r="N296" s="15">
        <f t="shared" si="33"/>
        <v>-0.1478075810748751</v>
      </c>
      <c r="O296" s="15">
        <v>1</v>
      </c>
    </row>
    <row r="297" spans="4:15" x14ac:dyDescent="0.4">
      <c r="D297" s="6">
        <v>4.5599999999999996</v>
      </c>
      <c r="E297" s="7">
        <f t="shared" si="28"/>
        <v>-5.8169047725453026E-2</v>
      </c>
      <c r="G297">
        <f t="shared" si="30"/>
        <v>5.0737256797653245</v>
      </c>
      <c r="H297" s="10">
        <f t="shared" si="34"/>
        <v>-0.23814408138800469</v>
      </c>
      <c r="I297">
        <f t="shared" si="31"/>
        <v>-2.8577289766560563</v>
      </c>
      <c r="K297">
        <f t="shared" si="32"/>
        <v>-0.46244858287898089</v>
      </c>
      <c r="M297">
        <f t="shared" si="29"/>
        <v>-0.38518424185427907</v>
      </c>
      <c r="N297" s="15">
        <f t="shared" si="33"/>
        <v>-0.14704016046627438</v>
      </c>
      <c r="O297" s="15">
        <v>1</v>
      </c>
    </row>
    <row r="298" spans="4:15" x14ac:dyDescent="0.4">
      <c r="D298" s="6">
        <v>4.5800000000000098</v>
      </c>
      <c r="E298" s="7">
        <f t="shared" si="28"/>
        <v>-5.7222321333933984E-2</v>
      </c>
      <c r="G298">
        <f t="shared" si="30"/>
        <v>5.0846981276395669</v>
      </c>
      <c r="H298" s="10">
        <f t="shared" si="34"/>
        <v>-0.23426818354112575</v>
      </c>
      <c r="I298">
        <f t="shared" si="31"/>
        <v>-2.8112182024935088</v>
      </c>
      <c r="K298">
        <f t="shared" si="32"/>
        <v>-0.45797705709704639</v>
      </c>
      <c r="M298">
        <f t="shared" si="29"/>
        <v>-0.38053636632862248</v>
      </c>
      <c r="N298" s="15">
        <f t="shared" si="33"/>
        <v>-0.14626818278749673</v>
      </c>
      <c r="O298" s="15">
        <v>1</v>
      </c>
    </row>
    <row r="299" spans="4:15" x14ac:dyDescent="0.4">
      <c r="D299" s="6">
        <v>4.5999999999999996</v>
      </c>
      <c r="E299" s="7">
        <f t="shared" si="28"/>
        <v>-5.6290280169948075E-2</v>
      </c>
      <c r="G299">
        <f t="shared" si="30"/>
        <v>5.0956705755137994</v>
      </c>
      <c r="H299" s="10">
        <f t="shared" si="34"/>
        <v>-0.23045240701576747</v>
      </c>
      <c r="I299">
        <f t="shared" si="31"/>
        <v>-2.7654288841892098</v>
      </c>
      <c r="K299">
        <f t="shared" si="32"/>
        <v>-0.45354873636185961</v>
      </c>
      <c r="M299">
        <f t="shared" si="29"/>
        <v>-0.37594426137849579</v>
      </c>
      <c r="N299" s="15">
        <f t="shared" si="33"/>
        <v>-0.14549185436272832</v>
      </c>
      <c r="O299" s="15">
        <v>1</v>
      </c>
    </row>
    <row r="300" spans="4:15" x14ac:dyDescent="0.4">
      <c r="D300" s="6">
        <v>4.62</v>
      </c>
      <c r="E300" s="7">
        <f t="shared" si="28"/>
        <v>-5.5372713863872387E-2</v>
      </c>
      <c r="G300">
        <f t="shared" si="30"/>
        <v>5.1066430233880382</v>
      </c>
      <c r="H300" s="10">
        <f t="shared" si="34"/>
        <v>-0.22669589055869357</v>
      </c>
      <c r="I300">
        <f t="shared" si="31"/>
        <v>-2.720350686704323</v>
      </c>
      <c r="K300">
        <f t="shared" si="32"/>
        <v>-0.44916320464067516</v>
      </c>
      <c r="M300">
        <f t="shared" si="29"/>
        <v>-0.37140726890082421</v>
      </c>
      <c r="N300" s="15">
        <f t="shared" si="33"/>
        <v>-0.14471137834213063</v>
      </c>
      <c r="O300" s="15">
        <v>1</v>
      </c>
    </row>
    <row r="301" spans="4:15" x14ac:dyDescent="0.4">
      <c r="D301" s="6">
        <v>4.6400000000000103</v>
      </c>
      <c r="E301" s="7">
        <f t="shared" si="28"/>
        <v>-5.4469414619312581E-2</v>
      </c>
      <c r="G301">
        <f t="shared" si="30"/>
        <v>5.1176154712622814</v>
      </c>
      <c r="H301" s="10">
        <f t="shared" si="34"/>
        <v>-0.22299778345146573</v>
      </c>
      <c r="I301">
        <f t="shared" si="31"/>
        <v>-2.6759734014175889</v>
      </c>
      <c r="K301">
        <f t="shared" si="32"/>
        <v>-0.44482004984165879</v>
      </c>
      <c r="M301">
        <f t="shared" si="29"/>
        <v>-0.36692473816343657</v>
      </c>
      <c r="N301" s="15">
        <f t="shared" si="33"/>
        <v>-0.14392695471197084</v>
      </c>
      <c r="O301" s="15">
        <v>1</v>
      </c>
    </row>
    <row r="302" spans="4:15" x14ac:dyDescent="0.4">
      <c r="D302" s="6">
        <v>4.6600000000000099</v>
      </c>
      <c r="E302" s="7">
        <f t="shared" si="28"/>
        <v>-5.3580177193680002E-2</v>
      </c>
      <c r="G302">
        <f t="shared" si="30"/>
        <v>5.1285879191365193</v>
      </c>
      <c r="H302" s="10">
        <f t="shared" si="34"/>
        <v>-0.21935724543092594</v>
      </c>
      <c r="I302">
        <f t="shared" si="31"/>
        <v>-2.6322869451711113</v>
      </c>
      <c r="K302">
        <f t="shared" si="32"/>
        <v>-0.44051886377954258</v>
      </c>
      <c r="M302">
        <f t="shared" si="29"/>
        <v>-0.36249602573679202</v>
      </c>
      <c r="N302" s="15">
        <f t="shared" si="33"/>
        <v>-0.14313878030586608</v>
      </c>
      <c r="O302" s="15">
        <v>1</v>
      </c>
    </row>
    <row r="303" spans="4:15" x14ac:dyDescent="0.4">
      <c r="D303" s="6">
        <v>4.6800000000000104</v>
      </c>
      <c r="E303" s="7">
        <f t="shared" si="28"/>
        <v>-5.2704798878527276E-2</v>
      </c>
      <c r="G303">
        <f t="shared" si="30"/>
        <v>5.1395603670107581</v>
      </c>
      <c r="H303" s="10">
        <f t="shared" si="34"/>
        <v>-0.21577344660869069</v>
      </c>
      <c r="I303">
        <f t="shared" si="31"/>
        <v>-2.5892813593042883</v>
      </c>
      <c r="K303">
        <f t="shared" si="32"/>
        <v>-0.43625924214143563</v>
      </c>
      <c r="M303">
        <f t="shared" si="29"/>
        <v>-0.35812049542578794</v>
      </c>
      <c r="N303" s="15">
        <f t="shared" si="33"/>
        <v>-0.14234704881709725</v>
      </c>
      <c r="O303" s="15">
        <v>1</v>
      </c>
    </row>
    <row r="304" spans="4:15" x14ac:dyDescent="0.4">
      <c r="D304" s="6">
        <v>4.7</v>
      </c>
      <c r="E304" s="7">
        <f t="shared" si="28"/>
        <v>-5.1843079479666147E-2</v>
      </c>
      <c r="G304">
        <f t="shared" si="30"/>
        <v>5.1505328148849907</v>
      </c>
      <c r="H304" s="10">
        <f t="shared" si="34"/>
        <v>-0.21224556738975323</v>
      </c>
      <c r="I304">
        <f t="shared" si="31"/>
        <v>-2.5469468086770388</v>
      </c>
      <c r="K304">
        <f t="shared" si="32"/>
        <v>-0.43204078445282251</v>
      </c>
      <c r="M304">
        <f t="shared" si="29"/>
        <v>-0.35379751820170374</v>
      </c>
      <c r="N304" s="15">
        <f t="shared" si="33"/>
        <v>-0.14155195081195052</v>
      </c>
      <c r="O304" s="15">
        <v>1</v>
      </c>
    </row>
    <row r="305" spans="4:15" x14ac:dyDescent="0.4">
      <c r="D305" s="6">
        <v>4.7200000000000104</v>
      </c>
      <c r="E305" s="7">
        <f t="shared" si="28"/>
        <v>-5.0994821297073792E-2</v>
      </c>
      <c r="G305">
        <f t="shared" si="30"/>
        <v>5.161505262759233</v>
      </c>
      <c r="H305" s="10">
        <f t="shared" si="34"/>
        <v>-0.20877279839022012</v>
      </c>
      <c r="I305">
        <f t="shared" si="31"/>
        <v>-2.5052735806826414</v>
      </c>
      <c r="K305">
        <f t="shared" si="32"/>
        <v>-0.42786309404370498</v>
      </c>
      <c r="M305">
        <f t="shared" si="29"/>
        <v>-0.34952647213425231</v>
      </c>
      <c r="N305" s="15">
        <f t="shared" si="33"/>
        <v>-0.14075367374403219</v>
      </c>
      <c r="O305" s="15">
        <v>1</v>
      </c>
    </row>
    <row r="306" spans="4:15" x14ac:dyDescent="0.4">
      <c r="D306" s="6">
        <v>4.74000000000001</v>
      </c>
      <c r="E306" s="7">
        <f t="shared" si="28"/>
        <v>-5.0159829104616284E-2</v>
      </c>
      <c r="G306">
        <f t="shared" si="30"/>
        <v>5.1724777106334718</v>
      </c>
      <c r="H306" s="10">
        <f t="shared" si="34"/>
        <v>-0.20535434035429909</v>
      </c>
      <c r="I306">
        <f t="shared" si="31"/>
        <v>-2.4642520842515889</v>
      </c>
      <c r="K306">
        <f t="shared" si="32"/>
        <v>-0.42372577801496014</v>
      </c>
      <c r="M306">
        <f t="shared" si="29"/>
        <v>-0.3453067423238293</v>
      </c>
      <c r="N306" s="15">
        <f t="shared" si="33"/>
        <v>-0.13995240196953021</v>
      </c>
      <c r="O306" s="15">
        <v>1</v>
      </c>
    </row>
    <row r="307" spans="4:15" x14ac:dyDescent="0.4">
      <c r="D307" s="6">
        <v>4.7600000000000096</v>
      </c>
      <c r="E307" s="7">
        <f t="shared" si="28"/>
        <v>-4.9337910129588429E-2</v>
      </c>
      <c r="G307">
        <f t="shared" si="30"/>
        <v>5.1834501585077088</v>
      </c>
      <c r="H307" s="10">
        <f t="shared" si="34"/>
        <v>-0.20198940407053503</v>
      </c>
      <c r="I307">
        <f t="shared" si="31"/>
        <v>-2.4238728488464205</v>
      </c>
      <c r="K307">
        <f t="shared" si="32"/>
        <v>-0.41962844720483872</v>
      </c>
      <c r="M307">
        <f t="shared" si="29"/>
        <v>-0.34113772083390009</v>
      </c>
      <c r="N307" s="15">
        <f t="shared" si="33"/>
        <v>-0.13914831676336506</v>
      </c>
      <c r="O307" s="15">
        <v>1</v>
      </c>
    </row>
    <row r="308" spans="4:15" x14ac:dyDescent="0.4">
      <c r="D308" s="6">
        <v>4.78</v>
      </c>
      <c r="E308" s="7">
        <f t="shared" si="28"/>
        <v>-4.8528874032100704E-2</v>
      </c>
      <c r="G308">
        <f t="shared" si="30"/>
        <v>5.1944226063819414</v>
      </c>
      <c r="H308" s="10">
        <f t="shared" si="34"/>
        <v>-0.19867721028742028</v>
      </c>
      <c r="I308">
        <f t="shared" si="31"/>
        <v>-2.3841265234490434</v>
      </c>
      <c r="K308">
        <f t="shared" si="32"/>
        <v>-0.4155707161556802</v>
      </c>
      <c r="M308">
        <f t="shared" si="29"/>
        <v>-0.33701880662361733</v>
      </c>
      <c r="N308" s="15">
        <f t="shared" si="33"/>
        <v>-0.13834159633619705</v>
      </c>
      <c r="O308" s="15">
        <v>1</v>
      </c>
    </row>
    <row r="309" spans="4:15" x14ac:dyDescent="0.4">
      <c r="D309" s="6">
        <v>4.8000000000000096</v>
      </c>
      <c r="E309" s="7">
        <f t="shared" si="28"/>
        <v>-4.7732532884315788E-2</v>
      </c>
      <c r="G309">
        <f t="shared" si="30"/>
        <v>5.2053950542561847</v>
      </c>
      <c r="H309" s="10">
        <f t="shared" si="34"/>
        <v>-0.19541698962838885</v>
      </c>
      <c r="I309">
        <f t="shared" si="31"/>
        <v>-2.3450038755406664</v>
      </c>
      <c r="K309">
        <f t="shared" si="32"/>
        <v>-0.41155220308080054</v>
      </c>
      <c r="M309">
        <f t="shared" si="29"/>
        <v>-0.33294940548064056</v>
      </c>
      <c r="N309" s="15">
        <f t="shared" si="33"/>
        <v>-0.1375324158522517</v>
      </c>
      <c r="O309" s="15">
        <v>1</v>
      </c>
    </row>
    <row r="310" spans="4:15" x14ac:dyDescent="0.4">
      <c r="D310" s="6">
        <v>4.8200000000000101</v>
      </c>
      <c r="E310" s="7">
        <f t="shared" si="28"/>
        <v>-4.6948701149559381E-2</v>
      </c>
      <c r="G310">
        <f t="shared" si="30"/>
        <v>5.2163675021304226</v>
      </c>
      <c r="H310" s="10">
        <f t="shared" si="34"/>
        <v>-0.19220798250629612</v>
      </c>
      <c r="I310">
        <f t="shared" si="31"/>
        <v>-2.3064957900755534</v>
      </c>
      <c r="K310">
        <f t="shared" si="32"/>
        <v>-0.40757252983160341</v>
      </c>
      <c r="M310">
        <f t="shared" si="29"/>
        <v>-0.32892892995421996</v>
      </c>
      <c r="N310" s="15">
        <f t="shared" si="33"/>
        <v>-0.13672094744792385</v>
      </c>
      <c r="O310" s="15">
        <v>1</v>
      </c>
    </row>
    <row r="311" spans="4:15" x14ac:dyDescent="0.4">
      <c r="D311" s="6">
        <v>4.8400000000000096</v>
      </c>
      <c r="E311" s="7">
        <f t="shared" si="28"/>
        <v>-4.6177195661305327E-2</v>
      </c>
      <c r="G311">
        <f t="shared" si="30"/>
        <v>5.2273399500046596</v>
      </c>
      <c r="H311" s="10">
        <f t="shared" si="34"/>
        <v>-0.18904943903738403</v>
      </c>
      <c r="I311">
        <f t="shared" si="31"/>
        <v>-2.2685932684486083</v>
      </c>
      <c r="K311">
        <f t="shared" si="32"/>
        <v>-0.40363132186485456</v>
      </c>
      <c r="M311">
        <f t="shared" si="29"/>
        <v>-0.32495679928850185</v>
      </c>
      <c r="N311" s="15">
        <f t="shared" si="33"/>
        <v>-0.13590736025111783</v>
      </c>
      <c r="O311" s="15">
        <v>1</v>
      </c>
    </row>
    <row r="312" spans="4:15" x14ac:dyDescent="0.4">
      <c r="D312" s="6">
        <v>4.8600000000000003</v>
      </c>
      <c r="E312" s="7">
        <f t="shared" si="28"/>
        <v>-4.5417835602061016E-2</v>
      </c>
      <c r="G312">
        <f t="shared" si="30"/>
        <v>5.2383123978788921</v>
      </c>
      <c r="H312" s="10">
        <f t="shared" si="34"/>
        <v>-0.18594061895483782</v>
      </c>
      <c r="I312">
        <f t="shared" si="31"/>
        <v>-2.2312874274580539</v>
      </c>
      <c r="K312">
        <f t="shared" si="32"/>
        <v>-0.39972820821018767</v>
      </c>
      <c r="M312">
        <f t="shared" si="29"/>
        <v>-0.32103243935613318</v>
      </c>
      <c r="N312" s="15">
        <f t="shared" si="33"/>
        <v>-0.13509182040129536</v>
      </c>
      <c r="O312" s="15">
        <v>1</v>
      </c>
    </row>
    <row r="313" spans="4:15" x14ac:dyDescent="0.4">
      <c r="D313" s="6">
        <v>4.8800000000000097</v>
      </c>
      <c r="E313" s="7">
        <f t="shared" si="28"/>
        <v>-4.4670442482155737E-2</v>
      </c>
      <c r="G313">
        <f t="shared" si="30"/>
        <v>5.2492848457531363</v>
      </c>
      <c r="H313" s="10">
        <f t="shared" si="34"/>
        <v>-0.18288079152194561</v>
      </c>
      <c r="I313">
        <f t="shared" si="31"/>
        <v>-2.1945694982633475</v>
      </c>
      <c r="K313">
        <f t="shared" si="32"/>
        <v>-0.39586282143779711</v>
      </c>
      <c r="M313">
        <f t="shared" si="29"/>
        <v>-0.31715528259213538</v>
      </c>
      <c r="N313" s="15">
        <f t="shared" si="33"/>
        <v>-0.13427449107018977</v>
      </c>
      <c r="O313" s="15">
        <v>1</v>
      </c>
    </row>
    <row r="314" spans="4:15" x14ac:dyDescent="0.4">
      <c r="D314" s="6">
        <v>4.9000000000000101</v>
      </c>
      <c r="E314" s="7">
        <f t="shared" si="28"/>
        <v>-4.3934840118453243E-2</v>
      </c>
      <c r="G314">
        <f t="shared" si="30"/>
        <v>5.2602572936273742</v>
      </c>
      <c r="H314" s="10">
        <f t="shared" si="34"/>
        <v>-0.17986923544494759</v>
      </c>
      <c r="I314">
        <f t="shared" si="31"/>
        <v>-2.1584308253393711</v>
      </c>
      <c r="K314">
        <f t="shared" si="32"/>
        <v>-0.39203479762636817</v>
      </c>
      <c r="M314">
        <f t="shared" si="29"/>
        <v>-0.31332476792810926</v>
      </c>
      <c r="N314" s="15">
        <f t="shared" si="33"/>
        <v>-0.13345553248316167</v>
      </c>
      <c r="O314" s="15">
        <v>1</v>
      </c>
    </row>
    <row r="315" spans="4:15" x14ac:dyDescent="0.4">
      <c r="D315" s="6">
        <v>4.9200000000000097</v>
      </c>
      <c r="E315" s="7">
        <f t="shared" si="28"/>
        <v>-4.3210854612988063E-2</v>
      </c>
      <c r="G315">
        <f t="shared" si="30"/>
        <v>5.2712297415016121</v>
      </c>
      <c r="H315" s="10">
        <f t="shared" si="34"/>
        <v>-0.17690523878557315</v>
      </c>
      <c r="I315">
        <f t="shared" si="31"/>
        <v>-2.1228628654268777</v>
      </c>
      <c r="K315">
        <f t="shared" si="32"/>
        <v>-0.38824377633117974</v>
      </c>
      <c r="M315">
        <f t="shared" si="29"/>
        <v>-0.30954034072671616</v>
      </c>
      <c r="N315" s="15">
        <f t="shared" si="33"/>
        <v>-0.132635101941143</v>
      </c>
      <c r="O315" s="15">
        <v>1</v>
      </c>
    </row>
    <row r="316" spans="4:15" x14ac:dyDescent="0.4">
      <c r="D316" s="6">
        <v>4.9400000000000004</v>
      </c>
      <c r="E316" s="7">
        <f t="shared" si="28"/>
        <v>-4.2498314331548603E-2</v>
      </c>
      <c r="G316">
        <f t="shared" si="30"/>
        <v>5.2822021893758446</v>
      </c>
      <c r="H316" s="10">
        <f t="shared" si="34"/>
        <v>-0.17398809887335998</v>
      </c>
      <c r="I316">
        <f t="shared" si="31"/>
        <v>-2.0878571864803197</v>
      </c>
      <c r="K316">
        <f t="shared" si="32"/>
        <v>-0.38448940055245717</v>
      </c>
      <c r="M316">
        <f t="shared" si="29"/>
        <v>-0.30580145271652426</v>
      </c>
      <c r="N316" s="15">
        <f t="shared" si="33"/>
        <v>-0.13181335384316428</v>
      </c>
      <c r="O316" s="15">
        <v>1</v>
      </c>
    </row>
    <row r="317" spans="4:15" x14ac:dyDescent="0.4">
      <c r="D317" s="6">
        <v>4.9600000000000097</v>
      </c>
      <c r="E317" s="7">
        <f t="shared" si="28"/>
        <v>-4.1797049882208788E-2</v>
      </c>
      <c r="G317">
        <f t="shared" si="30"/>
        <v>5.2931746372500879</v>
      </c>
      <c r="H317" s="10">
        <f t="shared" si="34"/>
        <v>-0.17111712221776282</v>
      </c>
      <c r="I317">
        <f t="shared" si="31"/>
        <v>-2.053405466613154</v>
      </c>
      <c r="K317">
        <f t="shared" si="32"/>
        <v>-0.3807713167039129</v>
      </c>
      <c r="M317">
        <f t="shared" si="29"/>
        <v>-0.30210756192717064</v>
      </c>
      <c r="N317" s="15">
        <f t="shared" si="33"/>
        <v>-0.13099043970940782</v>
      </c>
      <c r="O317" s="15">
        <v>1</v>
      </c>
    </row>
    <row r="318" spans="4:15" x14ac:dyDescent="0.4">
      <c r="D318" s="6">
        <v>4.9800000000000102</v>
      </c>
      <c r="E318" s="7">
        <f t="shared" si="28"/>
        <v>-4.1106894093827236E-2</v>
      </c>
      <c r="G318">
        <f t="shared" si="30"/>
        <v>5.3041470851243258</v>
      </c>
      <c r="H318" s="10">
        <f t="shared" si="34"/>
        <v>-0.16829162442012871</v>
      </c>
      <c r="I318">
        <f t="shared" si="31"/>
        <v>-2.0194994930415446</v>
      </c>
      <c r="K318">
        <f t="shared" si="32"/>
        <v>-0.37708917458153857</v>
      </c>
      <c r="M318">
        <f t="shared" si="29"/>
        <v>-0.29845813262490656</v>
      </c>
      <c r="N318" s="15">
        <f t="shared" si="33"/>
        <v>-0.13016650820477785</v>
      </c>
      <c r="O318" s="15">
        <v>1</v>
      </c>
    </row>
    <row r="319" spans="4:15" x14ac:dyDescent="0.4">
      <c r="D319" s="6">
        <v>5.0000000000000098</v>
      </c>
      <c r="E319" s="7">
        <f t="shared" si="28"/>
        <v>-4.0427681994512472E-2</v>
      </c>
      <c r="G319">
        <f t="shared" si="30"/>
        <v>5.3151195329985645</v>
      </c>
      <c r="H319" s="10">
        <f t="shared" si="34"/>
        <v>-0.16551093008553408</v>
      </c>
      <c r="I319">
        <f t="shared" si="31"/>
        <v>-1.986131161026409</v>
      </c>
      <c r="K319">
        <f t="shared" si="32"/>
        <v>-0.37344262733258199</v>
      </c>
      <c r="M319">
        <f t="shared" si="29"/>
        <v>-0.29485263524847316</v>
      </c>
      <c r="N319" s="15">
        <f t="shared" si="33"/>
        <v>-0.12934170516293908</v>
      </c>
      <c r="O319" s="15">
        <v>1</v>
      </c>
    </row>
    <row r="320" spans="4:15" x14ac:dyDescent="0.4">
      <c r="D320" s="6">
        <v>5.0199999999999996</v>
      </c>
      <c r="E320" s="7">
        <f t="shared" si="28"/>
        <v>-3.9759250790075161E-2</v>
      </c>
      <c r="G320">
        <f t="shared" si="30"/>
        <v>5.3260919808727953</v>
      </c>
      <c r="H320" s="10">
        <f t="shared" si="34"/>
        <v>-0.16277437273456774</v>
      </c>
      <c r="I320">
        <f t="shared" si="31"/>
        <v>-1.9532924728148129</v>
      </c>
      <c r="K320">
        <f t="shared" si="32"/>
        <v>-0.36983133142477331</v>
      </c>
      <c r="M320">
        <f t="shared" si="29"/>
        <v>-0.29129054634537926</v>
      </c>
      <c r="N320" s="15">
        <f t="shared" si="33"/>
        <v>-0.12851617361081152</v>
      </c>
      <c r="O320" s="15">
        <v>1</v>
      </c>
    </row>
    <row r="321" spans="4:15" x14ac:dyDescent="0.4">
      <c r="D321" s="6">
        <v>5.0400000000000098</v>
      </c>
      <c r="E321" s="7">
        <f t="shared" si="28"/>
        <v>-3.9101439842467688E-2</v>
      </c>
      <c r="G321">
        <f t="shared" si="30"/>
        <v>5.3370644287470386</v>
      </c>
      <c r="H321" s="10">
        <f t="shared" si="34"/>
        <v>-0.16008129471506272</v>
      </c>
      <c r="I321">
        <f t="shared" si="31"/>
        <v>-1.9209755365807526</v>
      </c>
      <c r="K321">
        <f t="shared" si="32"/>
        <v>-0.36625494661575153</v>
      </c>
      <c r="M321">
        <f t="shared" si="29"/>
        <v>-0.28777134850854069</v>
      </c>
      <c r="N321" s="15">
        <f t="shared" si="33"/>
        <v>-0.12769005379347798</v>
      </c>
      <c r="O321" s="15">
        <v>1</v>
      </c>
    </row>
    <row r="322" spans="4:15" x14ac:dyDescent="0.4">
      <c r="D322" s="6">
        <v>5.0600000000000103</v>
      </c>
      <c r="E322" s="7">
        <f t="shared" si="28"/>
        <v>-3.8454090648228897E-2</v>
      </c>
      <c r="G322">
        <f t="shared" si="30"/>
        <v>5.3480368766212782</v>
      </c>
      <c r="H322" s="10">
        <f t="shared" si="34"/>
        <v>-0.15743104711384912</v>
      </c>
      <c r="I322">
        <f t="shared" si="31"/>
        <v>-1.8891725653661893</v>
      </c>
      <c r="K322">
        <f t="shared" si="32"/>
        <v>-0.36271313592274823</v>
      </c>
      <c r="M322">
        <f t="shared" si="29"/>
        <v>-0.28429453031334451</v>
      </c>
      <c r="N322" s="15">
        <f t="shared" si="33"/>
        <v>-0.12686348319949539</v>
      </c>
      <c r="O322" s="15">
        <v>1</v>
      </c>
    </row>
    <row r="323" spans="4:15" x14ac:dyDescent="0.4">
      <c r="D323" s="6">
        <v>5.0800000000000098</v>
      </c>
      <c r="E323" s="7">
        <f t="shared" si="28"/>
        <v>-3.7817046816930537E-2</v>
      </c>
      <c r="G323">
        <f t="shared" si="30"/>
        <v>5.3590093244955153</v>
      </c>
      <c r="H323" s="10">
        <f t="shared" si="34"/>
        <v>-0.15482298966851363</v>
      </c>
      <c r="I323">
        <f t="shared" si="31"/>
        <v>-1.8578758760221636</v>
      </c>
      <c r="K323">
        <f t="shared" si="32"/>
        <v>-0.35920556559246036</v>
      </c>
      <c r="M323">
        <f t="shared" si="29"/>
        <v>-0.28085958625508017</v>
      </c>
      <c r="N323" s="15">
        <f t="shared" si="33"/>
        <v>-0.12603659658656655</v>
      </c>
      <c r="O323" s="15">
        <v>1</v>
      </c>
    </row>
    <row r="324" spans="4:15" x14ac:dyDescent="0.4">
      <c r="D324" s="6">
        <v>5.0999999999999996</v>
      </c>
      <c r="E324" s="7">
        <f t="shared" si="28"/>
        <v>-3.7190154049645388E-2</v>
      </c>
      <c r="G324">
        <f t="shared" si="30"/>
        <v>5.3699817723697478</v>
      </c>
      <c r="H324" s="10">
        <f t="shared" si="34"/>
        <v>-0.15225649067924824</v>
      </c>
      <c r="I324">
        <f t="shared" si="31"/>
        <v>-1.8270778881509788</v>
      </c>
      <c r="K324">
        <f t="shared" si="32"/>
        <v>-0.35573190507117353</v>
      </c>
      <c r="M324">
        <f t="shared" si="29"/>
        <v>-0.27746601668680165</v>
      </c>
      <c r="N324" s="15">
        <f t="shared" si="33"/>
        <v>-0.12520952600755342</v>
      </c>
      <c r="O324" s="15">
        <v>1</v>
      </c>
    </row>
    <row r="325" spans="4:15" x14ac:dyDescent="0.4">
      <c r="D325" s="6">
        <v>5.1200000000000099</v>
      </c>
      <c r="E325" s="7">
        <f t="shared" si="28"/>
        <v>-3.6573260117436071E-2</v>
      </c>
      <c r="G325">
        <f t="shared" si="30"/>
        <v>5.3809542202439911</v>
      </c>
      <c r="H325" s="10">
        <f t="shared" si="34"/>
        <v>-0.1497309269207833</v>
      </c>
      <c r="I325">
        <f t="shared" si="31"/>
        <v>-1.7967711230493997</v>
      </c>
      <c r="K325">
        <f t="shared" si="32"/>
        <v>-0.3522918269750987</v>
      </c>
      <c r="M325">
        <f t="shared" si="29"/>
        <v>-0.27411332775759584</v>
      </c>
      <c r="N325" s="15">
        <f t="shared" si="33"/>
        <v>-0.12438240083681254</v>
      </c>
      <c r="O325" s="15">
        <v>1</v>
      </c>
    </row>
    <row r="326" spans="4:15" x14ac:dyDescent="0.4">
      <c r="D326" s="6">
        <v>5.1400000000000103</v>
      </c>
      <c r="E326" s="7">
        <f t="shared" si="28"/>
        <v>-3.5966214839880398E-2</v>
      </c>
      <c r="G326">
        <f t="shared" si="30"/>
        <v>5.391926668118229</v>
      </c>
      <c r="H326" s="10">
        <f t="shared" si="34"/>
        <v>-0.14724568355447037</v>
      </c>
      <c r="I326">
        <f t="shared" si="31"/>
        <v>-1.7669482026536445</v>
      </c>
      <c r="K326">
        <f t="shared" si="32"/>
        <v>-0.34888500706095843</v>
      </c>
      <c r="M326">
        <f t="shared" si="29"/>
        <v>-0.27080103135129296</v>
      </c>
      <c r="N326" s="15">
        <f t="shared" si="33"/>
        <v>-0.12355534779682259</v>
      </c>
      <c r="O326" s="15">
        <v>1</v>
      </c>
    </row>
    <row r="327" spans="4:15" x14ac:dyDescent="0.4">
      <c r="D327" s="6">
        <v>5.1600000000000099</v>
      </c>
      <c r="E327" s="7">
        <f t="shared" si="28"/>
        <v>-3.5368870063629598E-2</v>
      </c>
      <c r="G327">
        <f t="shared" si="30"/>
        <v>5.402899115992466</v>
      </c>
      <c r="H327" s="10">
        <f t="shared" si="34"/>
        <v>-0.14480015404049959</v>
      </c>
      <c r="I327">
        <f t="shared" si="31"/>
        <v>-1.737601848485995</v>
      </c>
      <c r="K327">
        <f t="shared" si="32"/>
        <v>-0.34551112419677277</v>
      </c>
      <c r="M327">
        <f t="shared" si="29"/>
        <v>-0.26752864502557988</v>
      </c>
      <c r="N327" s="15">
        <f t="shared" si="33"/>
        <v>-0.12272849098508029</v>
      </c>
      <c r="O327" s="15">
        <v>1</v>
      </c>
    </row>
    <row r="328" spans="4:15" x14ac:dyDescent="0.4">
      <c r="D328" s="6">
        <v>5.1800000000000104</v>
      </c>
      <c r="E328" s="7">
        <f t="shared" si="28"/>
        <v>-3.4781079641016815E-2</v>
      </c>
      <c r="G328">
        <f t="shared" si="30"/>
        <v>5.4138715638667048</v>
      </c>
      <c r="H328" s="10">
        <f t="shared" si="34"/>
        <v>-0.14239374005032285</v>
      </c>
      <c r="I328">
        <f t="shared" si="31"/>
        <v>-1.7087248806038742</v>
      </c>
      <c r="K328">
        <f t="shared" si="32"/>
        <v>-0.34216986033289321</v>
      </c>
      <c r="M328">
        <f t="shared" si="29"/>
        <v>-0.26429569195156916</v>
      </c>
      <c r="N328" s="15">
        <f t="shared" si="33"/>
        <v>-0.12190195190124631</v>
      </c>
      <c r="O328" s="15">
        <v>1</v>
      </c>
    </row>
    <row r="329" spans="4:15" x14ac:dyDescent="0.4">
      <c r="D329" s="6">
        <v>5.2000000000000099</v>
      </c>
      <c r="E329" s="7">
        <f t="shared" si="28"/>
        <v>-3.4202699408716508E-2</v>
      </c>
      <c r="G329">
        <f t="shared" si="30"/>
        <v>5.4248440117409427</v>
      </c>
      <c r="H329" s="10">
        <f t="shared" si="34"/>
        <v>-0.14002585137928539</v>
      </c>
      <c r="I329">
        <f t="shared" si="31"/>
        <v>-1.6803102165514248</v>
      </c>
      <c r="K329">
        <f t="shared" si="32"/>
        <v>-0.33886090047326228</v>
      </c>
      <c r="M329">
        <f t="shared" si="29"/>
        <v>-0.26110170085380374</v>
      </c>
      <c r="N329" s="15">
        <f t="shared" si="33"/>
        <v>-0.12107584947451835</v>
      </c>
      <c r="O329" s="15">
        <v>1</v>
      </c>
    </row>
    <row r="330" spans="4:15" x14ac:dyDescent="0.4">
      <c r="D330" s="6">
        <v>5.2200000000000104</v>
      </c>
      <c r="E330" s="7">
        <f t="shared" si="28"/>
        <v>-3.3633587166462468E-2</v>
      </c>
      <c r="G330">
        <f t="shared" si="30"/>
        <v>5.4358164596151806</v>
      </c>
      <c r="H330" s="10">
        <f t="shared" si="34"/>
        <v>-0.13769590585949734</v>
      </c>
      <c r="I330">
        <f t="shared" si="31"/>
        <v>-1.6523508703139682</v>
      </c>
      <c r="K330">
        <f t="shared" si="32"/>
        <v>-0.33558393264689917</v>
      </c>
      <c r="M330">
        <f t="shared" si="29"/>
        <v>-0.25794620595070628</v>
      </c>
      <c r="N330" s="15">
        <f t="shared" si="33"/>
        <v>-0.12025030009120893</v>
      </c>
      <c r="O330" s="15">
        <v>1</v>
      </c>
    </row>
    <row r="331" spans="4:15" x14ac:dyDescent="0.4">
      <c r="D331" s="6">
        <v>5.24000000000001</v>
      </c>
      <c r="E331" s="7">
        <f t="shared" si="28"/>
        <v>-3.3073602655831036E-2</v>
      </c>
      <c r="G331">
        <f t="shared" si="30"/>
        <v>5.4467889074894185</v>
      </c>
      <c r="H331" s="10">
        <f t="shared" si="34"/>
        <v>-0.13540332927297227</v>
      </c>
      <c r="I331">
        <f t="shared" si="31"/>
        <v>-1.6248399512756673</v>
      </c>
      <c r="K331">
        <f t="shared" si="32"/>
        <v>-0.33233864787961553</v>
      </c>
      <c r="M331">
        <f t="shared" si="29"/>
        <v>-0.2548287468954793</v>
      </c>
      <c r="N331" s="15">
        <f t="shared" si="33"/>
        <v>-0.11942541762250702</v>
      </c>
      <c r="O331" s="15">
        <v>1</v>
      </c>
    </row>
    <row r="332" spans="4:15" x14ac:dyDescent="0.4">
      <c r="D332" s="6">
        <v>5.2600000000000096</v>
      </c>
      <c r="E332" s="7">
        <f t="shared" si="28"/>
        <v>-3.2522607539094479E-2</v>
      </c>
      <c r="G332">
        <f t="shared" si="30"/>
        <v>5.4577613553636555</v>
      </c>
      <c r="H332" s="10">
        <f t="shared" si="34"/>
        <v>-0.13314755526505279</v>
      </c>
      <c r="I332">
        <f t="shared" si="31"/>
        <v>-1.5977706631806334</v>
      </c>
      <c r="K332">
        <f t="shared" si="32"/>
        <v>-0.3291247401659636</v>
      </c>
      <c r="M332">
        <f t="shared" si="29"/>
        <v>-0.25174886871746255</v>
      </c>
      <c r="N332" s="15">
        <f t="shared" si="33"/>
        <v>-0.11860131345240976</v>
      </c>
      <c r="O332" s="15">
        <v>1</v>
      </c>
    </row>
    <row r="333" spans="4:15" x14ac:dyDescent="0.4">
      <c r="D333" s="6">
        <v>5.28000000000001</v>
      </c>
      <c r="E333" s="7">
        <f t="shared" si="28"/>
        <v>-3.1980465378150656E-2</v>
      </c>
      <c r="G333">
        <f t="shared" si="30"/>
        <v>5.4687338032378943</v>
      </c>
      <c r="H333" s="10">
        <f t="shared" si="34"/>
        <v>-0.13092802525814878</v>
      </c>
      <c r="I333">
        <f t="shared" si="31"/>
        <v>-1.5711363030977854</v>
      </c>
      <c r="K333">
        <f t="shared" si="32"/>
        <v>-0.32594190644140753</v>
      </c>
      <c r="M333">
        <f t="shared" si="29"/>
        <v>-0.24870612176394447</v>
      </c>
      <c r="N333" s="15">
        <f t="shared" si="33"/>
        <v>-0.11777809650579568</v>
      </c>
      <c r="O333" s="15">
        <v>1</v>
      </c>
    </row>
    <row r="334" spans="4:15" x14ac:dyDescent="0.4">
      <c r="D334" s="6">
        <v>5.3000000000000096</v>
      </c>
      <c r="E334" s="7">
        <f t="shared" si="28"/>
        <v>-3.1447041613534107E-2</v>
      </c>
      <c r="G334">
        <f t="shared" si="30"/>
        <v>5.4797062511121313</v>
      </c>
      <c r="H334" s="10">
        <f t="shared" si="34"/>
        <v>-0.12874418836580864</v>
      </c>
      <c r="I334">
        <f t="shared" si="31"/>
        <v>-1.5449302603897037</v>
      </c>
      <c r="K334">
        <f t="shared" si="32"/>
        <v>-0.32278984655472936</v>
      </c>
      <c r="M334">
        <f t="shared" si="29"/>
        <v>-0.24570006164244024</v>
      </c>
      <c r="N334" s="15">
        <f t="shared" si="33"/>
        <v>-0.11695587327663159</v>
      </c>
      <c r="O334" s="15">
        <v>1</v>
      </c>
    </row>
    <row r="335" spans="4:15" x14ac:dyDescent="0.4">
      <c r="D335" s="6">
        <v>5.3200000000000101</v>
      </c>
      <c r="E335" s="7">
        <f t="shared" si="28"/>
        <v>-3.0922203543513233E-2</v>
      </c>
      <c r="G335">
        <f t="shared" si="30"/>
        <v>5.490678698986371</v>
      </c>
      <c r="H335" s="10">
        <f t="shared" si="34"/>
        <v>-0.1265955013071432</v>
      </c>
      <c r="I335">
        <f t="shared" si="31"/>
        <v>-1.5191460156857184</v>
      </c>
      <c r="K335">
        <f t="shared" si="32"/>
        <v>-0.31966826324065784</v>
      </c>
      <c r="M335">
        <f t="shared" si="29"/>
        <v>-0.24273024916342853</v>
      </c>
      <c r="N335" s="15">
        <f t="shared" si="33"/>
        <v>-0.11613474785628533</v>
      </c>
      <c r="O335" s="15">
        <v>1</v>
      </c>
    </row>
    <row r="336" spans="4:15" x14ac:dyDescent="0.4">
      <c r="D336" s="6">
        <v>5.3400000000000096</v>
      </c>
      <c r="E336" s="7">
        <f t="shared" si="28"/>
        <v>-3.0405820303279062E-2</v>
      </c>
      <c r="G336">
        <f t="shared" si="30"/>
        <v>5.501651146860608</v>
      </c>
      <c r="H336" s="10">
        <f t="shared" si="34"/>
        <v>-0.12448142832162448</v>
      </c>
      <c r="I336">
        <f t="shared" si="31"/>
        <v>-1.4937771398594939</v>
      </c>
      <c r="K336">
        <f t="shared" si="32"/>
        <v>-0.316576862092731</v>
      </c>
      <c r="M336">
        <f t="shared" si="29"/>
        <v>-0.23979625028356299</v>
      </c>
      <c r="N336" s="15">
        <f t="shared" si="33"/>
        <v>-0.11531482196193851</v>
      </c>
      <c r="O336" s="15">
        <v>1</v>
      </c>
    </row>
    <row r="337" spans="4:15" x14ac:dyDescent="0.4">
      <c r="D337" s="6">
        <v>5.3600000000000101</v>
      </c>
      <c r="E337" s="7">
        <f t="shared" si="28"/>
        <v>-2.9897762844229389E-2</v>
      </c>
      <c r="G337">
        <f t="shared" si="30"/>
        <v>5.512623594734845</v>
      </c>
      <c r="H337" s="10">
        <f t="shared" si="34"/>
        <v>-0.12240144108427513</v>
      </c>
      <c r="I337">
        <f t="shared" si="31"/>
        <v>-1.4688172930113015</v>
      </c>
      <c r="K337">
        <f t="shared" si="32"/>
        <v>-0.31351535153637944</v>
      </c>
      <c r="M337">
        <f t="shared" si="29"/>
        <v>-0.23689763604934472</v>
      </c>
      <c r="N337" s="15">
        <f t="shared" si="33"/>
        <v>-0.11449619496506959</v>
      </c>
      <c r="O337" s="15">
        <v>1</v>
      </c>
    </row>
    <row r="338" spans="4:15" x14ac:dyDescent="0.4">
      <c r="D338" s="6">
        <v>5.3800000000000097</v>
      </c>
      <c r="E338" s="7">
        <f t="shared" si="28"/>
        <v>-2.9397903913353521E-2</v>
      </c>
      <c r="G338">
        <f t="shared" si="30"/>
        <v>5.5235960426090838</v>
      </c>
      <c r="H338" s="10">
        <f t="shared" si="34"/>
        <v>-0.12035501862126931</v>
      </c>
      <c r="I338">
        <f t="shared" si="31"/>
        <v>-1.4442602234552318</v>
      </c>
      <c r="K338">
        <f t="shared" si="32"/>
        <v>-0.31048344280224099</v>
      </c>
      <c r="M338">
        <f t="shared" si="29"/>
        <v>-0.2340339825412725</v>
      </c>
      <c r="N338" s="15">
        <f t="shared" si="33"/>
        <v>-0.11367896392000319</v>
      </c>
      <c r="O338" s="15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-2.8906118032720831E-2</v>
      </c>
      <c r="G339">
        <f t="shared" si="30"/>
        <v>5.5345684904833217</v>
      </c>
      <c r="H339" s="10">
        <f t="shared" si="34"/>
        <v>-0.11834164722595908</v>
      </c>
      <c r="I339">
        <f t="shared" si="31"/>
        <v>-1.4200997667115089</v>
      </c>
      <c r="K339">
        <f t="shared" si="32"/>
        <v>-0.30748084989970142</v>
      </c>
      <c r="M339">
        <f t="shared" ref="M339:M402" si="36">$L$9*$O$6*EXP(-$O$7*(G339/$L$10-1))-SQRT($L$9)*$O$8*EXP(-$O$4*(G339/$L$10-1))</f>
        <v>-0.23120487081846539</v>
      </c>
      <c r="N339" s="15">
        <f t="shared" si="33"/>
        <v>-0.11286322359250631</v>
      </c>
      <c r="O339" s="15">
        <v>1</v>
      </c>
    </row>
    <row r="340" spans="4:15" x14ac:dyDescent="0.4">
      <c r="D340" s="6">
        <v>5.4200000000000097</v>
      </c>
      <c r="E340" s="7">
        <f t="shared" si="35"/>
        <v>-2.8422281479078073E-2</v>
      </c>
      <c r="G340">
        <f t="shared" ref="G340:G403" si="37">$E$11*(D340/$E$12+1)</f>
        <v>5.5455409383575587</v>
      </c>
      <c r="H340" s="10">
        <f t="shared" si="34"/>
        <v>-0.11636082037534563</v>
      </c>
      <c r="I340">
        <f t="shared" ref="I340:I403" si="38">H340*$E$6</f>
        <v>-1.3963298445041477</v>
      </c>
      <c r="K340">
        <f t="shared" ref="K340:K403" si="39">$L$9*$L$4*EXP(-$L$6*(G340/$L$10-1))-SQRT($L$9)*$L$5*EXP(-$L$7*(G340/$L$10-1))</f>
        <v>-0.30450728959065759</v>
      </c>
      <c r="M340">
        <f t="shared" si="36"/>
        <v>-0.22840988686375749</v>
      </c>
      <c r="N340" s="15">
        <f t="shared" ref="N340:N403" si="40">(M340-H340)*O340</f>
        <v>-0.11204906648841186</v>
      </c>
      <c r="O340" s="15">
        <v>1</v>
      </c>
    </row>
    <row r="341" spans="4:15" x14ac:dyDescent="0.4">
      <c r="D341" s="6">
        <v>5.4400000000000102</v>
      </c>
      <c r="E341" s="7">
        <f t="shared" si="35"/>
        <v>-2.7946272263558253E-2</v>
      </c>
      <c r="G341">
        <f t="shared" si="37"/>
        <v>5.5565133862317975</v>
      </c>
      <c r="H341" s="10">
        <f t="shared" ref="H341:H404" si="41">-(-$B$4)*(1+D341+$E$5*D341^3)*EXP(-D341)</f>
        <v>-0.1144120386470075</v>
      </c>
      <c r="I341">
        <f t="shared" si="38"/>
        <v>-1.37294446376409</v>
      </c>
      <c r="K341">
        <f t="shared" si="39"/>
        <v>-0.3015624813635065</v>
      </c>
      <c r="M341">
        <f t="shared" si="36"/>
        <v>-0.22564862152926965</v>
      </c>
      <c r="N341" s="15">
        <f t="shared" si="40"/>
        <v>-0.11123658288226215</v>
      </c>
      <c r="O341" s="15">
        <v>1</v>
      </c>
    </row>
    <row r="342" spans="4:15" x14ac:dyDescent="0.4">
      <c r="D342" s="6">
        <v>5.4600000000000097</v>
      </c>
      <c r="E342" s="7">
        <f t="shared" si="35"/>
        <v>-2.747797011150549E-2</v>
      </c>
      <c r="G342">
        <f t="shared" si="37"/>
        <v>5.5674858341060354</v>
      </c>
      <c r="H342" s="10">
        <f t="shared" si="41"/>
        <v>-0.11249480963650348</v>
      </c>
      <c r="I342">
        <f t="shared" si="38"/>
        <v>-1.3499377156380417</v>
      </c>
      <c r="K342">
        <f t="shared" si="39"/>
        <v>-0.29864614740736001</v>
      </c>
      <c r="M342">
        <f t="shared" si="36"/>
        <v>-0.22292067048246006</v>
      </c>
      <c r="N342" s="15">
        <f t="shared" si="40"/>
        <v>-0.11042586084595658</v>
      </c>
      <c r="O342" s="15">
        <v>1</v>
      </c>
    </row>
    <row r="343" spans="4:15" x14ac:dyDescent="0.4">
      <c r="D343" s="6">
        <v>5.4800000000000102</v>
      </c>
      <c r="E343" s="7">
        <f t="shared" si="35"/>
        <v>-2.7017256442418421E-2</v>
      </c>
      <c r="G343">
        <f t="shared" si="37"/>
        <v>5.5784582819802733</v>
      </c>
      <c r="H343" s="10">
        <f t="shared" si="41"/>
        <v>-0.11060864787526103</v>
      </c>
      <c r="I343">
        <f t="shared" si="38"/>
        <v>-1.3273037745031324</v>
      </c>
      <c r="K343">
        <f t="shared" si="39"/>
        <v>-0.2957580125864801</v>
      </c>
      <c r="M343">
        <f t="shared" si="36"/>
        <v>-0.22022563415264887</v>
      </c>
      <c r="N343" s="15">
        <f t="shared" si="40"/>
        <v>-0.10961698627738783</v>
      </c>
      <c r="O343" s="15">
        <v>1</v>
      </c>
    </row>
    <row r="344" spans="4:15" x14ac:dyDescent="0.4">
      <c r="D344" s="6">
        <v>5.5000000000000098</v>
      </c>
      <c r="E344" s="7">
        <f t="shared" si="35"/>
        <v>-2.6564014350016214E-2</v>
      </c>
      <c r="G344">
        <f t="shared" si="37"/>
        <v>5.5894307298545112</v>
      </c>
      <c r="H344" s="10">
        <f t="shared" si="41"/>
        <v>-0.10875307474896639</v>
      </c>
      <c r="I344">
        <f t="shared" si="38"/>
        <v>-1.3050368969875967</v>
      </c>
      <c r="K344">
        <f t="shared" si="39"/>
        <v>-0.29289780441493507</v>
      </c>
      <c r="M344">
        <f t="shared" si="36"/>
        <v>-0.21756311767802203</v>
      </c>
      <c r="N344" s="15">
        <f t="shared" si="40"/>
        <v>-0.10881004292905563</v>
      </c>
      <c r="O344" s="15">
        <v>1</v>
      </c>
    </row>
    <row r="345" spans="4:15" x14ac:dyDescent="0.4">
      <c r="D345" s="6">
        <v>5.5200000000000102</v>
      </c>
      <c r="E345" s="7">
        <f t="shared" si="35"/>
        <v>-2.6118128582429304E-2</v>
      </c>
      <c r="G345">
        <f t="shared" si="37"/>
        <v>5.60040317772875</v>
      </c>
      <c r="H345" s="10">
        <f t="shared" si="41"/>
        <v>-0.10692761841646559</v>
      </c>
      <c r="I345">
        <f t="shared" si="38"/>
        <v>-1.283131420997587</v>
      </c>
      <c r="K345">
        <f t="shared" si="39"/>
        <v>-0.29006525303148062</v>
      </c>
      <c r="M345">
        <f t="shared" si="36"/>
        <v>-0.21493273085311435</v>
      </c>
      <c r="N345" s="15">
        <f t="shared" si="40"/>
        <v>-0.10800511243664876</v>
      </c>
      <c r="O345" s="15">
        <v>1</v>
      </c>
    </row>
    <row r="346" spans="4:15" x14ac:dyDescent="0.4">
      <c r="D346" s="6">
        <v>5.5400000000000098</v>
      </c>
      <c r="E346" s="7">
        <f t="shared" si="35"/>
        <v>-2.5679485522518565E-2</v>
      </c>
      <c r="G346">
        <f t="shared" si="37"/>
        <v>5.611375625602987</v>
      </c>
      <c r="H346" s="10">
        <f t="shared" si="41"/>
        <v>-0.10513181372919102</v>
      </c>
      <c r="I346">
        <f t="shared" si="38"/>
        <v>-1.2615817647502923</v>
      </c>
      <c r="K346">
        <f t="shared" si="39"/>
        <v>-0.28726009117465739</v>
      </c>
      <c r="M346">
        <f t="shared" si="36"/>
        <v>-0.21233408807676854</v>
      </c>
      <c r="N346" s="15">
        <f t="shared" si="40"/>
        <v>-0.10720227434757752</v>
      </c>
      <c r="O346" s="15">
        <v>1</v>
      </c>
    </row>
    <row r="347" spans="4:15" x14ac:dyDescent="0.4">
      <c r="D347" s="6">
        <v>5.5600000000000103</v>
      </c>
      <c r="E347" s="7">
        <f t="shared" si="35"/>
        <v>-2.524797316832493E-2</v>
      </c>
      <c r="G347">
        <f t="shared" si="37"/>
        <v>5.6223480734772249</v>
      </c>
      <c r="H347" s="10">
        <f t="shared" si="41"/>
        <v>-0.10336520215112228</v>
      </c>
      <c r="I347">
        <f t="shared" si="38"/>
        <v>-1.2403824258134675</v>
      </c>
      <c r="K347">
        <f t="shared" si="39"/>
        <v>-0.28448205415810723</v>
      </c>
      <c r="M347">
        <f t="shared" si="36"/>
        <v>-0.20976680830057245</v>
      </c>
      <c r="N347" s="15">
        <f t="shared" si="40"/>
        <v>-0.10640160614945017</v>
      </c>
      <c r="O347" s="15">
        <v>1</v>
      </c>
    </row>
    <row r="348" spans="4:15" x14ac:dyDescent="0.4">
      <c r="D348" s="6">
        <v>5.5800000000000098</v>
      </c>
      <c r="E348" s="7">
        <f t="shared" si="35"/>
        <v>-2.4823481113652505E-2</v>
      </c>
      <c r="G348">
        <f t="shared" si="37"/>
        <v>5.6333205213514637</v>
      </c>
      <c r="H348" s="10">
        <f t="shared" si="41"/>
        <v>-0.10162733167929337</v>
      </c>
      <c r="I348">
        <f t="shared" si="38"/>
        <v>-1.2195279801515204</v>
      </c>
      <c r="K348">
        <f t="shared" si="39"/>
        <v>-0.28173087984611023</v>
      </c>
      <c r="M348">
        <f t="shared" si="36"/>
        <v>-0.20723051497777481</v>
      </c>
      <c r="N348" s="15">
        <f t="shared" si="40"/>
        <v>-0.10560318329848144</v>
      </c>
      <c r="O348" s="15">
        <v>1</v>
      </c>
    </row>
    <row r="349" spans="4:15" x14ac:dyDescent="0.4">
      <c r="D349" s="6">
        <v>5.6000000000000103</v>
      </c>
      <c r="E349" s="7">
        <f t="shared" si="35"/>
        <v>-2.440590052878713E-2</v>
      </c>
      <c r="G349">
        <f t="shared" si="37"/>
        <v>5.6442929692257007</v>
      </c>
      <c r="H349" s="10">
        <f t="shared" si="41"/>
        <v>-9.991775676485451E-2</v>
      </c>
      <c r="I349">
        <f t="shared" si="38"/>
        <v>-1.1990130811782542</v>
      </c>
      <c r="K349">
        <f t="shared" si="39"/>
        <v>-0.27900630862933529</v>
      </c>
      <c r="M349">
        <f t="shared" si="36"/>
        <v>-0.20472483601267666</v>
      </c>
      <c r="N349" s="15">
        <f t="shared" si="40"/>
        <v>-0.10480707924782215</v>
      </c>
      <c r="O349" s="15">
        <v>1</v>
      </c>
    </row>
    <row r="350" spans="4:15" x14ac:dyDescent="0.4">
      <c r="D350" s="6">
        <v>5.6200000000000099</v>
      </c>
      <c r="E350" s="7">
        <f t="shared" si="35"/>
        <v>-2.3995124141353106E-2</v>
      </c>
      <c r="G350">
        <f t="shared" si="37"/>
        <v>5.6552654170999377</v>
      </c>
      <c r="H350" s="10">
        <f t="shared" si="41"/>
        <v>-9.8236038234699632E-2</v>
      </c>
      <c r="I350">
        <f t="shared" si="38"/>
        <v>-1.1788324588163956</v>
      </c>
      <c r="K350">
        <f t="shared" si="39"/>
        <v>-0.27630808340080659</v>
      </c>
      <c r="M350">
        <f t="shared" si="36"/>
        <v>-0.2022494037104981</v>
      </c>
      <c r="N350" s="15">
        <f t="shared" si="40"/>
        <v>-0.10401336547579847</v>
      </c>
      <c r="O350" s="15">
        <v>1</v>
      </c>
    </row>
    <row r="351" spans="4:15" x14ac:dyDescent="0.4">
      <c r="D351" s="6">
        <v>5.6400000000000103</v>
      </c>
      <c r="E351" s="7">
        <f t="shared" si="35"/>
        <v>-2.3591046217309626E-2</v>
      </c>
      <c r="G351">
        <f t="shared" si="37"/>
        <v>5.6662378649741774</v>
      </c>
      <c r="H351" s="10">
        <f t="shared" si="41"/>
        <v>-9.6581743213665625E-2</v>
      </c>
      <c r="I351">
        <f t="shared" si="38"/>
        <v>-1.1589809185639874</v>
      </c>
      <c r="K351">
        <f t="shared" si="39"/>
        <v>-0.27363594953208487</v>
      </c>
      <c r="M351">
        <f t="shared" si="36"/>
        <v>-0.19980385472772094</v>
      </c>
      <c r="N351" s="15">
        <f t="shared" si="40"/>
        <v>-0.10322211151405532</v>
      </c>
      <c r="O351" s="15">
        <v>1</v>
      </c>
    </row>
    <row r="352" spans="4:15" x14ac:dyDescent="0.4">
      <c r="D352" s="6">
        <v>5.6600000000000099</v>
      </c>
      <c r="E352" s="7">
        <f t="shared" si="35"/>
        <v>-2.3193562542089485E-2</v>
      </c>
      <c r="G352">
        <f t="shared" si="37"/>
        <v>5.6772103128484144</v>
      </c>
      <c r="H352" s="10">
        <f t="shared" si="41"/>
        <v>-9.4954445047314359E-2</v>
      </c>
      <c r="I352">
        <f t="shared" si="38"/>
        <v>-1.1394533405677723</v>
      </c>
      <c r="K352">
        <f t="shared" si="39"/>
        <v>-0.27098965484966353</v>
      </c>
      <c r="M352">
        <f t="shared" si="36"/>
        <v>-0.19738783002290733</v>
      </c>
      <c r="N352" s="15">
        <f t="shared" si="40"/>
        <v>-0.10243338497559297</v>
      </c>
      <c r="O352" s="15">
        <v>1</v>
      </c>
    </row>
    <row r="353" spans="4:15" x14ac:dyDescent="0.4">
      <c r="D353" s="6">
        <v>5.6800000000000104</v>
      </c>
      <c r="E353" s="7">
        <f t="shared" si="35"/>
        <v>-2.2802570401881266E-2</v>
      </c>
      <c r="G353">
        <f t="shared" si="37"/>
        <v>5.6881827607226514</v>
      </c>
      <c r="H353" s="10">
        <f t="shared" si="41"/>
        <v>-9.3353723225301916E-2</v>
      </c>
      <c r="I353">
        <f t="shared" si="38"/>
        <v>-1.1202446787036231</v>
      </c>
      <c r="K353">
        <f t="shared" si="39"/>
        <v>-0.26836894961157082</v>
      </c>
      <c r="M353">
        <f t="shared" si="36"/>
        <v>-0.19500097480798537</v>
      </c>
      <c r="N353" s="15">
        <f t="shared" si="40"/>
        <v>-0.10164725158268345</v>
      </c>
      <c r="O353" s="15">
        <v>1</v>
      </c>
    </row>
    <row r="354" spans="4:15" x14ac:dyDescent="0.4">
      <c r="D354" s="6">
        <v>5.7000000000000099</v>
      </c>
      <c r="E354" s="7">
        <f t="shared" si="35"/>
        <v>-2.2417968565057338E-2</v>
      </c>
      <c r="G354">
        <f t="shared" si="37"/>
        <v>5.6991552085968902</v>
      </c>
      <c r="H354" s="10">
        <f t="shared" si="41"/>
        <v>-9.1779163305344746E-2</v>
      </c>
      <c r="I354">
        <f t="shared" si="38"/>
        <v>-1.101349959664137</v>
      </c>
      <c r="K354">
        <f t="shared" si="39"/>
        <v>-0.26577358648418792</v>
      </c>
      <c r="M354">
        <f t="shared" si="36"/>
        <v>-0.1926429385000111</v>
      </c>
      <c r="N354" s="15">
        <f t="shared" si="40"/>
        <v>-0.10086377519466636</v>
      </c>
      <c r="O354" s="15">
        <v>1</v>
      </c>
    </row>
    <row r="355" spans="4:15" x14ac:dyDescent="0.4">
      <c r="D355" s="6">
        <v>5.7200000000000104</v>
      </c>
      <c r="E355" s="7">
        <f t="shared" si="35"/>
        <v>-2.203965726374861E-2</v>
      </c>
      <c r="G355">
        <f t="shared" si="37"/>
        <v>5.7101276564711281</v>
      </c>
      <c r="H355" s="10">
        <f t="shared" si="41"/>
        <v>-9.023035683778681E-2</v>
      </c>
      <c r="I355">
        <f t="shared" si="38"/>
        <v>-1.0827642820534418</v>
      </c>
      <c r="K355">
        <f t="shared" si="39"/>
        <v>-0.26320332051927464</v>
      </c>
      <c r="M355">
        <f t="shared" si="36"/>
        <v>-0.1903133746733994</v>
      </c>
      <c r="N355" s="15">
        <f t="shared" si="40"/>
        <v>-0.10008301783561259</v>
      </c>
      <c r="O355" s="15">
        <v>1</v>
      </c>
    </row>
    <row r="356" spans="4:15" x14ac:dyDescent="0.4">
      <c r="D356" s="6">
        <v>5.74000000000001</v>
      </c>
      <c r="E356" s="7">
        <f t="shared" si="35"/>
        <v>-2.1667538175568126E-2</v>
      </c>
      <c r="G356">
        <f t="shared" si="37"/>
        <v>5.721100104345366</v>
      </c>
      <c r="H356" s="10">
        <f t="shared" si="41"/>
        <v>-8.8706901290775908E-2</v>
      </c>
      <c r="I356">
        <f t="shared" si="38"/>
        <v>-1.0644828154893109</v>
      </c>
      <c r="K356">
        <f t="shared" si="39"/>
        <v>-0.26065790913120113</v>
      </c>
      <c r="M356">
        <f t="shared" si="36"/>
        <v>-0.18801194101262064</v>
      </c>
      <c r="N356" s="15">
        <f t="shared" si="40"/>
        <v>-9.9305039721844734E-2</v>
      </c>
      <c r="O356" s="15">
        <v>1</v>
      </c>
    </row>
    <row r="357" spans="4:15" x14ac:dyDescent="0.4">
      <c r="D357" s="6">
        <v>5.7600000000000096</v>
      </c>
      <c r="E357" s="7">
        <f t="shared" si="35"/>
        <v>-2.1301514405484247E-2</v>
      </c>
      <c r="G357">
        <f t="shared" si="37"/>
        <v>5.732072552219603</v>
      </c>
      <c r="H357" s="10">
        <f t="shared" si="41"/>
        <v>-8.7208399976052509E-2</v>
      </c>
      <c r="I357">
        <f t="shared" si="38"/>
        <v>-1.0465007997126301</v>
      </c>
      <c r="K357">
        <f t="shared" si="39"/>
        <v>-0.25813711207438694</v>
      </c>
      <c r="M357">
        <f t="shared" si="36"/>
        <v>-0.18573829926536528</v>
      </c>
      <c r="N357" s="15">
        <f t="shared" si="40"/>
        <v>-9.8529899289312772E-2</v>
      </c>
      <c r="O357" s="15">
        <v>1</v>
      </c>
    </row>
    <row r="358" spans="4:15" x14ac:dyDescent="0.4">
      <c r="D358" s="6">
        <v>5.78000000000001</v>
      </c>
      <c r="E358" s="7">
        <f t="shared" si="35"/>
        <v>-2.094149046784512E-2</v>
      </c>
      <c r="G358">
        <f t="shared" si="37"/>
        <v>5.7430450000938427</v>
      </c>
      <c r="H358" s="10">
        <f t="shared" si="41"/>
        <v>-8.5734461975357931E-2</v>
      </c>
      <c r="I358">
        <f t="shared" si="38"/>
        <v>-1.0288135437042951</v>
      </c>
      <c r="K358">
        <f t="shared" si="39"/>
        <v>-0.25564069142094548</v>
      </c>
      <c r="M358">
        <f t="shared" si="36"/>
        <v>-0.18349211519617251</v>
      </c>
      <c r="N358" s="15">
        <f t="shared" si="40"/>
        <v>-9.7757653220814575E-2</v>
      </c>
      <c r="O358" s="15">
        <v>1</v>
      </c>
    </row>
    <row r="359" spans="4:15" x14ac:dyDescent="0.4">
      <c r="D359" s="6">
        <v>5.8000000000000096</v>
      </c>
      <c r="E359" s="7">
        <f t="shared" si="35"/>
        <v>-2.0587372268555372E-2</v>
      </c>
      <c r="G359">
        <f t="shared" si="37"/>
        <v>5.7540174479680797</v>
      </c>
      <c r="H359" s="10">
        <f t="shared" si="41"/>
        <v>-8.4284702067465703E-2</v>
      </c>
      <c r="I359">
        <f t="shared" si="38"/>
        <v>-1.0114164248095885</v>
      </c>
      <c r="K359">
        <f t="shared" si="39"/>
        <v>-0.25316841153853359</v>
      </c>
      <c r="M359">
        <f t="shared" si="36"/>
        <v>-0.18127305854052272</v>
      </c>
      <c r="N359" s="15">
        <f t="shared" si="40"/>
        <v>-9.6988356473057022E-2</v>
      </c>
      <c r="O359" s="15">
        <v>1</v>
      </c>
    </row>
    <row r="360" spans="4:15" x14ac:dyDescent="0.4">
      <c r="D360" s="6">
        <v>5.8200000000000101</v>
      </c>
      <c r="E360" s="7">
        <f t="shared" si="35"/>
        <v>-2.023906708740587E-2</v>
      </c>
      <c r="G360">
        <f t="shared" si="37"/>
        <v>5.7649898958423176</v>
      </c>
      <c r="H360" s="10">
        <f t="shared" si="41"/>
        <v>-8.2858740655839633E-2</v>
      </c>
      <c r="I360">
        <f t="shared" si="38"/>
        <v>-0.99430488787007554</v>
      </c>
      <c r="K360">
        <f t="shared" si="39"/>
        <v>-0.25072003906839874</v>
      </c>
      <c r="M360">
        <f t="shared" si="36"/>
        <v>-0.17908080295938633</v>
      </c>
      <c r="N360" s="15">
        <f t="shared" si="40"/>
        <v>-9.6222062303546699E-2</v>
      </c>
      <c r="O360" s="15">
        <v>1</v>
      </c>
    </row>
    <row r="361" spans="4:15" x14ac:dyDescent="0.4">
      <c r="D361" s="6">
        <v>5.8400000000000096</v>
      </c>
      <c r="E361" s="7">
        <f t="shared" si="35"/>
        <v>-1.9896483560557909E-2</v>
      </c>
      <c r="G361">
        <f t="shared" si="37"/>
        <v>5.7759623437165546</v>
      </c>
      <c r="H361" s="10">
        <f t="shared" si="41"/>
        <v>-8.1456203696924093E-2</v>
      </c>
      <c r="I361">
        <f t="shared" si="38"/>
        <v>-0.97747444436308917</v>
      </c>
      <c r="K361">
        <f t="shared" si="39"/>
        <v>-0.24829534290363253</v>
      </c>
      <c r="M361">
        <f t="shared" si="36"/>
        <v>-0.17691502599423561</v>
      </c>
      <c r="N361" s="15">
        <f t="shared" si="40"/>
        <v>-9.5458822297311521E-2</v>
      </c>
      <c r="O361" s="15">
        <v>1</v>
      </c>
    </row>
    <row r="362" spans="4:15" x14ac:dyDescent="0.4">
      <c r="D362" s="6">
        <v>5.8600000000000101</v>
      </c>
      <c r="E362" s="7">
        <f t="shared" si="35"/>
        <v>-1.9559531663182111E-2</v>
      </c>
      <c r="G362">
        <f t="shared" si="37"/>
        <v>5.7869347915907934</v>
      </c>
      <c r="H362" s="10">
        <f t="shared" si="41"/>
        <v>-8.0076722629067579E-2</v>
      </c>
      <c r="I362">
        <f t="shared" si="38"/>
        <v>-0.960920671548811</v>
      </c>
      <c r="K362">
        <f t="shared" si="39"/>
        <v>-0.24589409416761918</v>
      </c>
      <c r="M362">
        <f t="shared" si="36"/>
        <v>-0.17477540902250743</v>
      </c>
      <c r="N362" s="15">
        <f t="shared" si="40"/>
        <v>-9.4698686393439854E-2</v>
      </c>
      <c r="O362" s="15">
        <v>1</v>
      </c>
    </row>
    <row r="363" spans="4:15" x14ac:dyDescent="0.4">
      <c r="D363" s="6">
        <v>5.8800000000000097</v>
      </c>
      <c r="E363" s="7">
        <f t="shared" si="35"/>
        <v>-1.9228122692253324E-2</v>
      </c>
      <c r="G363">
        <f t="shared" si="37"/>
        <v>5.7979072394650304</v>
      </c>
      <c r="H363" s="10">
        <f t="shared" si="41"/>
        <v>-7.8719934302085112E-2</v>
      </c>
      <c r="I363">
        <f t="shared" si="38"/>
        <v>-0.94463921162502129</v>
      </c>
      <c r="K363">
        <f t="shared" si="39"/>
        <v>-0.24351606619268551</v>
      </c>
      <c r="M363">
        <f t="shared" si="36"/>
        <v>-0.17266163721352432</v>
      </c>
      <c r="N363" s="15">
        <f t="shared" si="40"/>
        <v>-9.3941702911439204E-2</v>
      </c>
      <c r="O363" s="15">
        <v>1</v>
      </c>
    </row>
    <row r="364" spans="4:15" x14ac:dyDescent="0.4">
      <c r="D364" s="6">
        <v>5.9000000000000101</v>
      </c>
      <c r="E364" s="7">
        <f t="shared" si="35"/>
        <v>-1.8902169249501583E-2</v>
      </c>
      <c r="G364">
        <f t="shared" si="37"/>
        <v>5.8088796873392701</v>
      </c>
      <c r="H364" s="10">
        <f t="shared" si="41"/>
        <v>-7.7385480907459489E-2</v>
      </c>
      <c r="I364">
        <f t="shared" si="38"/>
        <v>-0.92862577088951381</v>
      </c>
      <c r="K364">
        <f t="shared" si="39"/>
        <v>-0.24116103449894397</v>
      </c>
      <c r="M364">
        <f t="shared" si="36"/>
        <v>-0.17057339948486122</v>
      </c>
      <c r="N364" s="15">
        <f t="shared" si="40"/>
        <v>-9.3187918577401732E-2</v>
      </c>
      <c r="O364" s="15">
        <v>1</v>
      </c>
    </row>
    <row r="365" spans="4:15" x14ac:dyDescent="0.4">
      <c r="D365" s="6">
        <v>5.9200000000000097</v>
      </c>
      <c r="E365" s="7">
        <f t="shared" si="35"/>
        <v>-1.8581585224520282E-2</v>
      </c>
      <c r="G365">
        <f t="shared" si="37"/>
        <v>5.8198521352135071</v>
      </c>
      <c r="H365" s="10">
        <f t="shared" si="41"/>
        <v>-7.6073009909186029E-2</v>
      </c>
      <c r="I365">
        <f t="shared" si="38"/>
        <v>-0.91287611891023235</v>
      </c>
      <c r="K365">
        <f t="shared" si="39"/>
        <v>-0.23882877677333547</v>
      </c>
      <c r="M365">
        <f t="shared" si="36"/>
        <v>-0.16851038845916605</v>
      </c>
      <c r="N365" s="15">
        <f t="shared" si="40"/>
        <v>-9.243737854998002E-2</v>
      </c>
      <c r="O365" s="15">
        <v>1</v>
      </c>
    </row>
    <row r="366" spans="4:15" x14ac:dyDescent="0.4">
      <c r="D366" s="6">
        <v>5.9400000000000102</v>
      </c>
      <c r="E366" s="7">
        <f t="shared" si="35"/>
        <v>-1.8266285778031442E-2</v>
      </c>
      <c r="G366">
        <f t="shared" si="37"/>
        <v>5.8308245830877441</v>
      </c>
      <c r="H366" s="10">
        <f t="shared" si="41"/>
        <v>-7.4782173975260727E-2</v>
      </c>
      <c r="I366">
        <f t="shared" si="38"/>
        <v>-0.89738608770312878</v>
      </c>
      <c r="K366">
        <f t="shared" si="39"/>
        <v>-0.23651907284885987</v>
      </c>
      <c r="M366">
        <f t="shared" si="36"/>
        <v>-0.1664723004214205</v>
      </c>
      <c r="N366" s="15">
        <f t="shared" si="40"/>
        <v>-9.1690126446159773E-2</v>
      </c>
      <c r="O366" s="15">
        <v>1</v>
      </c>
    </row>
    <row r="367" spans="4:15" x14ac:dyDescent="0.4">
      <c r="D367" s="6">
        <v>5.9600000000000097</v>
      </c>
      <c r="E367" s="7">
        <f t="shared" si="35"/>
        <v>-1.7956187325309021E-2</v>
      </c>
      <c r="G367">
        <f t="shared" si="37"/>
        <v>5.8417970309619829</v>
      </c>
      <c r="H367" s="10">
        <f t="shared" si="41"/>
        <v>-7.3512630909815135E-2</v>
      </c>
      <c r="I367">
        <f t="shared" si="38"/>
        <v>-0.88215157091778162</v>
      </c>
      <c r="K367">
        <f t="shared" si="39"/>
        <v>-0.23423170468400337</v>
      </c>
      <c r="M367">
        <f t="shared" si="36"/>
        <v>-0.16445883527664767</v>
      </c>
      <c r="N367" s="15">
        <f t="shared" si="40"/>
        <v>-9.0946204366832539E-2</v>
      </c>
      <c r="O367" s="15">
        <v>1</v>
      </c>
    </row>
    <row r="368" spans="4:15" x14ac:dyDescent="0.4">
      <c r="D368" s="6">
        <v>5.9800000000000102</v>
      </c>
      <c r="E368" s="7">
        <f t="shared" si="35"/>
        <v>-1.7651207519760057E-2</v>
      </c>
      <c r="G368">
        <f t="shared" si="37"/>
        <v>5.8527694788362208</v>
      </c>
      <c r="H368" s="10">
        <f t="shared" si="41"/>
        <v>-7.2264043585897678E-2</v>
      </c>
      <c r="I368">
        <f t="shared" si="38"/>
        <v>-0.86716852303077219</v>
      </c>
      <c r="K368">
        <f t="shared" si="39"/>
        <v>-0.2319664563423556</v>
      </c>
      <c r="M368">
        <f t="shared" si="36"/>
        <v>-0.16246969650805965</v>
      </c>
      <c r="N368" s="15">
        <f t="shared" si="40"/>
        <v>-9.0205652922161969E-2</v>
      </c>
      <c r="O368" s="15">
        <v>1</v>
      </c>
    </row>
    <row r="369" spans="4:15" x14ac:dyDescent="0.4">
      <c r="D369" s="6">
        <v>6.0000000000000098</v>
      </c>
      <c r="E369" s="7">
        <f t="shared" si="35"/>
        <v>-1.7351265236664363E-2</v>
      </c>
      <c r="G369">
        <f t="shared" si="37"/>
        <v>5.8637419267104578</v>
      </c>
      <c r="H369" s="10">
        <f t="shared" si="41"/>
        <v>-7.103607987890391E-2</v>
      </c>
      <c r="I369">
        <f t="shared" si="38"/>
        <v>-0.85243295854684686</v>
      </c>
      <c r="K369">
        <f t="shared" si="39"/>
        <v>-0.22972311397241463</v>
      </c>
      <c r="M369">
        <f t="shared" si="36"/>
        <v>-0.16050459113564117</v>
      </c>
      <c r="N369" s="15">
        <f t="shared" si="40"/>
        <v>-8.9468511256737257E-2</v>
      </c>
      <c r="O369" s="15">
        <v>1</v>
      </c>
    </row>
    <row r="370" spans="4:15" x14ac:dyDescent="0.4">
      <c r="D370" s="6">
        <v>6.0200000000000102</v>
      </c>
      <c r="E370" s="7">
        <f t="shared" si="35"/>
        <v>-1.7056280557072517E-2</v>
      </c>
      <c r="G370">
        <f t="shared" si="37"/>
        <v>5.8747143745846966</v>
      </c>
      <c r="H370" s="10">
        <f t="shared" si="41"/>
        <v>-6.9828412600654893E-2</v>
      </c>
      <c r="I370">
        <f t="shared" si="38"/>
        <v>-0.83794095120785872</v>
      </c>
      <c r="K370">
        <f t="shared" si="39"/>
        <v>-0.22750146578758018</v>
      </c>
      <c r="M370">
        <f t="shared" si="36"/>
        <v>-0.15856322967516773</v>
      </c>
      <c r="N370" s="15">
        <f t="shared" si="40"/>
        <v>-8.8734817074512834E-2</v>
      </c>
      <c r="O370" s="15">
        <v>1</v>
      </c>
    </row>
    <row r="371" spans="4:15" x14ac:dyDescent="0.4">
      <c r="D371" s="6">
        <v>6.0400000000000098</v>
      </c>
      <c r="E371" s="7">
        <f t="shared" si="35"/>
        <v>-1.6766174751862633E-2</v>
      </c>
      <c r="G371">
        <f t="shared" si="37"/>
        <v>5.8856868224589345</v>
      </c>
      <c r="H371" s="10">
        <f t="shared" si="41"/>
        <v>-6.8640719434125627E-2</v>
      </c>
      <c r="I371">
        <f t="shared" si="38"/>
        <v>-0.82368863320950747</v>
      </c>
      <c r="K371">
        <f t="shared" si="39"/>
        <v>-0.22530130204633461</v>
      </c>
      <c r="M371">
        <f t="shared" si="36"/>
        <v>-0.15664532609765813</v>
      </c>
      <c r="N371" s="15">
        <f t="shared" si="40"/>
        <v>-8.8004606663532506E-2</v>
      </c>
      <c r="O371" s="15">
        <v>1</v>
      </c>
    </row>
    <row r="372" spans="4:15" x14ac:dyDescent="0.4">
      <c r="D372" s="6">
        <v>6.0600000000000103</v>
      </c>
      <c r="E372" s="7">
        <f t="shared" si="35"/>
        <v>-1.6480870265955544E-2</v>
      </c>
      <c r="G372">
        <f t="shared" si="37"/>
        <v>5.8966592703331724</v>
      </c>
      <c r="H372" s="10">
        <f t="shared" si="41"/>
        <v>-6.7472682868822006E-2</v>
      </c>
      <c r="I372">
        <f t="shared" si="38"/>
        <v>-0.80967219442586402</v>
      </c>
      <c r="K372">
        <f t="shared" si="39"/>
        <v>-0.22312241503260749</v>
      </c>
      <c r="M372">
        <f t="shared" si="36"/>
        <v>-0.15475059778925268</v>
      </c>
      <c r="N372" s="15">
        <f t="shared" si="40"/>
        <v>-8.7277914920430674E-2</v>
      </c>
      <c r="O372" s="15">
        <v>1</v>
      </c>
    </row>
    <row r="373" spans="4:15" x14ac:dyDescent="0.4">
      <c r="D373" s="6">
        <v>6.0800000000000098</v>
      </c>
      <c r="E373" s="7">
        <f t="shared" si="35"/>
        <v>-1.6200290702688823E-2</v>
      </c>
      <c r="G373">
        <f t="shared" si="37"/>
        <v>5.9076317182074094</v>
      </c>
      <c r="H373" s="10">
        <f t="shared" si="41"/>
        <v>-6.632399013680805E-2</v>
      </c>
      <c r="I373">
        <f t="shared" si="38"/>
        <v>-0.79588788164169655</v>
      </c>
      <c r="K373">
        <f t="shared" si="39"/>
        <v>-0.22096459903632265</v>
      </c>
      <c r="M373">
        <f t="shared" si="36"/>
        <v>-0.15287876551151863</v>
      </c>
      <c r="N373" s="15">
        <f t="shared" si="40"/>
        <v>-8.6554775374710582E-2</v>
      </c>
      <c r="O373" s="15">
        <v>1</v>
      </c>
    </row>
    <row r="374" spans="4:15" x14ac:dyDescent="0.4">
      <c r="D374" s="6">
        <v>6.1000000000000103</v>
      </c>
      <c r="E374" s="7">
        <f t="shared" si="35"/>
        <v>-1.5924360808349056E-2</v>
      </c>
      <c r="G374">
        <f t="shared" si="37"/>
        <v>5.9186041660816491</v>
      </c>
      <c r="H374" s="10">
        <f t="shared" si="41"/>
        <v>-6.5194333149381042E-2</v>
      </c>
      <c r="I374">
        <f t="shared" si="38"/>
        <v>-0.78233199779257245</v>
      </c>
      <c r="K374">
        <f t="shared" si="39"/>
        <v>-0.21882765033412885</v>
      </c>
      <c r="M374">
        <f t="shared" si="36"/>
        <v>-0.15102955336217808</v>
      </c>
      <c r="N374" s="15">
        <f t="shared" si="40"/>
        <v>-8.5835220212797034E-2</v>
      </c>
      <c r="O374" s="15">
        <v>1</v>
      </c>
    </row>
    <row r="375" spans="4:15" x14ac:dyDescent="0.4">
      <c r="D375" s="6">
        <v>6.1200000000000099</v>
      </c>
      <c r="E375" s="7">
        <f t="shared" si="35"/>
        <v>-1.5653006456862691E-2</v>
      </c>
      <c r="G375">
        <f t="shared" si="37"/>
        <v>5.9295766139558861</v>
      </c>
      <c r="H375" s="10">
        <f t="shared" si="41"/>
        <v>-6.4083408434395861E-2</v>
      </c>
      <c r="I375">
        <f t="shared" si="38"/>
        <v>-0.76900090121275033</v>
      </c>
      <c r="K375">
        <f t="shared" si="39"/>
        <v>-0.21671136717031145</v>
      </c>
      <c r="M375">
        <f t="shared" si="36"/>
        <v>-0.14920268873625689</v>
      </c>
      <c r="N375" s="15">
        <f t="shared" si="40"/>
        <v>-8.5119280301861028E-2</v>
      </c>
      <c r="O375" s="15">
        <v>1</v>
      </c>
    </row>
    <row r="376" spans="4:15" x14ac:dyDescent="0.4">
      <c r="D376" s="6">
        <v>6.1400000000000103</v>
      </c>
      <c r="E376" s="7">
        <f t="shared" si="35"/>
        <v>-1.5386154634644829E-2</v>
      </c>
      <c r="G376">
        <f t="shared" si="37"/>
        <v>5.940549061830124</v>
      </c>
      <c r="H376" s="10">
        <f t="shared" si="41"/>
        <v>-6.299091707423593E-2</v>
      </c>
      <c r="I376">
        <f t="shared" si="38"/>
        <v>-0.75589100489083116</v>
      </c>
      <c r="K376">
        <f t="shared" si="39"/>
        <v>-0.21461554973787922</v>
      </c>
      <c r="M376">
        <f t="shared" si="36"/>
        <v>-0.14739790228764649</v>
      </c>
      <c r="N376" s="15">
        <f t="shared" si="40"/>
        <v>-8.4406985213410557E-2</v>
      </c>
      <c r="O376" s="15">
        <v>1</v>
      </c>
    </row>
    <row r="377" spans="4:15" x14ac:dyDescent="0.4">
      <c r="D377" s="6">
        <v>6.1600000000000099</v>
      </c>
      <c r="E377" s="7">
        <f t="shared" si="35"/>
        <v>-1.5123733425606104E-2</v>
      </c>
      <c r="G377">
        <f t="shared" si="37"/>
        <v>5.9515215097043619</v>
      </c>
      <c r="H377" s="10">
        <f t="shared" si="41"/>
        <v>-6.1916564644431404E-2</v>
      </c>
      <c r="I377">
        <f t="shared" si="38"/>
        <v>-0.74299877573317685</v>
      </c>
      <c r="K377">
        <f t="shared" si="39"/>
        <v>-0.21254000015983365</v>
      </c>
      <c r="M377">
        <f t="shared" si="36"/>
        <v>-0.14561492789108382</v>
      </c>
      <c r="N377" s="15">
        <f t="shared" si="40"/>
        <v>-8.3698363246652419E-2</v>
      </c>
      <c r="O377" s="15">
        <v>1</v>
      </c>
    </row>
    <row r="378" spans="4:15" x14ac:dyDescent="0.4">
      <c r="D378" s="6">
        <v>6.1800000000000104</v>
      </c>
      <c r="E378" s="7">
        <f t="shared" si="35"/>
        <v>-1.4865671996316934E-2</v>
      </c>
      <c r="G378">
        <f t="shared" si="37"/>
        <v>5.9624939575785998</v>
      </c>
      <c r="H378" s="10">
        <f t="shared" si="41"/>
        <v>-6.086006115292153E-2</v>
      </c>
      <c r="I378">
        <f t="shared" si="38"/>
        <v>-0.73032073383505836</v>
      </c>
      <c r="K378">
        <f t="shared" si="39"/>
        <v>-0.21048452247060989</v>
      </c>
      <c r="M378">
        <f t="shared" si="36"/>
        <v>-0.14385350260453678</v>
      </c>
      <c r="N378" s="15">
        <f t="shared" si="40"/>
        <v>-8.2993441451615246E-2</v>
      </c>
      <c r="O378" s="15">
        <v>1</v>
      </c>
    </row>
    <row r="379" spans="4:15" x14ac:dyDescent="0.4">
      <c r="D379" s="6">
        <v>6.2000000000000099</v>
      </c>
      <c r="E379" s="7">
        <f t="shared" si="35"/>
        <v>-1.4611900581329161E-2</v>
      </c>
      <c r="G379">
        <f t="shared" si="37"/>
        <v>5.9734664054528368</v>
      </c>
      <c r="H379" s="10">
        <f t="shared" si="41"/>
        <v>-5.982112097996159E-2</v>
      </c>
      <c r="I379">
        <f t="shared" si="38"/>
        <v>-0.71785345175953907</v>
      </c>
      <c r="K379">
        <f t="shared" si="39"/>
        <v>-0.20844892259769551</v>
      </c>
      <c r="M379">
        <f t="shared" si="36"/>
        <v>-0.14211336663200128</v>
      </c>
      <c r="N379" s="15">
        <f t="shared" si="40"/>
        <v>-8.2292245652039686E-2</v>
      </c>
      <c r="O379" s="15">
        <v>1</v>
      </c>
    </row>
    <row r="380" spans="4:15" x14ac:dyDescent="0.4">
      <c r="D380" s="6">
        <v>6.2200000000000104</v>
      </c>
      <c r="E380" s="7">
        <f t="shared" si="35"/>
        <v>-1.4362350468654347E-2</v>
      </c>
      <c r="G380">
        <f t="shared" si="37"/>
        <v>5.9844388533270765</v>
      </c>
      <c r="H380" s="10">
        <f t="shared" si="41"/>
        <v>-5.8799462818670906E-2</v>
      </c>
      <c r="I380">
        <f t="shared" si="38"/>
        <v>-0.70559355382405087</v>
      </c>
      <c r="K380">
        <f t="shared" si="39"/>
        <v>-0.20643300834341963</v>
      </c>
      <c r="M380">
        <f t="shared" si="36"/>
        <v>-0.14039426328669743</v>
      </c>
      <c r="N380" s="15">
        <f t="shared" si="40"/>
        <v>-8.1594800468026529E-2</v>
      </c>
      <c r="O380" s="15">
        <v>1</v>
      </c>
    </row>
    <row r="381" spans="4:15" x14ac:dyDescent="0.4">
      <c r="D381" s="6">
        <v>6.24000000000001</v>
      </c>
      <c r="E381" s="7">
        <f t="shared" si="35"/>
        <v>-1.4116953985398554E-2</v>
      </c>
      <c r="G381">
        <f t="shared" si="37"/>
        <v>5.9954113012013135</v>
      </c>
      <c r="H381" s="10">
        <f t="shared" si="41"/>
        <v>-5.7794809616221687E-2</v>
      </c>
      <c r="I381">
        <f t="shared" si="38"/>
        <v>-0.69353771539466025</v>
      </c>
      <c r="K381">
        <f t="shared" si="39"/>
        <v>-0.2044365893669168</v>
      </c>
      <c r="M381">
        <f t="shared" si="36"/>
        <v>-0.13869593895467103</v>
      </c>
      <c r="N381" s="15">
        <f t="shared" si="40"/>
        <v>-8.090112933844934E-2</v>
      </c>
      <c r="O381" s="15">
        <v>1</v>
      </c>
    </row>
    <row r="382" spans="4:15" x14ac:dyDescent="0.4">
      <c r="D382" s="6">
        <v>6.2600000000000096</v>
      </c>
      <c r="E382" s="7">
        <f t="shared" si="35"/>
        <v>-1.3875644483552833E-2</v>
      </c>
      <c r="G382">
        <f t="shared" si="37"/>
        <v>6.0063837490755505</v>
      </c>
      <c r="H382" s="10">
        <f t="shared" si="41"/>
        <v>-5.6806888515665302E-2</v>
      </c>
      <c r="I382">
        <f t="shared" si="38"/>
        <v>-0.68168266218798368</v>
      </c>
      <c r="K382">
        <f t="shared" si="39"/>
        <v>-0.2024594771662572</v>
      </c>
      <c r="M382">
        <f t="shared" si="36"/>
        <v>-0.13701814305878746</v>
      </c>
      <c r="N382" s="15">
        <f t="shared" si="40"/>
        <v>-8.0211254543122154E-2</v>
      </c>
      <c r="O382" s="15">
        <v>1</v>
      </c>
    </row>
    <row r="383" spans="4:15" x14ac:dyDescent="0.4">
      <c r="D383" s="6">
        <v>6.28000000000001</v>
      </c>
      <c r="E383" s="7">
        <f t="shared" si="35"/>
        <v>-1.3638356325939127E-2</v>
      </c>
      <c r="G383">
        <f t="shared" si="37"/>
        <v>6.0173561969497893</v>
      </c>
      <c r="H383" s="10">
        <f t="shared" si="41"/>
        <v>-5.5835430798394793E-2</v>
      </c>
      <c r="I383">
        <f t="shared" si="38"/>
        <v>-0.67002516958073755</v>
      </c>
      <c r="K383">
        <f t="shared" si="39"/>
        <v>-0.2005014850607485</v>
      </c>
      <c r="M383">
        <f t="shared" si="36"/>
        <v>-0.13536062802312332</v>
      </c>
      <c r="N383" s="15">
        <f t="shared" si="40"/>
        <v>-7.9525197224728533E-2</v>
      </c>
      <c r="O383" s="15">
        <v>1</v>
      </c>
    </row>
    <row r="384" spans="4:15" x14ac:dyDescent="0.4">
      <c r="D384" s="6">
        <v>6.3000000000000096</v>
      </c>
      <c r="E384" s="7">
        <f t="shared" si="35"/>
        <v>-1.3405024872310909E-2</v>
      </c>
      <c r="G384">
        <f t="shared" si="37"/>
        <v>6.0283286448240272</v>
      </c>
      <c r="H384" s="10">
        <f t="shared" si="41"/>
        <v>-5.4880171827240865E-2</v>
      </c>
      <c r="I384">
        <f t="shared" si="38"/>
        <v>-0.65856206192689037</v>
      </c>
      <c r="K384">
        <f t="shared" si="39"/>
        <v>-0.19856242817340455</v>
      </c>
      <c r="M384">
        <f t="shared" si="36"/>
        <v>-0.13372314923774731</v>
      </c>
      <c r="N384" s="15">
        <f t="shared" si="40"/>
        <v>-7.8842977410506443E-2</v>
      </c>
      <c r="O384" s="15">
        <v>1</v>
      </c>
    </row>
    <row r="385" spans="4:15" x14ac:dyDescent="0.4">
      <c r="D385" s="6">
        <v>6.3200000000000101</v>
      </c>
      <c r="E385" s="7">
        <f t="shared" si="35"/>
        <v>-1.3175586465607816E-2</v>
      </c>
      <c r="G385">
        <f t="shared" si="37"/>
        <v>6.0393010926982651</v>
      </c>
      <c r="H385" s="10">
        <f t="shared" si="41"/>
        <v>-5.3940850990198401E-2</v>
      </c>
      <c r="I385">
        <f t="shared" si="38"/>
        <v>-0.64729021188238078</v>
      </c>
      <c r="K385">
        <f t="shared" si="39"/>
        <v>-0.19664212341357876</v>
      </c>
      <c r="M385">
        <f t="shared" si="36"/>
        <v>-0.13210546502388848</v>
      </c>
      <c r="N385" s="15">
        <f t="shared" si="40"/>
        <v>-7.8164614033690072E-2</v>
      </c>
      <c r="O385" s="15">
        <v>1</v>
      </c>
    </row>
    <row r="386" spans="4:15" x14ac:dyDescent="0.4">
      <c r="D386" s="6">
        <v>6.3400000000000096</v>
      </c>
      <c r="E386" s="7">
        <f t="shared" si="35"/>
        <v>-1.2949978418363914E-2</v>
      </c>
      <c r="G386">
        <f t="shared" si="37"/>
        <v>6.0502735405725021</v>
      </c>
      <c r="H386" s="10">
        <f t="shared" si="41"/>
        <v>-5.3017211644781868E-2</v>
      </c>
      <c r="I386">
        <f t="shared" si="38"/>
        <v>-0.63620653973738239</v>
      </c>
      <c r="K386">
        <f t="shared" si="39"/>
        <v>-0.19474038945976227</v>
      </c>
      <c r="M386">
        <f t="shared" si="36"/>
        <v>-0.13050733659948807</v>
      </c>
      <c r="N386" s="15">
        <f t="shared" si="40"/>
        <v>-7.7490124954706197E-2</v>
      </c>
      <c r="O386" s="15">
        <v>1</v>
      </c>
    </row>
    <row r="387" spans="4:15" x14ac:dyDescent="0.4">
      <c r="D387" s="6">
        <v>6.3600000000000101</v>
      </c>
      <c r="E387" s="7">
        <f t="shared" si="35"/>
        <v>-1.2728138999268558E-2</v>
      </c>
      <c r="G387">
        <f t="shared" si="37"/>
        <v>6.0612459884467418</v>
      </c>
      <c r="H387" s="10">
        <f t="shared" si="41"/>
        <v>-5.2109001063005485E-2</v>
      </c>
      <c r="I387">
        <f t="shared" si="38"/>
        <v>-0.62530801275606585</v>
      </c>
      <c r="K387">
        <f t="shared" si="39"/>
        <v>-0.19285704674254542</v>
      </c>
      <c r="M387">
        <f t="shared" si="36"/>
        <v>-0.128928528045133</v>
      </c>
      <c r="N387" s="15">
        <f t="shared" si="40"/>
        <v>-7.6819526982127517E-2</v>
      </c>
      <c r="O387" s="15">
        <v>1</v>
      </c>
    </row>
    <row r="388" spans="4:15" x14ac:dyDescent="0.4">
      <c r="D388" s="6">
        <v>6.3800000000000097</v>
      </c>
      <c r="E388" s="7">
        <f t="shared" si="35"/>
        <v>-1.2510007419879484E-2</v>
      </c>
      <c r="G388">
        <f t="shared" si="37"/>
        <v>6.0722184363209788</v>
      </c>
      <c r="H388" s="10">
        <f t="shared" si="41"/>
        <v>-5.1215970376986608E-2</v>
      </c>
      <c r="I388">
        <f t="shared" si="38"/>
        <v>-0.6145916445238393</v>
      </c>
      <c r="K388">
        <f t="shared" si="39"/>
        <v>-0.19099191742774213</v>
      </c>
      <c r="M388">
        <f t="shared" si="36"/>
        <v>-0.12736880627036742</v>
      </c>
      <c r="N388" s="15">
        <f t="shared" si="40"/>
        <v>-7.6152835893380816E-2</v>
      </c>
      <c r="O388" s="15">
        <v>1</v>
      </c>
    </row>
    <row r="389" spans="4:15" x14ac:dyDescent="0.4">
      <c r="D389" s="6">
        <v>6.4000000000000101</v>
      </c>
      <c r="E389" s="7">
        <f t="shared" si="35"/>
        <v>-1.2295523821487008E-2</v>
      </c>
      <c r="G389">
        <f t="shared" si="37"/>
        <v>6.0831908841952167</v>
      </c>
      <c r="H389" s="10">
        <f t="shared" si="41"/>
        <v>-5.033787452516781E-2</v>
      </c>
      <c r="I389">
        <f t="shared" si="38"/>
        <v>-0.60405449430201374</v>
      </c>
      <c r="K389">
        <f t="shared" si="39"/>
        <v>-0.18914482539967045</v>
      </c>
      <c r="M389">
        <f t="shared" si="36"/>
        <v>-0.12582794098037509</v>
      </c>
      <c r="N389" s="15">
        <f t="shared" si="40"/>
        <v>-7.5490066455207283E-2</v>
      </c>
      <c r="O389" s="15">
        <v>1</v>
      </c>
    </row>
    <row r="390" spans="4:15" x14ac:dyDescent="0.4">
      <c r="D390" s="6">
        <v>6.4200000000000097</v>
      </c>
      <c r="E390" s="7">
        <f t="shared" si="35"/>
        <v>-1.2084629262128941E-2</v>
      </c>
      <c r="G390">
        <f t="shared" si="37"/>
        <v>6.0941633320694537</v>
      </c>
      <c r="H390" s="10">
        <f t="shared" si="41"/>
        <v>-4.9474472199155885E-2</v>
      </c>
      <c r="I390">
        <f t="shared" si="38"/>
        <v>-0.59369366638987064</v>
      </c>
      <c r="K390">
        <f t="shared" si="39"/>
        <v>-0.18731559624459629</v>
      </c>
      <c r="M390">
        <f t="shared" si="36"/>
        <v>-0.12430570464303693</v>
      </c>
      <c r="N390" s="15">
        <f t="shared" si="40"/>
        <v>-7.4831232443881041E-2</v>
      </c>
      <c r="O390" s="15">
        <v>1</v>
      </c>
    </row>
    <row r="391" spans="4:15" x14ac:dyDescent="0.4">
      <c r="D391" s="6">
        <v>6.4400000000000102</v>
      </c>
      <c r="E391" s="7">
        <f t="shared" si="35"/>
        <v>-1.1877265703755021E-2</v>
      </c>
      <c r="G391">
        <f t="shared" si="37"/>
        <v>6.1051357799436925</v>
      </c>
      <c r="H391" s="10">
        <f t="shared" si="41"/>
        <v>-4.862552579117306E-2</v>
      </c>
      <c r="I391">
        <f t="shared" si="38"/>
        <v>-0.58350630949407667</v>
      </c>
      <c r="K391">
        <f t="shared" si="39"/>
        <v>-0.18550405723433133</v>
      </c>
      <c r="M391">
        <f t="shared" si="36"/>
        <v>-0.12280187245635199</v>
      </c>
      <c r="N391" s="15">
        <f t="shared" si="40"/>
        <v>-7.417634666517893E-2</v>
      </c>
      <c r="O391" s="15">
        <v>1</v>
      </c>
    </row>
    <row r="392" spans="4:15" x14ac:dyDescent="0.4">
      <c r="D392" s="6">
        <v>6.4600000000000097</v>
      </c>
      <c r="E392" s="7">
        <f t="shared" si="35"/>
        <v>-1.1673375999540384E-2</v>
      </c>
      <c r="G392">
        <f t="shared" si="37"/>
        <v>6.1161082278179295</v>
      </c>
      <c r="H392" s="10">
        <f t="shared" si="41"/>
        <v>-4.7790801342118334E-2</v>
      </c>
      <c r="I392">
        <f t="shared" si="38"/>
        <v>-0.57348961610542004</v>
      </c>
      <c r="K392">
        <f t="shared" si="39"/>
        <v>-0.18371003730998911</v>
      </c>
      <c r="M392">
        <f t="shared" si="36"/>
        <v>-0.12131622231622548</v>
      </c>
      <c r="N392" s="15">
        <f t="shared" si="40"/>
        <v>-7.3525420974107136E-2</v>
      </c>
      <c r="O392" s="15">
        <v>1</v>
      </c>
    </row>
    <row r="393" spans="4:15" x14ac:dyDescent="0.4">
      <c r="D393" s="6">
        <v>6.4800000000000102</v>
      </c>
      <c r="E393" s="7">
        <f t="shared" si="35"/>
        <v>-1.1472903881346887E-2</v>
      </c>
      <c r="G393">
        <f t="shared" si="37"/>
        <v>6.1270806756921692</v>
      </c>
      <c r="H393" s="10">
        <f t="shared" si="41"/>
        <v>-4.6970068490234156E-2</v>
      </c>
      <c r="I393">
        <f t="shared" si="38"/>
        <v>-0.56364082188280984</v>
      </c>
      <c r="K393">
        <f t="shared" si="39"/>
        <v>-0.18193336706589305</v>
      </c>
      <c r="M393">
        <f t="shared" si="36"/>
        <v>-0.11984853478461502</v>
      </c>
      <c r="N393" s="15">
        <f t="shared" si="40"/>
        <v>-7.2878466294380856E-2</v>
      </c>
      <c r="O393" s="15">
        <v>1</v>
      </c>
    </row>
    <row r="394" spans="4:15" x14ac:dyDescent="0.4">
      <c r="D394" s="6">
        <v>6.5000000000000098</v>
      </c>
      <c r="E394" s="7">
        <f t="shared" si="35"/>
        <v>-1.1275793947331698E-2</v>
      </c>
      <c r="G394">
        <f t="shared" si="37"/>
        <v>6.1380531235664062</v>
      </c>
      <c r="H394" s="10">
        <f t="shared" si="41"/>
        <v>-4.6163100420375976E-2</v>
      </c>
      <c r="I394">
        <f t="shared" si="38"/>
        <v>-0.55395720504451174</v>
      </c>
      <c r="K394">
        <f t="shared" si="39"/>
        <v>-0.18017387873364166</v>
      </c>
      <c r="M394">
        <f t="shared" si="36"/>
        <v>-0.11839859305803696</v>
      </c>
      <c r="N394" s="15">
        <f t="shared" si="40"/>
        <v>-7.2235492637660992E-2</v>
      </c>
      <c r="O394" s="15">
        <v>1</v>
      </c>
    </row>
    <row r="395" spans="4:15" x14ac:dyDescent="0.4">
      <c r="D395" s="6">
        <v>6.5200000000000102</v>
      </c>
      <c r="E395" s="7">
        <f t="shared" si="35"/>
        <v>-1.1081991649701946E-2</v>
      </c>
      <c r="G395">
        <f t="shared" si="37"/>
        <v>6.1490255714406432</v>
      </c>
      <c r="H395" s="10">
        <f t="shared" si="41"/>
        <v>-4.5369673813879768E-2</v>
      </c>
      <c r="I395">
        <f t="shared" si="38"/>
        <v>-0.54443608576655722</v>
      </c>
      <c r="K395">
        <f t="shared" si="39"/>
        <v>-0.17843140616632011</v>
      </c>
      <c r="M395">
        <f t="shared" si="36"/>
        <v>-0.11696618293642348</v>
      </c>
      <c r="N395" s="15">
        <f t="shared" si="40"/>
        <v>-7.1596509122543714E-2</v>
      </c>
      <c r="O395" s="15">
        <v>1</v>
      </c>
    </row>
    <row r="396" spans="4:15" x14ac:dyDescent="0.4">
      <c r="D396" s="6">
        <v>6.5400000000000098</v>
      </c>
      <c r="E396" s="7">
        <f t="shared" si="35"/>
        <v>-1.0891443282614804E-2</v>
      </c>
      <c r="G396">
        <f t="shared" si="37"/>
        <v>6.159998019314882</v>
      </c>
      <c r="H396" s="10">
        <f t="shared" si="41"/>
        <v>-4.4589568799025009E-2</v>
      </c>
      <c r="I396">
        <f t="shared" si="38"/>
        <v>-0.53507482558830011</v>
      </c>
      <c r="K396">
        <f t="shared" si="39"/>
        <v>-0.176705784822867</v>
      </c>
      <c r="M396">
        <f t="shared" si="36"/>
        <v>-0.11555109279233315</v>
      </c>
      <c r="N396" s="15">
        <f t="shared" si="40"/>
        <v>-7.0961523993308143E-2</v>
      </c>
      <c r="O396" s="15">
        <v>1</v>
      </c>
    </row>
    <row r="397" spans="4:15" x14ac:dyDescent="0.4">
      <c r="D397" s="6">
        <v>6.5600000000000103</v>
      </c>
      <c r="E397" s="7">
        <f t="shared" si="35"/>
        <v>-1.0704095970221735E-2</v>
      </c>
      <c r="G397">
        <f t="shared" si="37"/>
        <v>6.1709704671891199</v>
      </c>
      <c r="H397" s="10">
        <f t="shared" si="41"/>
        <v>-4.3822568902087786E-2</v>
      </c>
      <c r="I397">
        <f t="shared" si="38"/>
        <v>-0.52587082682505337</v>
      </c>
      <c r="K397">
        <f t="shared" si="39"/>
        <v>-0.17499685175258817</v>
      </c>
      <c r="M397">
        <f t="shared" si="36"/>
        <v>-0.11415311354050775</v>
      </c>
      <c r="N397" s="15">
        <f t="shared" si="40"/>
        <v>-7.0330544638419965E-2</v>
      </c>
      <c r="O397" s="15">
        <v>1</v>
      </c>
    </row>
    <row r="398" spans="4:15" x14ac:dyDescent="0.4">
      <c r="D398" s="6">
        <v>6.5800000000000098</v>
      </c>
      <c r="E398" s="7">
        <f t="shared" si="35"/>
        <v>-1.0519897654856251E-2</v>
      </c>
      <c r="G398">
        <f t="shared" si="37"/>
        <v>6.1819429150633578</v>
      </c>
      <c r="H398" s="10">
        <f t="shared" si="41"/>
        <v>-4.3068460998981498E-2</v>
      </c>
      <c r="I398">
        <f t="shared" si="38"/>
        <v>-0.51682153198777803</v>
      </c>
      <c r="K398">
        <f t="shared" si="39"/>
        <v>-0.17330444557981844</v>
      </c>
      <c r="M398">
        <f t="shared" si="36"/>
        <v>-0.1127720386077733</v>
      </c>
      <c r="N398" s="15">
        <f t="shared" si="40"/>
        <v>-6.9703577608791797E-2</v>
      </c>
      <c r="O398" s="15">
        <v>1</v>
      </c>
    </row>
    <row r="399" spans="4:15" x14ac:dyDescent="0.4">
      <c r="D399" s="6">
        <v>6.6000000000000103</v>
      </c>
      <c r="E399" s="7">
        <f t="shared" si="35"/>
        <v>-1.0338797085363897E-2</v>
      </c>
      <c r="G399">
        <f t="shared" si="37"/>
        <v>6.1929153629375957</v>
      </c>
      <c r="H399" s="10">
        <f t="shared" si="41"/>
        <v>-4.2327035267479801E-2</v>
      </c>
      <c r="I399">
        <f t="shared" si="38"/>
        <v>-0.50792442320975761</v>
      </c>
      <c r="K399">
        <f t="shared" si="39"/>
        <v>-0.17162840648872904</v>
      </c>
      <c r="M399">
        <f t="shared" si="36"/>
        <v>-0.11140766390328097</v>
      </c>
      <c r="N399" s="15">
        <f t="shared" si="40"/>
        <v>-6.9080628635801167E-2</v>
      </c>
      <c r="O399" s="15">
        <v>1</v>
      </c>
    </row>
    <row r="400" spans="4:15" x14ac:dyDescent="0.4">
      <c r="D400" s="6">
        <v>6.6200000000000099</v>
      </c>
      <c r="E400" s="7">
        <f t="shared" si="35"/>
        <v>-1.0160743805573712E-2</v>
      </c>
      <c r="G400">
        <f t="shared" si="37"/>
        <v>6.2038878108118345</v>
      </c>
      <c r="H400" s="10">
        <f t="shared" si="41"/>
        <v>-4.1598085140018781E-2</v>
      </c>
      <c r="I400">
        <f t="shared" si="38"/>
        <v>-0.49917702168022537</v>
      </c>
      <c r="K400">
        <f t="shared" si="39"/>
        <v>-0.16996857620828215</v>
      </c>
      <c r="M400">
        <f t="shared" si="36"/>
        <v>-0.11005978778908766</v>
      </c>
      <c r="N400" s="15">
        <f t="shared" si="40"/>
        <v>-6.8461702649068881E-2</v>
      </c>
      <c r="O400" s="15">
        <v>1</v>
      </c>
    </row>
    <row r="401" spans="4:15" x14ac:dyDescent="0.4">
      <c r="D401" s="6">
        <v>6.6400000000000103</v>
      </c>
      <c r="E401" s="7">
        <f t="shared" si="35"/>
        <v>-9.9856881429099074E-3</v>
      </c>
      <c r="G401">
        <f t="shared" si="37"/>
        <v>6.2148602586860715</v>
      </c>
      <c r="H401" s="10">
        <f t="shared" si="41"/>
        <v>-4.0881407257073163E-2</v>
      </c>
      <c r="I401">
        <f t="shared" si="38"/>
        <v>-0.49057688708487796</v>
      </c>
      <c r="K401">
        <f t="shared" si="39"/>
        <v>-0.168324797997327</v>
      </c>
      <c r="M401">
        <f t="shared" si="36"/>
        <v>-0.10872821105106842</v>
      </c>
      <c r="N401" s="15">
        <f t="shared" si="40"/>
        <v>-6.7846803793995256E-2</v>
      </c>
      <c r="O401" s="15">
        <v>1</v>
      </c>
    </row>
    <row r="402" spans="4:15" x14ac:dyDescent="0.4">
      <c r="D402" s="6">
        <v>6.6600000000000099</v>
      </c>
      <c r="E402" s="7">
        <f t="shared" si="35"/>
        <v>-9.8135811971429773E-3</v>
      </c>
      <c r="G402">
        <f t="shared" si="37"/>
        <v>6.2258327065603085</v>
      </c>
      <c r="H402" s="10">
        <f t="shared" si="41"/>
        <v>-4.0176801421103352E-2</v>
      </c>
      <c r="I402">
        <f t="shared" si="38"/>
        <v>-0.48212161705324019</v>
      </c>
      <c r="K402">
        <f t="shared" si="39"/>
        <v>-0.16669691662983932</v>
      </c>
      <c r="M402">
        <f t="shared" si="36"/>
        <v>-0.10741273687016077</v>
      </c>
      <c r="N402" s="15">
        <f t="shared" si="40"/>
        <v>-6.7235935449057427E-2</v>
      </c>
      <c r="O402" s="15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-9.6443748292789084E-3</v>
      </c>
      <c r="G403">
        <f t="shared" si="37"/>
        <v>6.2368051544345482</v>
      </c>
      <c r="H403" s="10">
        <f t="shared" si="41"/>
        <v>-3.9484070551067854E-2</v>
      </c>
      <c r="I403">
        <f t="shared" si="38"/>
        <v>-0.47380884661281425</v>
      </c>
      <c r="K403">
        <f t="shared" si="39"/>
        <v>-0.16508477838030206</v>
      </c>
      <c r="M403">
        <f t="shared" ref="M403:M469" si="43">$L$9*$O$6*EXP(-$O$7*(G403/$L$10-1))-SQRT($L$9)*$O$8*EXP(-$O$4*(G403/$L$10-1))</f>
        <v>-0.1061131707939369</v>
      </c>
      <c r="N403" s="15">
        <f t="shared" si="40"/>
        <v>-6.6629100242869041E-2</v>
      </c>
      <c r="O403" s="15">
        <v>1</v>
      </c>
    </row>
    <row r="404" spans="4:15" x14ac:dyDescent="0.4">
      <c r="D404" s="6">
        <v>6.7000000000000099</v>
      </c>
      <c r="E404" s="7">
        <f t="shared" si="42"/>
        <v>-9.4780216505857221E-3</v>
      </c>
      <c r="G404">
        <f t="shared" ref="G404:G469" si="44">$E$11*(D404/$E$12+1)</f>
        <v>6.2477776023087852</v>
      </c>
      <c r="H404" s="10">
        <f t="shared" si="41"/>
        <v>-3.8803020637497951E-2</v>
      </c>
      <c r="I404">
        <f t="shared" ref="I404:I467" si="45">H404*$E$6</f>
        <v>-0.46563624764997541</v>
      </c>
      <c r="K404">
        <f t="shared" ref="K404:K469" si="46">$L$9*$L$4*EXP(-$L$6*(G404/$L$10-1))-SQRT($L$9)*$L$5*EXP(-$L$7*(G404/$L$10-1))</f>
        <v>-0.16348823100922666</v>
      </c>
      <c r="M404">
        <f t="shared" si="43"/>
        <v>-0.10482932070850044</v>
      </c>
      <c r="N404" s="15">
        <f t="shared" ref="N404:N467" si="47">(M404-H404)*O404</f>
        <v>-6.6026300071002492E-2</v>
      </c>
      <c r="O404" s="15">
        <v>1</v>
      </c>
    </row>
    <row r="405" spans="4:15" x14ac:dyDescent="0.4">
      <c r="D405" s="6">
        <v>6.7200000000000104</v>
      </c>
      <c r="E405" s="7">
        <f t="shared" si="42"/>
        <v>-9.314475011755986E-3</v>
      </c>
      <c r="G405">
        <f t="shared" si="44"/>
        <v>6.2587500501830231</v>
      </c>
      <c r="H405" s="10">
        <f t="shared" ref="H405:H469" si="48">-(-$B$4)*(1+D405+$E$5*D405^3)*EXP(-D405)</f>
        <v>-3.8133460698129007E-2</v>
      </c>
      <c r="I405">
        <f t="shared" si="45"/>
        <v>-0.45760152837754808</v>
      </c>
      <c r="K405">
        <f t="shared" si="46"/>
        <v>-0.16190712374881044</v>
      </c>
      <c r="M405">
        <f t="shared" si="43"/>
        <v>-0.10356099681070297</v>
      </c>
      <c r="N405" s="15">
        <f t="shared" si="47"/>
        <v>-6.5427536112573959E-2</v>
      </c>
      <c r="O405" s="15">
        <v>1</v>
      </c>
    </row>
    <row r="406" spans="4:15" x14ac:dyDescent="0.4">
      <c r="D406" s="6">
        <v>6.74000000000001</v>
      </c>
      <c r="E406" s="7">
        <f t="shared" si="42"/>
        <v>-9.1536889922044559E-3</v>
      </c>
      <c r="G406">
        <f t="shared" si="44"/>
        <v>6.269722498057261</v>
      </c>
      <c r="H406" s="10">
        <f t="shared" si="48"/>
        <v>-3.7475202734085042E-2</v>
      </c>
      <c r="I406">
        <f t="shared" si="45"/>
        <v>-0.4497024328090205</v>
      </c>
      <c r="K406">
        <f t="shared" si="46"/>
        <v>-0.16034130728873466</v>
      </c>
      <c r="M406">
        <f t="shared" si="43"/>
        <v>-0.10230801158068042</v>
      </c>
      <c r="N406" s="15">
        <f t="shared" si="47"/>
        <v>-6.4832808846595383E-2</v>
      </c>
      <c r="O406" s="15">
        <v>1</v>
      </c>
    </row>
    <row r="407" spans="4:15" x14ac:dyDescent="0.4">
      <c r="D407" s="6">
        <v>6.7600000000000096</v>
      </c>
      <c r="E407" s="7">
        <f t="shared" si="42"/>
        <v>-8.9956183894995528E-3</v>
      </c>
      <c r="G407">
        <f t="shared" si="44"/>
        <v>6.2806949459314989</v>
      </c>
      <c r="H407" s="10">
        <f t="shared" si="48"/>
        <v>-3.6828061686611173E-2</v>
      </c>
      <c r="I407">
        <f t="shared" si="45"/>
        <v>-0.44193674023933405</v>
      </c>
      <c r="K407">
        <f t="shared" si="46"/>
        <v>-0.15879063376209526</v>
      </c>
      <c r="M407">
        <f t="shared" si="43"/>
        <v>-0.10107017975470255</v>
      </c>
      <c r="N407" s="15">
        <f t="shared" si="47"/>
        <v>-6.4242118068091381E-2</v>
      </c>
      <c r="O407" s="15">
        <v>1</v>
      </c>
    </row>
    <row r="408" spans="4:15" x14ac:dyDescent="0.4">
      <c r="D408" s="6">
        <v>6.78000000000001</v>
      </c>
      <c r="E408" s="7">
        <f t="shared" si="42"/>
        <v>-8.8402187089277034E-3</v>
      </c>
      <c r="G408">
        <f t="shared" si="44"/>
        <v>6.2916673938057359</v>
      </c>
      <c r="H408" s="10">
        <f t="shared" si="48"/>
        <v>-3.619185539435002E-2</v>
      </c>
      <c r="I408">
        <f t="shared" si="45"/>
        <v>-0.43430226473220024</v>
      </c>
      <c r="K408">
        <f t="shared" si="46"/>
        <v>-0.15725495673147144</v>
      </c>
      <c r="M408">
        <f t="shared" si="43"/>
        <v>-9.9847318298335722E-2</v>
      </c>
      <c r="N408" s="15">
        <f t="shared" si="47"/>
        <v>-6.3655462903985702E-2</v>
      </c>
      <c r="O408" s="15">
        <v>1</v>
      </c>
    </row>
    <row r="409" spans="4:15" x14ac:dyDescent="0.4">
      <c r="D409" s="6">
        <v>6.8000000000000096</v>
      </c>
      <c r="E409" s="7">
        <f t="shared" si="42"/>
        <v>-8.6874461531893914E-3</v>
      </c>
      <c r="G409">
        <f t="shared" si="44"/>
        <v>6.3026398416799747</v>
      </c>
      <c r="H409" s="10">
        <f t="shared" si="48"/>
        <v>-3.5566404551157373E-2</v>
      </c>
      <c r="I409">
        <f t="shared" si="45"/>
        <v>-0.4267968546138885</v>
      </c>
      <c r="K409">
        <f t="shared" si="46"/>
        <v>-0.15573413117512497</v>
      </c>
      <c r="M409">
        <f t="shared" si="43"/>
        <v>-9.8639246379911477E-2</v>
      </c>
      <c r="N409" s="15">
        <f t="shared" si="47"/>
        <v>-6.3072841828754111E-2</v>
      </c>
      <c r="O409" s="15">
        <v>1</v>
      </c>
    </row>
    <row r="410" spans="4:15" x14ac:dyDescent="0.4">
      <c r="D410" s="6">
        <v>6.8200000000000101</v>
      </c>
      <c r="E410" s="7">
        <f t="shared" si="42"/>
        <v>-8.5372576122257019E-3</v>
      </c>
      <c r="G410">
        <f t="shared" si="44"/>
        <v>6.3136122895542126</v>
      </c>
      <c r="H410" s="10">
        <f t="shared" si="48"/>
        <v>-3.4951532664452022E-2</v>
      </c>
      <c r="I410">
        <f t="shared" si="45"/>
        <v>-0.41941839197342423</v>
      </c>
      <c r="K410">
        <f t="shared" si="46"/>
        <v>-0.15422801347333423</v>
      </c>
      <c r="M410">
        <f t="shared" si="43"/>
        <v>-9.7445785344303773E-2</v>
      </c>
      <c r="N410" s="15">
        <f t="shared" si="47"/>
        <v>-6.2494252679851751E-2</v>
      </c>
      <c r="O410" s="15">
        <v>1</v>
      </c>
    </row>
    <row r="411" spans="4:15" x14ac:dyDescent="0.4">
      <c r="D411" s="6">
        <v>6.8400000000000096</v>
      </c>
      <c r="E411" s="7">
        <f t="shared" si="42"/>
        <v>-8.3896106531744265E-3</v>
      </c>
      <c r="G411">
        <f t="shared" si="44"/>
        <v>6.3245847374284496</v>
      </c>
      <c r="H411" s="10">
        <f t="shared" si="48"/>
        <v>-3.4347066014096102E-2</v>
      </c>
      <c r="I411">
        <f t="shared" si="45"/>
        <v>-0.41216479216915325</v>
      </c>
      <c r="K411">
        <f t="shared" si="46"/>
        <v>-0.15273646139485803</v>
      </c>
      <c r="M411">
        <f t="shared" si="43"/>
        <v>-9.6266758687005169E-2</v>
      </c>
      <c r="N411" s="15">
        <f t="shared" si="47"/>
        <v>-6.1919692672909067E-2</v>
      </c>
      <c r="O411" s="15">
        <v>1</v>
      </c>
    </row>
    <row r="412" spans="4:15" x14ac:dyDescent="0.4">
      <c r="D412" s="6">
        <v>6.8600000000000101</v>
      </c>
      <c r="E412" s="7">
        <f t="shared" si="42"/>
        <v>-8.2444635104543459E-3</v>
      </c>
      <c r="G412">
        <f t="shared" si="44"/>
        <v>6.3355571853026884</v>
      </c>
      <c r="H412" s="10">
        <f t="shared" si="48"/>
        <v>-3.3752833611800093E-2</v>
      </c>
      <c r="I412">
        <f t="shared" si="45"/>
        <v>-0.40503400334160111</v>
      </c>
      <c r="K412">
        <f t="shared" si="46"/>
        <v>-0.1512593340835286</v>
      </c>
      <c r="M412">
        <f t="shared" si="43"/>
        <v>-9.5101992028503654E-2</v>
      </c>
      <c r="N412" s="15">
        <f t="shared" si="47"/>
        <v>-6.1349158416703561E-2</v>
      </c>
      <c r="O412" s="15">
        <v>1</v>
      </c>
    </row>
    <row r="413" spans="4:15" x14ac:dyDescent="0.4">
      <c r="D413" s="6">
        <v>6.8800000000000097</v>
      </c>
      <c r="E413" s="7">
        <f t="shared" si="42"/>
        <v>-8.1017750759768015E-3</v>
      </c>
      <c r="G413">
        <f t="shared" si="44"/>
        <v>6.3465296331769263</v>
      </c>
      <c r="H413" s="10">
        <f t="shared" si="48"/>
        <v>-3.3168667161049027E-2</v>
      </c>
      <c r="I413">
        <f t="shared" si="45"/>
        <v>-0.39802400593258835</v>
      </c>
      <c r="K413">
        <f t="shared" si="46"/>
        <v>-0.14979649204497547</v>
      </c>
      <c r="M413">
        <f t="shared" si="43"/>
        <v>-9.3951313088955241E-2</v>
      </c>
      <c r="N413" s="15">
        <f t="shared" si="47"/>
        <v>-6.0782645927906213E-2</v>
      </c>
      <c r="O413" s="15">
        <v>1</v>
      </c>
    </row>
    <row r="414" spans="4:15" x14ac:dyDescent="0.4">
      <c r="D414" s="6">
        <v>6.9000000000000101</v>
      </c>
      <c r="E414" s="7">
        <f t="shared" si="42"/>
        <v>-7.9615048894831637E-3</v>
      </c>
      <c r="G414">
        <f t="shared" si="44"/>
        <v>6.3575020810511642</v>
      </c>
      <c r="H414" s="10">
        <f t="shared" si="48"/>
        <v>-3.2594401017544079E-2</v>
      </c>
      <c r="I414">
        <f t="shared" si="45"/>
        <v>-0.39113281221052898</v>
      </c>
      <c r="K414">
        <f t="shared" si="46"/>
        <v>-0.14834779713347457</v>
      </c>
      <c r="M414">
        <f t="shared" si="43"/>
        <v>-9.2814551663148989E-2</v>
      </c>
      <c r="N414" s="15">
        <f t="shared" si="47"/>
        <v>-6.022015064560491E-2</v>
      </c>
      <c r="O414" s="15">
        <v>1</v>
      </c>
    </row>
    <row r="415" spans="4:15" x14ac:dyDescent="0.4">
      <c r="D415" s="6">
        <v>6.9200000000000097</v>
      </c>
      <c r="E415" s="7">
        <f t="shared" si="42"/>
        <v>-7.823613129007272E-3</v>
      </c>
      <c r="G415">
        <f t="shared" si="44"/>
        <v>6.3684745289254012</v>
      </c>
      <c r="H415" s="10">
        <f t="shared" si="48"/>
        <v>-3.2029872150155778E-2</v>
      </c>
      <c r="I415">
        <f t="shared" si="45"/>
        <v>-0.38435846580186933</v>
      </c>
      <c r="K415">
        <f t="shared" si="46"/>
        <v>-0.14691311253892447</v>
      </c>
      <c r="M415">
        <f t="shared" si="43"/>
        <v>-9.1691539595761748E-2</v>
      </c>
      <c r="N415" s="15">
        <f t="shared" si="47"/>
        <v>-5.966166744560597E-2</v>
      </c>
      <c r="O415" s="15">
        <v>1</v>
      </c>
    </row>
    <row r="416" spans="4:15" x14ac:dyDescent="0.4">
      <c r="D416" s="6">
        <v>6.9400000000000102</v>
      </c>
      <c r="E416" s="7">
        <f t="shared" si="42"/>
        <v>-7.6880606014614649E-3</v>
      </c>
      <c r="G416">
        <f t="shared" si="44"/>
        <v>6.3794469767996409</v>
      </c>
      <c r="H416" s="10">
        <f t="shared" si="48"/>
        <v>-3.1474920102383237E-2</v>
      </c>
      <c r="I416">
        <f t="shared" si="45"/>
        <v>-0.37769904122859888</v>
      </c>
      <c r="K416">
        <f t="shared" si="46"/>
        <v>-0.14549230277394778</v>
      </c>
      <c r="M416">
        <f t="shared" si="43"/>
        <v>-9.0582110756899731E-2</v>
      </c>
      <c r="N416" s="15">
        <f t="shared" si="47"/>
        <v>-5.9107190654516494E-2</v>
      </c>
      <c r="O416" s="15">
        <v>1</v>
      </c>
    </row>
    <row r="417" spans="4:15" x14ac:dyDescent="0.4">
      <c r="D417" s="6">
        <v>6.9600000000000097</v>
      </c>
      <c r="E417" s="7">
        <f t="shared" si="42"/>
        <v>-7.5548087333452817E-3</v>
      </c>
      <c r="G417">
        <f t="shared" si="44"/>
        <v>6.3904194246738779</v>
      </c>
      <c r="H417" s="10">
        <f t="shared" si="48"/>
        <v>-3.0929386954315588E-2</v>
      </c>
      <c r="I417">
        <f t="shared" si="45"/>
        <v>-0.37115264345178706</v>
      </c>
      <c r="K417">
        <f t="shared" si="46"/>
        <v>-0.14408523366111731</v>
      </c>
      <c r="M417">
        <f t="shared" si="43"/>
        <v>-8.9486101017924702E-2</v>
      </c>
      <c r="N417" s="15">
        <f t="shared" si="47"/>
        <v>-5.8556714063609114E-2</v>
      </c>
      <c r="O417" s="15">
        <v>1</v>
      </c>
    </row>
    <row r="418" spans="4:15" x14ac:dyDescent="0.4">
      <c r="D418" s="6">
        <v>6.9800000000000102</v>
      </c>
      <c r="E418" s="7">
        <f t="shared" si="42"/>
        <v>-7.4238195615754302E-3</v>
      </c>
      <c r="G418">
        <f t="shared" si="44"/>
        <v>6.4013918725481149</v>
      </c>
      <c r="H418" s="10">
        <f t="shared" si="48"/>
        <v>-3.0393117285089814E-2</v>
      </c>
      <c r="I418">
        <f t="shared" si="45"/>
        <v>-0.36471740742107778</v>
      </c>
      <c r="K418">
        <f t="shared" si="46"/>
        <v>-0.14269177232030245</v>
      </c>
      <c r="M418">
        <f t="shared" si="43"/>
        <v>-8.8403348227558562E-2</v>
      </c>
      <c r="N418" s="15">
        <f t="shared" si="47"/>
        <v>-5.8010230942468752E-2</v>
      </c>
      <c r="O418" s="15">
        <v>1</v>
      </c>
    </row>
    <row r="419" spans="4:15" x14ac:dyDescent="0.4">
      <c r="D419" s="6">
        <v>7.0000000000000098</v>
      </c>
      <c r="E419" s="7">
        <f t="shared" si="42"/>
        <v>-7.2950557244360675E-3</v>
      </c>
      <c r="G419">
        <f t="shared" si="44"/>
        <v>6.4123643204223537</v>
      </c>
      <c r="H419" s="10">
        <f t="shared" si="48"/>
        <v>-2.9865958135841263E-2</v>
      </c>
      <c r="I419">
        <f t="shared" si="45"/>
        <v>-0.35839149763009515</v>
      </c>
      <c r="K419">
        <f t="shared" si="46"/>
        <v>-0.14131178715613948</v>
      </c>
      <c r="M419">
        <f t="shared" si="43"/>
        <v>-8.7333692188267864E-2</v>
      </c>
      <c r="N419" s="15">
        <f t="shared" si="47"/>
        <v>-5.7467734052426597E-2</v>
      </c>
      <c r="O419" s="15">
        <v>1</v>
      </c>
    </row>
    <row r="420" spans="4:15" x14ac:dyDescent="0.4">
      <c r="D420" s="6">
        <v>7.0200000000000102</v>
      </c>
      <c r="E420" s="7">
        <f t="shared" si="42"/>
        <v>-7.1684804526480584E-3</v>
      </c>
      <c r="G420">
        <f t="shared" si="44"/>
        <v>6.4233367682965916</v>
      </c>
      <c r="H420" s="10">
        <f t="shared" si="48"/>
        <v>-2.9347758973141153E-2</v>
      </c>
      <c r="I420">
        <f t="shared" si="45"/>
        <v>-0.35217310767769383</v>
      </c>
      <c r="K420">
        <f t="shared" si="46"/>
        <v>-0.13994514784562204</v>
      </c>
      <c r="M420">
        <f t="shared" si="43"/>
        <v>-8.6276974632922276E-2</v>
      </c>
      <c r="N420" s="15">
        <f t="shared" si="47"/>
        <v>-5.6929215659781124E-2</v>
      </c>
      <c r="O420" s="15">
        <v>1</v>
      </c>
    </row>
    <row r="421" spans="4:15" x14ac:dyDescent="0.4">
      <c r="D421" s="6">
        <v>7.0400000000000098</v>
      </c>
      <c r="E421" s="7">
        <f t="shared" si="42"/>
        <v>-7.0440575605562024E-3</v>
      </c>
      <c r="G421">
        <f t="shared" si="44"/>
        <v>6.4343092161708286</v>
      </c>
      <c r="H421" s="10">
        <f t="shared" si="48"/>
        <v>-2.8838371652917093E-2</v>
      </c>
      <c r="I421">
        <f t="shared" si="45"/>
        <v>-0.34606045983500511</v>
      </c>
      <c r="K421">
        <f t="shared" si="46"/>
        <v>-0.13859172532581007</v>
      </c>
      <c r="M421">
        <f t="shared" si="43"/>
        <v>-8.5233039201724661E-2</v>
      </c>
      <c r="N421" s="15">
        <f t="shared" si="47"/>
        <v>-5.6394667548807564E-2</v>
      </c>
      <c r="O421" s="15">
        <v>1</v>
      </c>
    </row>
    <row r="422" spans="4:15" x14ac:dyDescent="0.4">
      <c r="D422" s="6">
        <v>7.0600000000000103</v>
      </c>
      <c r="E422" s="7">
        <f t="shared" si="42"/>
        <v>-6.9217514374330926E-3</v>
      </c>
      <c r="G422">
        <f t="shared" si="44"/>
        <v>6.4452816640450674</v>
      </c>
      <c r="H422" s="10">
        <f t="shared" si="48"/>
        <v>-2.8337650384851084E-2</v>
      </c>
      <c r="I422">
        <f t="shared" si="45"/>
        <v>-0.34005180461821299</v>
      </c>
      <c r="K422">
        <f t="shared" si="46"/>
        <v>-0.13725139178165693</v>
      </c>
      <c r="M422">
        <f t="shared" si="43"/>
        <v>-8.4201731419410022E-2</v>
      </c>
      <c r="N422" s="15">
        <f t="shared" si="47"/>
        <v>-5.5864081034558935E-2</v>
      </c>
      <c r="O422" s="15">
        <v>1</v>
      </c>
    </row>
    <row r="423" spans="4:15" x14ac:dyDescent="0.4">
      <c r="D423" s="6">
        <v>7.0800000000000098</v>
      </c>
      <c r="E423" s="7">
        <f t="shared" si="42"/>
        <v>-6.8015270388986169E-3</v>
      </c>
      <c r="G423">
        <f t="shared" si="44"/>
        <v>6.4562541119193053</v>
      </c>
      <c r="H423" s="10">
        <f t="shared" si="48"/>
        <v>-2.7845451697250938E-2</v>
      </c>
      <c r="I423">
        <f t="shared" si="45"/>
        <v>-0.33414542036701123</v>
      </c>
      <c r="K423">
        <f t="shared" si="46"/>
        <v>-0.1359240206339549</v>
      </c>
      <c r="M423">
        <f t="shared" si="43"/>
        <v>-8.3182898672711086E-2</v>
      </c>
      <c r="N423" s="15">
        <f t="shared" si="47"/>
        <v>-5.5337446975460149E-2</v>
      </c>
      <c r="O423" s="15">
        <v>1</v>
      </c>
    </row>
    <row r="424" spans="4:15" x14ac:dyDescent="0.4">
      <c r="D424" s="6">
        <v>7.1000000000000103</v>
      </c>
      <c r="E424" s="7">
        <f t="shared" si="42"/>
        <v>-6.6833498784537645E-3</v>
      </c>
      <c r="G424">
        <f t="shared" si="44"/>
        <v>6.4672265597935423</v>
      </c>
      <c r="H424" s="10">
        <f t="shared" si="48"/>
        <v>-2.7361634402389715E-2</v>
      </c>
      <c r="I424">
        <f t="shared" si="45"/>
        <v>-0.32833961282867657</v>
      </c>
      <c r="K424">
        <f t="shared" si="46"/>
        <v>-0.13460948652739549</v>
      </c>
      <c r="M424">
        <f t="shared" si="43"/>
        <v>-8.2176390188086645E-2</v>
      </c>
      <c r="N424" s="15">
        <f t="shared" si="47"/>
        <v>-5.4814755785696931E-2</v>
      </c>
      <c r="O424" s="15">
        <v>1</v>
      </c>
    </row>
    <row r="425" spans="4:15" x14ac:dyDescent="0.4">
      <c r="D425" s="6">
        <v>7.1200000000000099</v>
      </c>
      <c r="E425" s="7">
        <f t="shared" si="42"/>
        <v>-6.5671860191277281E-3</v>
      </c>
      <c r="G425">
        <f t="shared" si="44"/>
        <v>6.4781990076677811</v>
      </c>
      <c r="H425" s="10">
        <f t="shared" si="48"/>
        <v>-2.6886059562308922E-2</v>
      </c>
      <c r="I425">
        <f t="shared" si="45"/>
        <v>-0.32263271474770705</v>
      </c>
      <c r="K425">
        <f t="shared" si="46"/>
        <v>-0.13330766531874447</v>
      </c>
      <c r="M425">
        <f t="shared" si="43"/>
        <v>-8.1182057009709249E-2</v>
      </c>
      <c r="N425" s="15">
        <f t="shared" si="47"/>
        <v>-5.4295997447400324E-2</v>
      </c>
      <c r="O425" s="15">
        <v>1</v>
      </c>
    </row>
    <row r="426" spans="4:15" x14ac:dyDescent="0.4">
      <c r="D426" s="6">
        <v>7.1400000000000103</v>
      </c>
      <c r="E426" s="7">
        <f t="shared" si="42"/>
        <v>-6.4530020652369983E-3</v>
      </c>
      <c r="G426">
        <f t="shared" si="44"/>
        <v>6.489171455542019</v>
      </c>
      <c r="H426" s="10">
        <f t="shared" si="48"/>
        <v>-2.6418590455080274E-2</v>
      </c>
      <c r="I426">
        <f t="shared" si="45"/>
        <v>-0.31702308546096331</v>
      </c>
      <c r="K426">
        <f t="shared" si="46"/>
        <v>-0.132018434065132</v>
      </c>
      <c r="M426">
        <f t="shared" si="43"/>
        <v>-8.0199751977712674E-2</v>
      </c>
      <c r="N426" s="15">
        <f t="shared" si="47"/>
        <v>-5.3781161522632404E-2</v>
      </c>
      <c r="O426" s="15">
        <v>1</v>
      </c>
    </row>
    <row r="427" spans="4:15" x14ac:dyDescent="0.4">
      <c r="D427" s="6">
        <v>7.1600000000000099</v>
      </c>
      <c r="E427" s="7">
        <f t="shared" si="42"/>
        <v>-6.3407651542554122E-3</v>
      </c>
      <c r="G427">
        <f t="shared" si="44"/>
        <v>6.5001439034162569</v>
      </c>
      <c r="H427" s="10">
        <f t="shared" si="48"/>
        <v>-2.5959092541521657E-2</v>
      </c>
      <c r="I427">
        <f t="shared" si="45"/>
        <v>-0.31150911049825991</v>
      </c>
      <c r="K427">
        <f t="shared" si="46"/>
        <v>-0.13074167101245424</v>
      </c>
      <c r="M427">
        <f t="shared" si="43"/>
        <v>-7.9229329706691665E-2</v>
      </c>
      <c r="N427" s="15">
        <f t="shared" si="47"/>
        <v>-5.3270237165170008E-2</v>
      </c>
      <c r="O427" s="15">
        <v>1</v>
      </c>
    </row>
    <row r="428" spans="4:15" x14ac:dyDescent="0.4">
      <c r="D428" s="6">
        <v>7.1800000000000104</v>
      </c>
      <c r="E428" s="7">
        <f t="shared" si="42"/>
        <v>-6.2304429487938717E-3</v>
      </c>
      <c r="G428">
        <f t="shared" si="44"/>
        <v>6.5111163512904948</v>
      </c>
      <c r="H428" s="10">
        <f t="shared" si="48"/>
        <v>-2.5507433432362111E-2</v>
      </c>
      <c r="I428">
        <f t="shared" si="45"/>
        <v>-0.30608920118834532</v>
      </c>
      <c r="K428">
        <f t="shared" si="46"/>
        <v>-0.12947725558388695</v>
      </c>
      <c r="M428">
        <f t="shared" si="43"/>
        <v>-7.8270646564454718E-2</v>
      </c>
      <c r="N428" s="15">
        <f t="shared" si="47"/>
        <v>-5.2763213132092604E-2</v>
      </c>
      <c r="O428" s="15">
        <v>1</v>
      </c>
    </row>
    <row r="429" spans="4:15" x14ac:dyDescent="0.4">
      <c r="D429" s="6">
        <v>7.2000000000000099</v>
      </c>
      <c r="E429" s="7">
        <f t="shared" si="42"/>
        <v>-6.1220036286887174E-3</v>
      </c>
      <c r="G429">
        <f t="shared" si="44"/>
        <v>6.5220887991647336</v>
      </c>
      <c r="H429" s="10">
        <f t="shared" si="48"/>
        <v>-2.506348285585161E-2</v>
      </c>
      <c r="I429">
        <f t="shared" si="45"/>
        <v>-0.30076179427021932</v>
      </c>
      <c r="K429">
        <f t="shared" si="46"/>
        <v>-0.12822506836851044</v>
      </c>
      <c r="M429">
        <f t="shared" si="43"/>
        <v>-7.7323560651026163E-2</v>
      </c>
      <c r="N429" s="15">
        <f t="shared" si="47"/>
        <v>-5.2260077795174553E-2</v>
      </c>
      <c r="O429" s="15">
        <v>1</v>
      </c>
    </row>
    <row r="430" spans="4:15" x14ac:dyDescent="0.4">
      <c r="D430" s="6">
        <v>7.2200000000000104</v>
      </c>
      <c r="E430" s="7">
        <f t="shared" si="42"/>
        <v>-6.0154158831974289E-3</v>
      </c>
      <c r="G430">
        <f t="shared" si="44"/>
        <v>6.5330612470389706</v>
      </c>
      <c r="H430" s="10">
        <f t="shared" si="48"/>
        <v>-2.4627112625810275E-2</v>
      </c>
      <c r="I430">
        <f t="shared" si="45"/>
        <v>-0.29552535150972331</v>
      </c>
      <c r="K430">
        <f t="shared" si="46"/>
        <v>-0.12698499111004297</v>
      </c>
      <c r="M430">
        <f t="shared" si="43"/>
        <v>-7.63879317778942E-2</v>
      </c>
      <c r="N430" s="15">
        <f t="shared" si="47"/>
        <v>-5.1760819152083928E-2</v>
      </c>
      <c r="O430" s="15">
        <v>1</v>
      </c>
    </row>
    <row r="431" spans="4:15" x14ac:dyDescent="0.4">
      <c r="D431" s="6">
        <v>7.24000000000001</v>
      </c>
      <c r="E431" s="7">
        <f t="shared" si="42"/>
        <v>-5.9106489033006913E-3</v>
      </c>
      <c r="G431">
        <f t="shared" si="44"/>
        <v>6.5440336949132076</v>
      </c>
      <c r="H431" s="10">
        <f t="shared" si="48"/>
        <v>-2.4198196610113031E-2</v>
      </c>
      <c r="I431">
        <f t="shared" si="45"/>
        <v>-0.29037835932135636</v>
      </c>
      <c r="K431">
        <f t="shared" si="46"/>
        <v>-0.12575690669568312</v>
      </c>
      <c r="M431">
        <f t="shared" si="43"/>
        <v>-7.5463621447502544E-2</v>
      </c>
      <c r="N431" s="15">
        <f t="shared" si="47"/>
        <v>-5.1265424837389509E-2</v>
      </c>
      <c r="O431" s="15">
        <v>1</v>
      </c>
    </row>
    <row r="432" spans="4:15" x14ac:dyDescent="0.4">
      <c r="D432" s="6">
        <v>7.2600000000000096</v>
      </c>
      <c r="E432" s="7">
        <f t="shared" si="42"/>
        <v>-5.8076723741094984E-3</v>
      </c>
      <c r="G432">
        <f t="shared" si="44"/>
        <v>6.5550061427874455</v>
      </c>
      <c r="H432" s="10">
        <f t="shared" si="48"/>
        <v>-2.3776610699604284E-2</v>
      </c>
      <c r="I432">
        <f t="shared" si="45"/>
        <v>-0.28531932839525143</v>
      </c>
      <c r="K432">
        <f t="shared" si="46"/>
        <v>-0.12454069914505994</v>
      </c>
      <c r="M432">
        <f t="shared" si="43"/>
        <v>-7.4550492832983373E-2</v>
      </c>
      <c r="N432" s="15">
        <f t="shared" si="47"/>
        <v>-5.0773882133379092E-2</v>
      </c>
      <c r="O432" s="15">
        <v>1</v>
      </c>
    </row>
    <row r="433" spans="4:15" x14ac:dyDescent="0.4">
      <c r="D433" s="6">
        <v>7.28000000000001</v>
      </c>
      <c r="E433" s="7">
        <f t="shared" si="42"/>
        <v>-5.7064564673762778E-3</v>
      </c>
      <c r="G433">
        <f t="shared" si="44"/>
        <v>6.5659785906616843</v>
      </c>
      <c r="H433" s="10">
        <f t="shared" si="48"/>
        <v>-2.3362232777438482E-2</v>
      </c>
      <c r="I433">
        <f t="shared" si="45"/>
        <v>-0.28034679332926177</v>
      </c>
      <c r="K433">
        <f t="shared" si="46"/>
        <v>-0.12333625359928947</v>
      </c>
      <c r="M433">
        <f t="shared" si="43"/>
        <v>-7.3648410758128779E-2</v>
      </c>
      <c r="N433" s="15">
        <f t="shared" si="47"/>
        <v>-5.0286177980690294E-2</v>
      </c>
      <c r="O433" s="15">
        <v>1</v>
      </c>
    </row>
    <row r="434" spans="4:15" x14ac:dyDescent="0.4">
      <c r="D434" s="6">
        <v>7.3000000000000096</v>
      </c>
      <c r="E434" s="7">
        <f t="shared" si="42"/>
        <v>-5.6069718341088598E-3</v>
      </c>
      <c r="G434">
        <f t="shared" si="44"/>
        <v>6.5769510385359213</v>
      </c>
      <c r="H434" s="10">
        <f t="shared" si="48"/>
        <v>-2.2954942688841674E-2</v>
      </c>
      <c r="I434">
        <f t="shared" si="45"/>
        <v>-0.2754593122661001</v>
      </c>
      <c r="K434">
        <f t="shared" si="46"/>
        <v>-0.1221434563101364</v>
      </c>
      <c r="M434">
        <f t="shared" si="43"/>
        <v>-7.2757241677597617E-2</v>
      </c>
      <c r="N434" s="15">
        <f t="shared" si="47"/>
        <v>-4.9802298988755947E-2</v>
      </c>
      <c r="O434" s="15">
        <v>1</v>
      </c>
    </row>
    <row r="435" spans="4:15" x14ac:dyDescent="0.4">
      <c r="D435" s="6">
        <v>7.3200000000000101</v>
      </c>
      <c r="E435" s="7">
        <f t="shared" si="42"/>
        <v>-5.5091895972860924E-3</v>
      </c>
      <c r="G435">
        <f t="shared" si="44"/>
        <v>6.5879234864101601</v>
      </c>
      <c r="H435" s="10">
        <f t="shared" si="48"/>
        <v>-2.2554622211289264E-2</v>
      </c>
      <c r="I435">
        <f t="shared" si="45"/>
        <v>-0.27065546653547118</v>
      </c>
      <c r="K435">
        <f t="shared" si="46"/>
        <v>-0.12096219462928005</v>
      </c>
      <c r="M435">
        <f t="shared" si="43"/>
        <v>-7.1876853657354967E-2</v>
      </c>
      <c r="N435" s="15">
        <f t="shared" si="47"/>
        <v>-4.9322231446065706E-2</v>
      </c>
      <c r="O435" s="15">
        <v>1</v>
      </c>
    </row>
    <row r="436" spans="4:15" x14ac:dyDescent="0.4">
      <c r="D436" s="6">
        <v>7.3400000000000096</v>
      </c>
      <c r="E436" s="7">
        <f t="shared" si="42"/>
        <v>-5.4130813446740906E-3</v>
      </c>
      <c r="G436">
        <f t="shared" si="44"/>
        <v>6.598895934284398</v>
      </c>
      <c r="H436" s="10">
        <f t="shared" si="48"/>
        <v>-2.2161155025095726E-2</v>
      </c>
      <c r="I436">
        <f t="shared" si="45"/>
        <v>-0.26593386030114874</v>
      </c>
      <c r="K436">
        <f t="shared" si="46"/>
        <v>-0.11979235699768495</v>
      </c>
      <c r="M436">
        <f t="shared" si="43"/>
        <v>-7.1007116355343319E-2</v>
      </c>
      <c r="N436" s="15">
        <f t="shared" si="47"/>
        <v>-4.8845961330247593E-2</v>
      </c>
      <c r="O436" s="15">
        <v>1</v>
      </c>
    </row>
    <row r="437" spans="4:15" x14ac:dyDescent="0.4">
      <c r="D437" s="6">
        <v>7.3600000000000101</v>
      </c>
      <c r="E437" s="7">
        <f t="shared" si="42"/>
        <v>-5.318619121741858E-3</v>
      </c>
      <c r="G437">
        <f t="shared" si="44"/>
        <v>6.609868382158635</v>
      </c>
      <c r="H437" s="10">
        <f t="shared" si="48"/>
        <v>-2.1774426684411166E-2</v>
      </c>
      <c r="I437">
        <f t="shared" si="45"/>
        <v>-0.26129312021293399</v>
      </c>
      <c r="K437">
        <f t="shared" si="46"/>
        <v>-0.11863383293507244</v>
      </c>
      <c r="M437">
        <f t="shared" si="43"/>
        <v>-7.0147901002380622E-2</v>
      </c>
      <c r="N437" s="15">
        <f t="shared" si="47"/>
        <v>-4.8373474317969456E-2</v>
      </c>
      <c r="O437" s="15">
        <v>1</v>
      </c>
    </row>
    <row r="438" spans="4:15" x14ac:dyDescent="0.4">
      <c r="D438" s="6">
        <v>7.3800000000000097</v>
      </c>
      <c r="E438" s="7">
        <f t="shared" si="42"/>
        <v>-5.2257754246752995E-3</v>
      </c>
      <c r="G438">
        <f t="shared" si="44"/>
        <v>6.6208408300328738</v>
      </c>
      <c r="H438" s="10">
        <f t="shared" si="48"/>
        <v>-2.1394324588620676E-2</v>
      </c>
      <c r="I438">
        <f t="shared" si="45"/>
        <v>-0.25673189506344812</v>
      </c>
      <c r="K438">
        <f t="shared" si="46"/>
        <v>-0.11748651302949437</v>
      </c>
      <c r="M438">
        <f t="shared" si="43"/>
        <v>-6.9299080383283931E-2</v>
      </c>
      <c r="N438" s="15">
        <f t="shared" si="47"/>
        <v>-4.7904755794663259E-2</v>
      </c>
      <c r="O438" s="15">
        <v>1</v>
      </c>
    </row>
    <row r="439" spans="4:15" x14ac:dyDescent="0.4">
      <c r="D439" s="6">
        <v>7.4000000000000101</v>
      </c>
      <c r="E439" s="7">
        <f t="shared" si="42"/>
        <v>-5.1345231934883627E-3</v>
      </c>
      <c r="G439">
        <f t="shared" si="44"/>
        <v>6.6318132779071117</v>
      </c>
      <c r="H439" s="10">
        <f t="shared" si="48"/>
        <v>-2.1020737954141357E-2</v>
      </c>
      <c r="I439">
        <f t="shared" si="45"/>
        <v>-0.25224885544969627</v>
      </c>
      <c r="K439">
        <f t="shared" si="46"/>
        <v>-0.11635028892700788</v>
      </c>
      <c r="M439">
        <f t="shared" si="43"/>
        <v>-6.8460528818216349E-2</v>
      </c>
      <c r="N439" s="15">
        <f t="shared" si="47"/>
        <v>-4.7439790864074988E-2</v>
      </c>
      <c r="O439" s="15">
        <v>1</v>
      </c>
    </row>
    <row r="440" spans="4:15" x14ac:dyDescent="0.4">
      <c r="D440" s="6">
        <v>7.4200000000000097</v>
      </c>
      <c r="E440" s="7">
        <f t="shared" si="42"/>
        <v>-5.0448358052303461E-3</v>
      </c>
      <c r="G440">
        <f t="shared" si="44"/>
        <v>6.6427857257813496</v>
      </c>
      <c r="H440" s="10">
        <f t="shared" si="48"/>
        <v>-2.0653557786613035E-2</v>
      </c>
      <c r="I440">
        <f t="shared" si="45"/>
        <v>-0.24784269343935642</v>
      </c>
      <c r="K440">
        <f t="shared" si="46"/>
        <v>-0.11522505332144914</v>
      </c>
      <c r="M440">
        <f t="shared" si="43"/>
        <v>-6.7632122144254042E-2</v>
      </c>
      <c r="N440" s="15">
        <f t="shared" si="47"/>
        <v>-4.6978564357641008E-2</v>
      </c>
      <c r="O440" s="15">
        <v>1</v>
      </c>
    </row>
    <row r="441" spans="4:15" x14ac:dyDescent="0.4">
      <c r="D441" s="6">
        <v>7.4400000000000102</v>
      </c>
      <c r="E441" s="7">
        <f t="shared" si="42"/>
        <v>-4.9566870672881191E-3</v>
      </c>
      <c r="G441">
        <f t="shared" si="44"/>
        <v>6.6537581736555875</v>
      </c>
      <c r="H441" s="10">
        <f t="shared" si="48"/>
        <v>-2.0292676853477565E-2</v>
      </c>
      <c r="I441">
        <f t="shared" si="45"/>
        <v>-0.2435121222417308</v>
      </c>
      <c r="K441">
        <f t="shared" si="46"/>
        <v>-0.11411069994430524</v>
      </c>
      <c r="M441">
        <f t="shared" si="43"/>
        <v>-6.6813737697170375E-2</v>
      </c>
      <c r="N441" s="15">
        <f t="shared" si="47"/>
        <v>-4.6521060843692813E-2</v>
      </c>
      <c r="O441" s="15">
        <v>1</v>
      </c>
    </row>
    <row r="442" spans="4:15" x14ac:dyDescent="0.4">
      <c r="D442" s="6">
        <v>7.4600000000000097</v>
      </c>
      <c r="E442" s="7">
        <f t="shared" si="42"/>
        <v>-4.8700512107823137E-3</v>
      </c>
      <c r="G442">
        <f t="shared" si="44"/>
        <v>6.6647306215298263</v>
      </c>
      <c r="H442" s="10">
        <f t="shared" si="48"/>
        <v>-1.9937989656942795E-2</v>
      </c>
      <c r="I442">
        <f t="shared" si="45"/>
        <v>-0.23925587588331354</v>
      </c>
      <c r="K442">
        <f t="shared" si="46"/>
        <v>-0.1130071235546852</v>
      </c>
      <c r="M442">
        <f t="shared" si="43"/>
        <v>-6.6005254293437274E-2</v>
      </c>
      <c r="N442" s="15">
        <f t="shared" si="47"/>
        <v>-4.6067264636494479E-2</v>
      </c>
      <c r="O442" s="15">
        <v>1</v>
      </c>
    </row>
    <row r="443" spans="4:15" x14ac:dyDescent="0.4">
      <c r="D443" s="6">
        <v>7.4800000000000102</v>
      </c>
      <c r="E443" s="7">
        <f t="shared" si="42"/>
        <v>-4.7849028840562333E-3</v>
      </c>
      <c r="G443">
        <f t="shared" si="44"/>
        <v>6.6757030694040633</v>
      </c>
      <c r="H443" s="10">
        <f t="shared" si="48"/>
        <v>-1.9589392407326222E-2</v>
      </c>
      <c r="I443">
        <f t="shared" si="45"/>
        <v>-0.23507270888791465</v>
      </c>
      <c r="K443">
        <f t="shared" si="46"/>
        <v>-0.11191421992938654</v>
      </c>
      <c r="M443">
        <f t="shared" si="43"/>
        <v>-6.5206552212437707E-2</v>
      </c>
      <c r="N443" s="15">
        <f t="shared" si="47"/>
        <v>-4.5617159805111482E-2</v>
      </c>
      <c r="O443" s="15">
        <v>1</v>
      </c>
    </row>
    <row r="444" spans="4:15" x14ac:dyDescent="0.4">
      <c r="D444" s="6">
        <v>7.5000000000000098</v>
      </c>
      <c r="E444" s="7">
        <f t="shared" si="42"/>
        <v>-4.7012171462565457E-3</v>
      </c>
      <c r="G444">
        <f t="shared" si="44"/>
        <v>6.6866755172783003</v>
      </c>
      <c r="H444" s="10">
        <f t="shared" si="48"/>
        <v>-1.9246782996774302E-2</v>
      </c>
      <c r="I444">
        <f t="shared" si="45"/>
        <v>-0.23096139596129162</v>
      </c>
      <c r="K444">
        <f t="shared" si="46"/>
        <v>-0.11083188585305778</v>
      </c>
      <c r="M444">
        <f t="shared" si="43"/>
        <v>-6.4417513178889732E-2</v>
      </c>
      <c r="N444" s="15">
        <f t="shared" si="47"/>
        <v>-4.5170730182115426E-2</v>
      </c>
      <c r="O444" s="15">
        <v>1</v>
      </c>
    </row>
    <row r="445" spans="4:15" x14ac:dyDescent="0.4">
      <c r="D445" s="6">
        <v>7.5200000000000102</v>
      </c>
      <c r="E445" s="7">
        <f t="shared" si="42"/>
        <v>-4.6189694610045458E-3</v>
      </c>
      <c r="G445">
        <f t="shared" si="44"/>
        <v>6.69764796515254</v>
      </c>
      <c r="H445" s="10">
        <f t="shared" si="48"/>
        <v>-1.8910060973352613E-2</v>
      </c>
      <c r="I445">
        <f t="shared" si="45"/>
        <v>-0.22692073168023136</v>
      </c>
      <c r="K445">
        <f t="shared" si="46"/>
        <v>-0.10976001910845619</v>
      </c>
      <c r="M445">
        <f t="shared" si="43"/>
        <v>-6.3638020345478469E-2</v>
      </c>
      <c r="N445" s="15">
        <f t="shared" si="47"/>
        <v>-4.4727959372125856E-2</v>
      </c>
      <c r="O445" s="15">
        <v>1</v>
      </c>
    </row>
    <row r="446" spans="4:15" x14ac:dyDescent="0.4">
      <c r="D446" s="6">
        <v>7.5400000000000098</v>
      </c>
      <c r="E446" s="7">
        <f t="shared" si="42"/>
        <v>-4.5381356901570405E-3</v>
      </c>
      <c r="G446">
        <f t="shared" si="44"/>
        <v>6.708620413026777</v>
      </c>
      <c r="H446" s="10">
        <f t="shared" si="48"/>
        <v>-1.8579127515502929E-2</v>
      </c>
      <c r="I446">
        <f t="shared" si="45"/>
        <v>-0.22294953018603514</v>
      </c>
      <c r="K446">
        <f t="shared" si="46"/>
        <v>-0.1086985184668004</v>
      </c>
      <c r="M446">
        <f t="shared" si="43"/>
        <v>-6.2867958275694538E-2</v>
      </c>
      <c r="N446" s="15">
        <f t="shared" si="47"/>
        <v>-4.4288830760191605E-2</v>
      </c>
      <c r="O446" s="15">
        <v>1</v>
      </c>
    </row>
    <row r="447" spans="4:15" x14ac:dyDescent="0.4">
      <c r="D447" s="6">
        <v>7.5600000000000103</v>
      </c>
      <c r="E447" s="7">
        <f t="shared" si="42"/>
        <v>-4.4586920876556659E-3</v>
      </c>
      <c r="G447">
        <f t="shared" si="44"/>
        <v>6.719592860901014</v>
      </c>
      <c r="H447" s="10">
        <f t="shared" si="48"/>
        <v>-1.8253885406862298E-2</v>
      </c>
      <c r="I447">
        <f t="shared" si="45"/>
        <v>-0.21904662488234758</v>
      </c>
      <c r="K447">
        <f t="shared" si="46"/>
        <v>-0.10764728367821363</v>
      </c>
      <c r="M447">
        <f t="shared" si="43"/>
        <v>-6.2107212926874558E-2</v>
      </c>
      <c r="N447" s="15">
        <f t="shared" si="47"/>
        <v>-4.385332752001226E-2</v>
      </c>
      <c r="O447" s="15">
        <v>1</v>
      </c>
    </row>
    <row r="448" spans="4:15" x14ac:dyDescent="0.4">
      <c r="D448" s="6">
        <v>7.5800000000000098</v>
      </c>
      <c r="E448" s="7">
        <f t="shared" si="42"/>
        <v>-4.3806152934637004E-3</v>
      </c>
      <c r="G448">
        <f t="shared" si="44"/>
        <v>6.7305653087752528</v>
      </c>
      <c r="H448" s="10">
        <f t="shared" si="48"/>
        <v>-1.7934239011440395E-2</v>
      </c>
      <c r="I448">
        <f t="shared" si="45"/>
        <v>-0.21521086813728474</v>
      </c>
      <c r="K448">
        <f t="shared" si="46"/>
        <v>-0.10660621546226161</v>
      </c>
      <c r="M448">
        <f t="shared" si="43"/>
        <v>-6.1355671633444325E-2</v>
      </c>
      <c r="N448" s="15">
        <f t="shared" si="47"/>
        <v>-4.342143262200393E-2</v>
      </c>
      <c r="O448" s="15">
        <v>1</v>
      </c>
    </row>
    <row r="449" spans="4:15" x14ac:dyDescent="0.4">
      <c r="D449" s="6">
        <v>7.6000000000000103</v>
      </c>
      <c r="E449" s="7">
        <f t="shared" si="42"/>
        <v>-4.3038823275892129E-3</v>
      </c>
      <c r="G449">
        <f t="shared" si="44"/>
        <v>6.7415377566494907</v>
      </c>
      <c r="H449" s="10">
        <f t="shared" si="48"/>
        <v>-1.7620094249150238E-2</v>
      </c>
      <c r="I449">
        <f t="shared" si="45"/>
        <v>-0.21144113098980286</v>
      </c>
      <c r="K449">
        <f t="shared" si="46"/>
        <v>-0.10557521549858084</v>
      </c>
      <c r="M449">
        <f t="shared" si="43"/>
        <v>-6.0613223090360172E-2</v>
      </c>
      <c r="N449" s="15">
        <f t="shared" si="47"/>
        <v>-4.2993128841209934E-2</v>
      </c>
      <c r="O449" s="15">
        <v>1</v>
      </c>
    </row>
    <row r="450" spans="4:15" x14ac:dyDescent="0.4">
      <c r="D450" s="6">
        <v>7.6200000000000099</v>
      </c>
      <c r="E450" s="7">
        <f t="shared" si="42"/>
        <v>-4.2284705841935969E-3</v>
      </c>
      <c r="G450">
        <f t="shared" si="44"/>
        <v>6.7525102045237277</v>
      </c>
      <c r="H450" s="10">
        <f t="shared" si="48"/>
        <v>-1.7311358571688591E-2</v>
      </c>
      <c r="I450">
        <f t="shared" si="45"/>
        <v>-0.20773630286026309</v>
      </c>
      <c r="K450">
        <f t="shared" si="46"/>
        <v>-0.10455418641759737</v>
      </c>
      <c r="M450">
        <f t="shared" si="43"/>
        <v>-5.9879757336747226E-2</v>
      </c>
      <c r="N450" s="15">
        <f t="shared" si="47"/>
        <v>-4.2568398765058635E-2</v>
      </c>
      <c r="O450" s="15">
        <v>1</v>
      </c>
    </row>
    <row r="451" spans="4:15" x14ac:dyDescent="0.4">
      <c r="D451" s="6">
        <v>7.6400000000000103</v>
      </c>
      <c r="E451" s="7">
        <f t="shared" si="42"/>
        <v>-4.1543578257843706E-3</v>
      </c>
      <c r="G451">
        <f t="shared" si="44"/>
        <v>6.7634826523979665</v>
      </c>
      <c r="H451" s="10">
        <f t="shared" si="48"/>
        <v>-1.7007940938761214E-2</v>
      </c>
      <c r="I451">
        <f t="shared" si="45"/>
        <v>-0.20409529126513457</v>
      </c>
      <c r="K451">
        <f t="shared" si="46"/>
        <v>-0.10354303179133466</v>
      </c>
      <c r="M451">
        <f t="shared" si="43"/>
        <v>-5.9155165739731369E-2</v>
      </c>
      <c r="N451" s="15">
        <f t="shared" si="47"/>
        <v>-4.2147224800970155E-2</v>
      </c>
      <c r="O451" s="15">
        <v>1</v>
      </c>
    </row>
    <row r="452" spans="4:15" x14ac:dyDescent="0.4">
      <c r="D452" s="6">
        <v>7.6600000000000099</v>
      </c>
      <c r="E452" s="7">
        <f t="shared" si="42"/>
        <v>-4.0815221774912931E-3</v>
      </c>
      <c r="G452">
        <f t="shared" si="44"/>
        <v>6.7744551002722044</v>
      </c>
      <c r="H452" s="10">
        <f t="shared" si="48"/>
        <v>-1.6709751794649359E-2</v>
      </c>
      <c r="I452">
        <f t="shared" si="45"/>
        <v>-0.20051702153579232</v>
      </c>
      <c r="K452">
        <f t="shared" si="46"/>
        <v>-0.10254165612431143</v>
      </c>
      <c r="M452">
        <f t="shared" si="43"/>
        <v>-5.8439340978464406E-2</v>
      </c>
      <c r="N452" s="15">
        <f t="shared" si="47"/>
        <v>-4.1729589183815044E-2</v>
      </c>
      <c r="O452" s="15">
        <v>1</v>
      </c>
    </row>
    <row r="453" spans="4:15" x14ac:dyDescent="0.4">
      <c r="D453" s="6">
        <v>7.6800000000000104</v>
      </c>
      <c r="E453" s="7">
        <f t="shared" si="42"/>
        <v>-4.0099421214246957E-3</v>
      </c>
      <c r="G453">
        <f t="shared" si="44"/>
        <v>6.7854275481464414</v>
      </c>
      <c r="H453" s="10">
        <f t="shared" si="48"/>
        <v>-1.6416703045112706E-2</v>
      </c>
      <c r="I453">
        <f t="shared" si="45"/>
        <v>-0.19700043654135246</v>
      </c>
      <c r="K453">
        <f t="shared" si="46"/>
        <v>-0.10154996484452627</v>
      </c>
      <c r="M453">
        <f t="shared" si="43"/>
        <v>-5.7732177028338473E-2</v>
      </c>
      <c r="N453" s="15">
        <f t="shared" si="47"/>
        <v>-4.131547398322577E-2</v>
      </c>
      <c r="O453" s="15">
        <v>1</v>
      </c>
    </row>
    <row r="454" spans="4:15" x14ac:dyDescent="0.4">
      <c r="D454" s="6">
        <v>7.7000000000000099</v>
      </c>
      <c r="E454" s="7">
        <f t="shared" si="42"/>
        <v>-3.9395964911151E-3</v>
      </c>
      <c r="G454">
        <f t="shared" si="44"/>
        <v>6.7963999960206802</v>
      </c>
      <c r="H454" s="10">
        <f t="shared" si="48"/>
        <v>-1.6128708034625221E-2</v>
      </c>
      <c r="I454">
        <f t="shared" si="45"/>
        <v>-0.19354449641550264</v>
      </c>
      <c r="K454">
        <f t="shared" si="46"/>
        <v>-0.10056786429452931</v>
      </c>
      <c r="M454">
        <f t="shared" si="43"/>
        <v>-5.7033569145388208E-2</v>
      </c>
      <c r="N454" s="15">
        <f t="shared" si="47"/>
        <v>-4.0904861110762983E-2</v>
      </c>
      <c r="O454" s="15">
        <v>1</v>
      </c>
    </row>
    <row r="455" spans="4:15" x14ac:dyDescent="0.4">
      <c r="D455" s="6">
        <v>7.7200000000000104</v>
      </c>
      <c r="E455" s="7">
        <f t="shared" si="42"/>
        <v>-3.8704644660330243E-3</v>
      </c>
      <c r="G455">
        <f t="shared" si="44"/>
        <v>6.8073724438949181</v>
      </c>
      <c r="H455" s="10">
        <f t="shared" si="48"/>
        <v>-1.5845681523939205E-2</v>
      </c>
      <c r="I455">
        <f t="shared" si="45"/>
        <v>-0.19014817828727046</v>
      </c>
      <c r="K455">
        <f t="shared" si="46"/>
        <v>-9.9595261722581083E-2</v>
      </c>
      <c r="M455">
        <f t="shared" si="43"/>
        <v>-5.6343413850879015E-2</v>
      </c>
      <c r="N455" s="15">
        <f t="shared" si="47"/>
        <v>-4.049773232693981E-2</v>
      </c>
      <c r="O455" s="15">
        <v>1</v>
      </c>
    </row>
    <row r="456" spans="4:15" x14ac:dyDescent="0.4">
      <c r="D456" s="6">
        <v>7.74000000000001</v>
      </c>
      <c r="E456" s="7">
        <f t="shared" si="42"/>
        <v>-3.8025255661880857E-3</v>
      </c>
      <c r="G456">
        <f t="shared" si="44"/>
        <v>6.818344891769156</v>
      </c>
      <c r="H456" s="10">
        <f t="shared" si="48"/>
        <v>-1.5567539667974025E-2</v>
      </c>
      <c r="I456">
        <f t="shared" si="45"/>
        <v>-0.18681047601568829</v>
      </c>
      <c r="K456">
        <f t="shared" si="46"/>
        <v>-9.8632065273895841E-2</v>
      </c>
      <c r="M456">
        <f t="shared" si="43"/>
        <v>-5.5661608916078555E-2</v>
      </c>
      <c r="N456" s="15">
        <f t="shared" si="47"/>
        <v>-4.0094069248104533E-2</v>
      </c>
      <c r="O456" s="15">
        <v>1</v>
      </c>
    </row>
    <row r="457" spans="4:15" x14ac:dyDescent="0.4">
      <c r="D457" s="6">
        <v>7.7600000000000096</v>
      </c>
      <c r="E457" s="7">
        <f t="shared" si="42"/>
        <v>-3.7357596468062947E-3</v>
      </c>
      <c r="G457">
        <f t="shared" si="44"/>
        <v>6.829317339643393</v>
      </c>
      <c r="H457" s="10">
        <f t="shared" si="48"/>
        <v>-1.5294199994024971E-2</v>
      </c>
      <c r="I457">
        <f t="shared" si="45"/>
        <v>-0.18353039992829967</v>
      </c>
      <c r="K457">
        <f t="shared" si="46"/>
        <v>-9.7678183981969494E-2</v>
      </c>
      <c r="M457">
        <f t="shared" si="43"/>
        <v>-5.4988053347209069E-2</v>
      </c>
      <c r="N457" s="15">
        <f t="shared" si="47"/>
        <v>-3.9693853353184094E-2</v>
      </c>
      <c r="O457" s="15">
        <v>1</v>
      </c>
    </row>
    <row r="458" spans="4:15" x14ac:dyDescent="0.4">
      <c r="D458" s="6">
        <v>7.78000000000001</v>
      </c>
      <c r="E458" s="7">
        <f t="shared" si="42"/>
        <v>-3.6701468930846618E-3</v>
      </c>
      <c r="G458">
        <f t="shared" si="44"/>
        <v>6.8402897875176327</v>
      </c>
      <c r="H458" s="10">
        <f t="shared" si="48"/>
        <v>-1.5025581380288608E-2</v>
      </c>
      <c r="I458">
        <f t="shared" si="45"/>
        <v>-0.18030697656346328</v>
      </c>
      <c r="K458">
        <f t="shared" si="46"/>
        <v>-9.6733527759991514E-2</v>
      </c>
      <c r="M458">
        <f t="shared" si="43"/>
        <v>-5.432264737057986E-2</v>
      </c>
      <c r="N458" s="15">
        <f t="shared" si="47"/>
        <v>-3.9297065990291251E-2</v>
      </c>
      <c r="O458" s="15">
        <v>1</v>
      </c>
    </row>
    <row r="459" spans="4:15" x14ac:dyDescent="0.4">
      <c r="D459" s="6">
        <v>7.8000000000000096</v>
      </c>
      <c r="E459" s="7">
        <f t="shared" si="42"/>
        <v>-3.6056678150220927E-3</v>
      </c>
      <c r="G459">
        <f t="shared" si="44"/>
        <v>6.8512622353918697</v>
      </c>
      <c r="H459" s="10">
        <f t="shared" si="48"/>
        <v>-1.4761604034700448E-2</v>
      </c>
      <c r="I459">
        <f t="shared" si="45"/>
        <v>-0.17713924841640538</v>
      </c>
      <c r="K459">
        <f t="shared" si="46"/>
        <v>-9.5798007392340651E-2</v>
      </c>
      <c r="M459">
        <f t="shared" si="43"/>
        <v>-5.3665292417896977E-2</v>
      </c>
      <c r="N459" s="15">
        <f t="shared" si="47"/>
        <v>-3.8903688383196529E-2</v>
      </c>
      <c r="O459" s="15">
        <v>1</v>
      </c>
    </row>
    <row r="460" spans="4:15" x14ac:dyDescent="0.4">
      <c r="D460" s="6">
        <v>7.8200000000000101</v>
      </c>
      <c r="E460" s="7">
        <f t="shared" si="42"/>
        <v>-3.5423032423255881E-3</v>
      </c>
      <c r="G460">
        <f t="shared" si="44"/>
        <v>6.8622346832661067</v>
      </c>
      <c r="H460" s="10">
        <f t="shared" si="48"/>
        <v>-1.4502189474080959E-2</v>
      </c>
      <c r="I460">
        <f t="shared" si="45"/>
        <v>-0.1740262736889715</v>
      </c>
      <c r="K460">
        <f t="shared" si="46"/>
        <v>-9.4871534526160456E-2</v>
      </c>
      <c r="M460">
        <f t="shared" si="43"/>
        <v>-5.3015891111746767E-2</v>
      </c>
      <c r="N460" s="15">
        <f t="shared" si="47"/>
        <v>-3.8513701637665806E-2</v>
      </c>
      <c r="O460" s="15">
        <v>1</v>
      </c>
    </row>
    <row r="461" spans="4:15" x14ac:dyDescent="0.4">
      <c r="D461" s="6">
        <v>7.8400000000000096</v>
      </c>
      <c r="E461" s="7">
        <f t="shared" si="42"/>
        <v>-3.4800343193908622E-3</v>
      </c>
      <c r="G461">
        <f t="shared" si="44"/>
        <v>6.8732071311403455</v>
      </c>
      <c r="H461" s="10">
        <f t="shared" si="48"/>
        <v>-1.4247260503586191E-2</v>
      </c>
      <c r="I461">
        <f t="shared" si="45"/>
        <v>-0.1709671260430343</v>
      </c>
      <c r="K461">
        <f t="shared" si="46"/>
        <v>-9.3954021663018542E-2</v>
      </c>
      <c r="M461">
        <f t="shared" si="43"/>
        <v>-5.2374347251254061E-2</v>
      </c>
      <c r="N461" s="15">
        <f t="shared" si="47"/>
        <v>-3.812708674766787E-2</v>
      </c>
      <c r="O461" s="15">
        <v>1</v>
      </c>
    </row>
    <row r="462" spans="4:15" x14ac:dyDescent="0.4">
      <c r="D462" s="6">
        <v>7.8600000000000101</v>
      </c>
      <c r="E462" s="7">
        <f t="shared" si="42"/>
        <v>-3.4188425003563393E-3</v>
      </c>
      <c r="G462">
        <f t="shared" si="44"/>
        <v>6.8841795790145834</v>
      </c>
      <c r="H462" s="10">
        <f t="shared" si="48"/>
        <v>-1.3996741196458854E-2</v>
      </c>
      <c r="I462">
        <f t="shared" si="45"/>
        <v>-0.16796089435750625</v>
      </c>
      <c r="K462">
        <f t="shared" si="46"/>
        <v>-9.3045382150645367E-2</v>
      </c>
      <c r="M462">
        <f t="shared" si="43"/>
        <v>-5.1740565797910837E-2</v>
      </c>
      <c r="N462" s="15">
        <f t="shared" si="47"/>
        <v>-3.7743824601451981E-2</v>
      </c>
      <c r="O462" s="15">
        <v>1</v>
      </c>
    </row>
    <row r="463" spans="4:15" x14ac:dyDescent="0.4">
      <c r="D463" s="6">
        <v>7.8800000000000097</v>
      </c>
      <c r="E463" s="7">
        <f t="shared" si="42"/>
        <v>-3.3587095442296874E-3</v>
      </c>
      <c r="G463">
        <f t="shared" si="44"/>
        <v>6.8951520268888205</v>
      </c>
      <c r="H463" s="10">
        <f t="shared" si="48"/>
        <v>-1.3750556874076343E-2</v>
      </c>
      <c r="I463">
        <f t="shared" si="45"/>
        <v>-0.16500668248891612</v>
      </c>
      <c r="K463">
        <f t="shared" si="46"/>
        <v>-9.2145530174752979E-2</v>
      </c>
      <c r="M463">
        <f t="shared" si="43"/>
        <v>-5.1114452861574018E-2</v>
      </c>
      <c r="N463" s="15">
        <f t="shared" si="47"/>
        <v>-3.7363895987497675E-2</v>
      </c>
      <c r="O463" s="15">
        <v>1</v>
      </c>
    </row>
    <row r="464" spans="4:15" x14ac:dyDescent="0.4">
      <c r="D464" s="6">
        <v>7.9000000000000101</v>
      </c>
      <c r="E464" s="7">
        <f t="shared" si="42"/>
        <v>-3.2996175100858567E-3</v>
      </c>
      <c r="G464">
        <f t="shared" si="44"/>
        <v>6.9061244747630592</v>
      </c>
      <c r="H464" s="10">
        <f t="shared" si="48"/>
        <v>-1.3508634086291499E-2</v>
      </c>
      <c r="I464">
        <f t="shared" si="45"/>
        <v>-0.16210360903549798</v>
      </c>
      <c r="K464">
        <f t="shared" si="46"/>
        <v>-9.1254380750932201E-2</v>
      </c>
      <c r="M464">
        <f t="shared" si="43"/>
        <v>-5.049591568663031E-2</v>
      </c>
      <c r="N464" s="15">
        <f t="shared" si="47"/>
        <v>-3.698728160033881E-2</v>
      </c>
      <c r="O464" s="15">
        <v>1</v>
      </c>
    </row>
    <row r="465" spans="4:15" x14ac:dyDescent="0.4">
      <c r="D465" s="6">
        <v>7.9200000000000097</v>
      </c>
      <c r="E465" s="7">
        <f t="shared" si="42"/>
        <v>-3.2415487523357977E-3</v>
      </c>
      <c r="G465">
        <f t="shared" si="44"/>
        <v>6.9170969226372971</v>
      </c>
      <c r="H465" s="10">
        <f t="shared" si="48"/>
        <v>-1.3270900592062757E-2</v>
      </c>
      <c r="I465">
        <f t="shared" si="45"/>
        <v>-0.15925080710475309</v>
      </c>
      <c r="K465">
        <f t="shared" si="46"/>
        <v>-9.0371849716629371E-2</v>
      </c>
      <c r="M465">
        <f t="shared" si="43"/>
        <v>-4.988486263832672E-2</v>
      </c>
      <c r="N465" s="15">
        <f t="shared" si="47"/>
        <v>-3.6613962046263965E-2</v>
      </c>
      <c r="O465" s="15">
        <v>1</v>
      </c>
    </row>
    <row r="466" spans="4:15" x14ac:dyDescent="0.4">
      <c r="D466" s="6">
        <v>7.9400000000000102</v>
      </c>
      <c r="E466" s="7">
        <f t="shared" si="42"/>
        <v>-3.1844859160648567E-3</v>
      </c>
      <c r="G466">
        <f t="shared" si="44"/>
        <v>6.9280693705115342</v>
      </c>
      <c r="H466" s="10">
        <f t="shared" si="48"/>
        <v>-1.3037285340369525E-2</v>
      </c>
      <c r="I466">
        <f t="shared" si="45"/>
        <v>-0.15644742408443429</v>
      </c>
      <c r="K466">
        <f t="shared" si="46"/>
        <v>-8.9497853723199433E-2</v>
      </c>
      <c r="M466">
        <f t="shared" si="43"/>
        <v>-4.9281203189264162E-2</v>
      </c>
      <c r="N466" s="15">
        <f t="shared" si="47"/>
        <v>-3.6243917848894636E-2</v>
      </c>
      <c r="O466" s="15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-3.1284119324400173E-3</v>
      </c>
      <c r="G467">
        <f t="shared" si="44"/>
        <v>6.9390418183857729</v>
      </c>
      <c r="H467" s="10">
        <f t="shared" si="48"/>
        <v>-1.2807718451409433E-2</v>
      </c>
      <c r="I467">
        <f t="shared" si="45"/>
        <v>-0.1536926214169132</v>
      </c>
      <c r="K467">
        <f t="shared" si="46"/>
        <v>-8.863231022803611E-2</v>
      </c>
      <c r="M467">
        <f t="shared" si="43"/>
        <v>-4.8684847906052015E-2</v>
      </c>
      <c r="N467" s="15">
        <f t="shared" si="47"/>
        <v>-3.5877129454642581E-2</v>
      </c>
      <c r="O467" s="15">
        <v>1</v>
      </c>
    </row>
    <row r="468" spans="4:15" x14ac:dyDescent="0.4">
      <c r="D468" s="6">
        <v>7.9800000000000102</v>
      </c>
      <c r="E468" s="7">
        <f t="shared" si="49"/>
        <v>-3.0733100141850278E-3</v>
      </c>
      <c r="G468">
        <f t="shared" si="44"/>
        <v>6.9500142662600108</v>
      </c>
      <c r="H468" s="10">
        <f t="shared" si="48"/>
        <v>-1.2582131198073504E-2</v>
      </c>
      <c r="I468">
        <f t="shared" ref="I468:I469" si="50">H468*$E$6</f>
        <v>-0.15098557437688204</v>
      </c>
      <c r="K468">
        <f t="shared" si="46"/>
        <v>-8.7775137486778551E-2</v>
      </c>
      <c r="M468">
        <f t="shared" si="43"/>
        <v>-4.8095708436123097E-2</v>
      </c>
      <c r="N468" s="15">
        <f t="shared" ref="N468:N469" si="51">(M468-H468)*O468</f>
        <v>-3.5513577238049591E-2</v>
      </c>
      <c r="O468" s="15">
        <v>1</v>
      </c>
    </row>
    <row r="469" spans="4:15" x14ac:dyDescent="0.4">
      <c r="D469" s="6">
        <v>8.0000000000000107</v>
      </c>
      <c r="E469" s="7">
        <f t="shared" si="49"/>
        <v>-3.0191636511225782E-3</v>
      </c>
      <c r="G469">
        <f t="shared" si="44"/>
        <v>6.9609867141342487</v>
      </c>
      <c r="H469" s="10">
        <f t="shared" si="48"/>
        <v>-1.2360455987695836E-2</v>
      </c>
      <c r="I469">
        <f t="shared" si="50"/>
        <v>-0.14832547185235004</v>
      </c>
      <c r="K469">
        <f t="shared" si="46"/>
        <v>-8.6926254545592926E-2</v>
      </c>
      <c r="M469">
        <f t="shared" si="43"/>
        <v>-4.7513697494705631E-2</v>
      </c>
      <c r="N469" s="15">
        <f t="shared" si="51"/>
        <v>-3.5153241507009797E-2</v>
      </c>
      <c r="O469" s="15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2024-11-19T08:27:08Z</dcterms:modified>
</cp:coreProperties>
</file>