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8A343EBC-E97C-43FB-933D-D24A47620234}" xr6:coauthVersionLast="47" xr6:coauthVersionMax="47" xr10:uidLastSave="{00000000-0000-0000-0000-000000000000}"/>
  <bookViews>
    <workbookView xWindow="3000" yWindow="-90" windowWidth="25995" windowHeight="15360" xr2:uid="{B1CE91EC-0DE3-4F38-BC70-60547E21D489}"/>
  </bookViews>
  <sheets>
    <sheet name="fit_BCC_FCC" sheetId="9" r:id="rId1"/>
    <sheet name="fit_FCC&amp;HCP" sheetId="8" r:id="rId2"/>
    <sheet name="fit_FCC&amp;BCC" sheetId="7" r:id="rId3"/>
    <sheet name="fit_HCP" sheetId="5" r:id="rId4"/>
    <sheet name="fit_BCC" sheetId="4" r:id="rId5"/>
    <sheet name="fit_FCC" sheetId="2" r:id="rId6"/>
    <sheet name="table" sheetId="3" r:id="rId7"/>
  </sheets>
  <definedNames>
    <definedName name="solver_adj" localSheetId="4" hidden="1">fit_BCC!$O$4</definedName>
    <definedName name="solver_adj" localSheetId="0" hidden="1">fit_BCC_FCC!$O$4:$O$6</definedName>
    <definedName name="solver_adj" localSheetId="5" hidden="1">fit_FCC!$O$4</definedName>
    <definedName name="solver_adj" localSheetId="2" hidden="1">'fit_FCC&amp;BCC'!$O$4:$O$6</definedName>
    <definedName name="solver_adj" localSheetId="1" hidden="1">'fit_FCC&amp;HCP'!$O$4:$O$6</definedName>
    <definedName name="solver_adj" localSheetId="3" hidden="1">fit_HCP!$O$4</definedName>
    <definedName name="solver_cvg" localSheetId="4" hidden="1">0.0001</definedName>
    <definedName name="solver_cvg" localSheetId="0" hidden="1">0.0001</definedName>
    <definedName name="solver_cvg" localSheetId="5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4" hidden="1">2</definedName>
    <definedName name="solver_drv" localSheetId="0" hidden="1">2</definedName>
    <definedName name="solver_drv" localSheetId="5" hidden="1">2</definedName>
    <definedName name="solver_drv" localSheetId="2" hidden="1">2</definedName>
    <definedName name="solver_drv" localSheetId="1" hidden="1">2</definedName>
    <definedName name="solver_drv" localSheetId="3" hidden="1">2</definedName>
    <definedName name="solver_eng" localSheetId="4" hidden="1">1</definedName>
    <definedName name="solver_eng" localSheetId="0" hidden="1">1</definedName>
    <definedName name="solver_eng" localSheetId="5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st" localSheetId="4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4" hidden="1">2147483647</definedName>
    <definedName name="solver_itr" localSheetId="0" hidden="1">2147483647</definedName>
    <definedName name="solver_itr" localSheetId="5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lhs1" localSheetId="4" hidden="1">fit_BCC!$O$7</definedName>
    <definedName name="solver_lhs1" localSheetId="0" hidden="1">fit_BCC_FCC!$O$15</definedName>
    <definedName name="solver_lhs1" localSheetId="5" hidden="1">fit_FCC!$O$7</definedName>
    <definedName name="solver_lhs1" localSheetId="2" hidden="1">'fit_FCC&amp;BCC'!$O$15</definedName>
    <definedName name="solver_lhs1" localSheetId="1" hidden="1">'fit_FCC&amp;HCP'!$O$15</definedName>
    <definedName name="solver_lhs1" localSheetId="3" hidden="1">fit_HCP!$O$7</definedName>
    <definedName name="solver_lhs2" localSheetId="4" hidden="1">fit_BCC!$O$6</definedName>
    <definedName name="solver_lhs2" localSheetId="0" hidden="1">fit_BCC_FCC!$O$6</definedName>
    <definedName name="solver_lhs2" localSheetId="5" hidden="1">fit_FCC!$O$6</definedName>
    <definedName name="solver_lhs2" localSheetId="2" hidden="1">'fit_FCC&amp;BCC'!$O$6</definedName>
    <definedName name="solver_lhs2" localSheetId="1" hidden="1">'fit_FCC&amp;HCP'!$O$6</definedName>
    <definedName name="solver_lhs2" localSheetId="3" hidden="1">fit_HCP!$O$6</definedName>
    <definedName name="solver_mip" localSheetId="4" hidden="1">2147483647</definedName>
    <definedName name="solver_mip" localSheetId="0" hidden="1">2147483647</definedName>
    <definedName name="solver_mip" localSheetId="5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ni" localSheetId="4" hidden="1">30</definedName>
    <definedName name="solver_mni" localSheetId="0" hidden="1">30</definedName>
    <definedName name="solver_mni" localSheetId="5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rt" localSheetId="4" hidden="1">0.075</definedName>
    <definedName name="solver_mrt" localSheetId="0" hidden="1">0.075</definedName>
    <definedName name="solver_mrt" localSheetId="5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sl" localSheetId="4" hidden="1">2</definedName>
    <definedName name="solver_msl" localSheetId="0" hidden="1">2</definedName>
    <definedName name="solver_msl" localSheetId="5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neg" localSheetId="4" hidden="1">1</definedName>
    <definedName name="solver_neg" localSheetId="0" hidden="1">1</definedName>
    <definedName name="solver_neg" localSheetId="5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od" localSheetId="4" hidden="1">2147483647</definedName>
    <definedName name="solver_nod" localSheetId="0" hidden="1">2147483647</definedName>
    <definedName name="solver_nod" localSheetId="5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um" localSheetId="4" hidden="1">0</definedName>
    <definedName name="solver_num" localSheetId="0" hidden="1">0</definedName>
    <definedName name="solver_num" localSheetId="5" hidden="1">0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wt" localSheetId="4" hidden="1">1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4" hidden="1">fit_BCC!$P$19</definedName>
    <definedName name="solver_opt" localSheetId="0" hidden="1">fit_BCC_FCC!$P$19</definedName>
    <definedName name="solver_opt" localSheetId="5" hidden="1">fit_FCC!$P$19</definedName>
    <definedName name="solver_opt" localSheetId="2" hidden="1">'fit_FCC&amp;BCC'!$P$19</definedName>
    <definedName name="solver_opt" localSheetId="1" hidden="1">'fit_FCC&amp;HCP'!$P$19</definedName>
    <definedName name="solver_opt" localSheetId="3" hidden="1">fit_HCP!$P$19</definedName>
    <definedName name="solver_pre" localSheetId="4" hidden="1">0.000001</definedName>
    <definedName name="solver_pre" localSheetId="0" hidden="1">0.000001</definedName>
    <definedName name="solver_pre" localSheetId="5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bv" localSheetId="4" hidden="1">2</definedName>
    <definedName name="solver_rbv" localSheetId="0" hidden="1">2</definedName>
    <definedName name="solver_rbv" localSheetId="5" hidden="1">2</definedName>
    <definedName name="solver_rbv" localSheetId="2" hidden="1">2</definedName>
    <definedName name="solver_rbv" localSheetId="1" hidden="1">2</definedName>
    <definedName name="solver_rbv" localSheetId="3" hidden="1">2</definedName>
    <definedName name="solver_rel1" localSheetId="4" hidden="1">3</definedName>
    <definedName name="solver_rel1" localSheetId="0" hidden="1">3</definedName>
    <definedName name="solver_rel1" localSheetId="5" hidden="1">3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2" localSheetId="4" hidden="1">1</definedName>
    <definedName name="solver_rel2" localSheetId="0" hidden="1">1</definedName>
    <definedName name="solver_rel2" localSheetId="5" hidden="1">1</definedName>
    <definedName name="solver_rel2" localSheetId="2" hidden="1">1</definedName>
    <definedName name="solver_rel2" localSheetId="1" hidden="1">1</definedName>
    <definedName name="solver_rel2" localSheetId="3" hidden="1">1</definedName>
    <definedName name="solver_rhs1" localSheetId="4" hidden="1">10</definedName>
    <definedName name="solver_rhs1" localSheetId="0" hidden="1">10</definedName>
    <definedName name="solver_rhs1" localSheetId="5" hidden="1">10</definedName>
    <definedName name="solver_rhs1" localSheetId="2" hidden="1">10</definedName>
    <definedName name="solver_rhs1" localSheetId="1" hidden="1">10</definedName>
    <definedName name="solver_rhs1" localSheetId="3" hidden="1">10</definedName>
    <definedName name="solver_rhs2" localSheetId="4" hidden="1">0.4</definedName>
    <definedName name="solver_rhs2" localSheetId="0" hidden="1">0.4</definedName>
    <definedName name="solver_rhs2" localSheetId="5" hidden="1">0.4</definedName>
    <definedName name="solver_rhs2" localSheetId="2" hidden="1">0.4</definedName>
    <definedName name="solver_rhs2" localSheetId="1" hidden="1">0.4</definedName>
    <definedName name="solver_rhs2" localSheetId="3" hidden="1">0.4</definedName>
    <definedName name="solver_rlx" localSheetId="4" hidden="1">2</definedName>
    <definedName name="solver_rlx" localSheetId="0" hidden="1">2</definedName>
    <definedName name="solver_rlx" localSheetId="5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sd" localSheetId="4" hidden="1">0</definedName>
    <definedName name="solver_rsd" localSheetId="0" hidden="1">0</definedName>
    <definedName name="solver_rsd" localSheetId="5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scl" localSheetId="4" hidden="1">2</definedName>
    <definedName name="solver_scl" localSheetId="0" hidden="1">2</definedName>
    <definedName name="solver_scl" localSheetId="5" hidden="1">2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ho" localSheetId="4" hidden="1">2</definedName>
    <definedName name="solver_sho" localSheetId="0" hidden="1">2</definedName>
    <definedName name="solver_sho" localSheetId="5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4" hidden="1">100</definedName>
    <definedName name="solver_ssz" localSheetId="0" hidden="1">100</definedName>
    <definedName name="solver_ssz" localSheetId="5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tim" localSheetId="4" hidden="1">2147483647</definedName>
    <definedName name="solver_tim" localSheetId="0" hidden="1">2147483647</definedName>
    <definedName name="solver_tim" localSheetId="5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ol" localSheetId="4" hidden="1">0.01</definedName>
    <definedName name="solver_tol" localSheetId="0" hidden="1">0.01</definedName>
    <definedName name="solver_tol" localSheetId="5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yp" localSheetId="4" hidden="1">2</definedName>
    <definedName name="solver_typ" localSheetId="0" hidden="1">2</definedName>
    <definedName name="solver_typ" localSheetId="5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val" localSheetId="4" hidden="1">0</definedName>
    <definedName name="solver_val" localSheetId="0" hidden="1">0</definedName>
    <definedName name="solver_val" localSheetId="5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4" hidden="1">3</definedName>
    <definedName name="solver_ver" localSheetId="0" hidden="1">3</definedName>
    <definedName name="solver_ver" localSheetId="5" hidden="1">3</definedName>
    <definedName name="solver_ver" localSheetId="2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K12" i="9" s="1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K19" i="4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19" i="5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M19" i="5"/>
  <c r="H7" i="7"/>
  <c r="O3" i="7"/>
  <c r="K3" i="7"/>
  <c r="J3" i="7"/>
  <c r="J1" i="7"/>
  <c r="D1" i="7"/>
  <c r="J198" i="9" l="1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423" i="9"/>
  <c r="G431" i="9"/>
  <c r="G263" i="9"/>
  <c r="G230" i="9"/>
  <c r="G368" i="9"/>
  <c r="G322" i="9"/>
  <c r="G297" i="9"/>
  <c r="G281" i="9"/>
  <c r="G362" i="9"/>
  <c r="G348" i="9"/>
  <c r="G296" i="9"/>
  <c r="G280" i="9"/>
  <c r="G306" i="9"/>
  <c r="G96" i="9"/>
  <c r="G91" i="9"/>
  <c r="G227" i="9"/>
  <c r="G191" i="9"/>
  <c r="G391" i="9"/>
  <c r="G264" i="9"/>
  <c r="G267" i="9"/>
  <c r="G201" i="9"/>
  <c r="G290" i="9"/>
  <c r="G282" i="9"/>
  <c r="G236" i="9"/>
  <c r="G179" i="9"/>
  <c r="G38" i="9"/>
  <c r="E4" i="9"/>
  <c r="G409" i="9"/>
  <c r="G291" i="9"/>
  <c r="G164" i="9"/>
  <c r="G86" i="9"/>
  <c r="G139" i="9"/>
  <c r="G187" i="9"/>
  <c r="G88" i="9"/>
  <c r="G155" i="9"/>
  <c r="G71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G149" i="9" l="1"/>
  <c r="G357" i="9"/>
  <c r="K357" i="9" s="1"/>
  <c r="M357" i="9" s="1"/>
  <c r="K467" i="8"/>
  <c r="M467" i="8" s="1"/>
  <c r="K76" i="8"/>
  <c r="M76" i="8" s="1"/>
  <c r="L19" i="9"/>
  <c r="G37" i="9"/>
  <c r="G207" i="9"/>
  <c r="K207" i="9" s="1"/>
  <c r="M207" i="9" s="1"/>
  <c r="G234" i="9"/>
  <c r="G174" i="9"/>
  <c r="K174" i="9" s="1"/>
  <c r="M174" i="9" s="1"/>
  <c r="G416" i="9"/>
  <c r="K416" i="9" s="1"/>
  <c r="M416" i="9" s="1"/>
  <c r="G60" i="9"/>
  <c r="K60" i="9" s="1"/>
  <c r="M60" i="9" s="1"/>
  <c r="G25" i="9"/>
  <c r="G364" i="9"/>
  <c r="K364" i="9" s="1"/>
  <c r="M364" i="9" s="1"/>
  <c r="G315" i="9"/>
  <c r="K315" i="9" s="1"/>
  <c r="M315" i="9" s="1"/>
  <c r="G414" i="9"/>
  <c r="K414" i="9" s="1"/>
  <c r="M414" i="9" s="1"/>
  <c r="G243" i="9"/>
  <c r="K243" i="9" s="1"/>
  <c r="M243" i="9" s="1"/>
  <c r="G156" i="9"/>
  <c r="K156" i="9" s="1"/>
  <c r="M156" i="9" s="1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K379" i="9" s="1"/>
  <c r="M379" i="9" s="1"/>
  <c r="G300" i="9"/>
  <c r="K300" i="9" s="1"/>
  <c r="M300" i="9" s="1"/>
  <c r="G437" i="9"/>
  <c r="K437" i="9" s="1"/>
  <c r="M437" i="9" s="1"/>
  <c r="G429" i="9"/>
  <c r="K429" i="9" s="1"/>
  <c r="M429" i="9" s="1"/>
  <c r="G344" i="9"/>
  <c r="G272" i="9"/>
  <c r="K86" i="9"/>
  <c r="M86" i="9" s="1"/>
  <c r="G387" i="9"/>
  <c r="K387" i="9" s="1"/>
  <c r="M387" i="9" s="1"/>
  <c r="G238" i="9"/>
  <c r="K238" i="9" s="1"/>
  <c r="M238" i="9" s="1"/>
  <c r="G209" i="9"/>
  <c r="K209" i="9" s="1"/>
  <c r="M209" i="9" s="1"/>
  <c r="G94" i="9"/>
  <c r="K94" i="9" s="1"/>
  <c r="M94" i="9" s="1"/>
  <c r="G373" i="9"/>
  <c r="K373" i="9" s="1"/>
  <c r="M373" i="9" s="1"/>
  <c r="G355" i="9"/>
  <c r="K355" i="9" s="1"/>
  <c r="M355" i="9" s="1"/>
  <c r="G442" i="9"/>
  <c r="K442" i="9" s="1"/>
  <c r="M442" i="9" s="1"/>
  <c r="G115" i="9"/>
  <c r="K115" i="9" s="1"/>
  <c r="M115" i="9" s="1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K271" i="9" s="1"/>
  <c r="M271" i="9" s="1"/>
  <c r="G365" i="9"/>
  <c r="K365" i="9" s="1"/>
  <c r="M365" i="9" s="1"/>
  <c r="G461" i="9"/>
  <c r="K461" i="9" s="1"/>
  <c r="M461" i="9" s="1"/>
  <c r="G462" i="9"/>
  <c r="K462" i="9" s="1"/>
  <c r="M462" i="9" s="1"/>
  <c r="G246" i="9"/>
  <c r="K246" i="9" s="1"/>
  <c r="M246" i="9" s="1"/>
  <c r="G61" i="9"/>
  <c r="K61" i="9" s="1"/>
  <c r="M61" i="9" s="1"/>
  <c r="G375" i="9"/>
  <c r="K375" i="9" s="1"/>
  <c r="M375" i="9" s="1"/>
  <c r="G460" i="9"/>
  <c r="K460" i="9" s="1"/>
  <c r="M460" i="9" s="1"/>
  <c r="G335" i="9"/>
  <c r="K335" i="9" s="1"/>
  <c r="M335" i="9" s="1"/>
  <c r="G276" i="9"/>
  <c r="K276" i="9" s="1"/>
  <c r="M276" i="9" s="1"/>
  <c r="G349" i="9"/>
  <c r="K349" i="9" s="1"/>
  <c r="M349" i="9" s="1"/>
  <c r="G457" i="9"/>
  <c r="K457" i="9" s="1"/>
  <c r="M457" i="9" s="1"/>
  <c r="G441" i="9"/>
  <c r="K441" i="9" s="1"/>
  <c r="M441" i="9" s="1"/>
  <c r="G358" i="9"/>
  <c r="K358" i="9" s="1"/>
  <c r="M358" i="9" s="1"/>
  <c r="G312" i="9"/>
  <c r="K312" i="9" s="1"/>
  <c r="M312" i="9" s="1"/>
  <c r="K139" i="9"/>
  <c r="M139" i="9" s="1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K336" i="9" s="1"/>
  <c r="M336" i="9" s="1"/>
  <c r="G430" i="9"/>
  <c r="K430" i="9" s="1"/>
  <c r="M430" i="9" s="1"/>
  <c r="G215" i="9"/>
  <c r="K215" i="9" s="1"/>
  <c r="M215" i="9" s="1"/>
  <c r="G56" i="9"/>
  <c r="G342" i="9"/>
  <c r="G327" i="9"/>
  <c r="K327" i="9" s="1"/>
  <c r="M327" i="9" s="1"/>
  <c r="G396" i="9"/>
  <c r="G330" i="9"/>
  <c r="G443" i="9"/>
  <c r="K443" i="9" s="1"/>
  <c r="M443" i="9" s="1"/>
  <c r="G435" i="9"/>
  <c r="K435" i="9" s="1"/>
  <c r="M435" i="9" s="1"/>
  <c r="G351" i="9"/>
  <c r="K351" i="9" s="1"/>
  <c r="M351" i="9" s="1"/>
  <c r="G292" i="9"/>
  <c r="K292" i="9" s="1"/>
  <c r="M292" i="9" s="1"/>
  <c r="G129" i="9"/>
  <c r="K129" i="9" s="1"/>
  <c r="M129" i="9" s="1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K331" i="9" s="1"/>
  <c r="M331" i="9" s="1"/>
  <c r="G369" i="9"/>
  <c r="K369" i="9" s="1"/>
  <c r="M369" i="9" s="1"/>
  <c r="G32" i="9"/>
  <c r="K32" i="9" s="1"/>
  <c r="M32" i="9" s="1"/>
  <c r="G30" i="9"/>
  <c r="K30" i="9" s="1"/>
  <c r="M30" i="9" s="1"/>
  <c r="G289" i="9"/>
  <c r="G97" i="9"/>
  <c r="G463" i="9"/>
  <c r="K463" i="9" s="1"/>
  <c r="M463" i="9" s="1"/>
  <c r="G278" i="9"/>
  <c r="K278" i="9" s="1"/>
  <c r="M278" i="9" s="1"/>
  <c r="G393" i="9"/>
  <c r="K393" i="9" s="1"/>
  <c r="M393" i="9" s="1"/>
  <c r="G284" i="9"/>
  <c r="K284" i="9" s="1"/>
  <c r="M284" i="9" s="1"/>
  <c r="G363" i="9"/>
  <c r="G415" i="9"/>
  <c r="K415" i="9" s="1"/>
  <c r="M415" i="9" s="1"/>
  <c r="G449" i="9"/>
  <c r="K449" i="9" s="1"/>
  <c r="M449" i="9" s="1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K378" i="9" s="1"/>
  <c r="M378" i="9" s="1"/>
  <c r="G111" i="9"/>
  <c r="K111" i="9" s="1"/>
  <c r="M111" i="9" s="1"/>
  <c r="G385" i="9"/>
  <c r="K385" i="9" s="1"/>
  <c r="M385" i="9" s="1"/>
  <c r="G374" i="9"/>
  <c r="K374" i="9" s="1"/>
  <c r="M374" i="9" s="1"/>
  <c r="G39" i="9"/>
  <c r="G62" i="9"/>
  <c r="K62" i="9" s="1"/>
  <c r="M62" i="9" s="1"/>
  <c r="G406" i="9"/>
  <c r="K406" i="9" s="1"/>
  <c r="M406" i="9" s="1"/>
  <c r="G114" i="9"/>
  <c r="K114" i="9" s="1"/>
  <c r="M114" i="9" s="1"/>
  <c r="G254" i="9"/>
  <c r="K254" i="9" s="1"/>
  <c r="M254" i="9" s="1"/>
  <c r="G324" i="9"/>
  <c r="K324" i="9" s="1"/>
  <c r="M324" i="9" s="1"/>
  <c r="G399" i="9"/>
  <c r="K399" i="9" s="1"/>
  <c r="M399" i="9" s="1"/>
  <c r="G308" i="9"/>
  <c r="K308" i="9" s="1"/>
  <c r="M308" i="9" s="1"/>
  <c r="G433" i="9"/>
  <c r="K433" i="9" s="1"/>
  <c r="M433" i="9" s="1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K447" i="9" s="1"/>
  <c r="M447" i="9" s="1"/>
  <c r="G47" i="9"/>
  <c r="K47" i="9" s="1"/>
  <c r="M47" i="9" s="1"/>
  <c r="G78" i="9"/>
  <c r="K78" i="9" s="1"/>
  <c r="M78" i="9" s="1"/>
  <c r="G303" i="9"/>
  <c r="K303" i="9" s="1"/>
  <c r="M303" i="9" s="1"/>
  <c r="G150" i="9"/>
  <c r="G100" i="9"/>
  <c r="G193" i="9"/>
  <c r="K193" i="9" s="1"/>
  <c r="M193" i="9" s="1"/>
  <c r="G148" i="9"/>
  <c r="K148" i="9" s="1"/>
  <c r="M148" i="9" s="1"/>
  <c r="G448" i="9"/>
  <c r="K448" i="9" s="1"/>
  <c r="M448" i="9" s="1"/>
  <c r="G229" i="9"/>
  <c r="K229" i="9" s="1"/>
  <c r="M229" i="9" s="1"/>
  <c r="G101" i="9"/>
  <c r="K101" i="9" s="1"/>
  <c r="M101" i="9" s="1"/>
  <c r="G112" i="9"/>
  <c r="K112" i="9" s="1"/>
  <c r="M112" i="9" s="1"/>
  <c r="G80" i="9"/>
  <c r="K80" i="9" s="1"/>
  <c r="M80" i="9" s="1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K217" i="9" s="1"/>
  <c r="M217" i="9" s="1"/>
  <c r="G427" i="9"/>
  <c r="K427" i="9" s="1"/>
  <c r="M427" i="9" s="1"/>
  <c r="G392" i="9"/>
  <c r="K392" i="9" s="1"/>
  <c r="M392" i="9" s="1"/>
  <c r="G258" i="9"/>
  <c r="K258" i="9" s="1"/>
  <c r="M258" i="9" s="1"/>
  <c r="G186" i="9"/>
  <c r="K186" i="9" s="1"/>
  <c r="M186" i="9" s="1"/>
  <c r="G121" i="9"/>
  <c r="K121" i="9" s="1"/>
  <c r="M121" i="9" s="1"/>
  <c r="G428" i="9"/>
  <c r="G67" i="9"/>
  <c r="K67" i="9" s="1"/>
  <c r="M67" i="9" s="1"/>
  <c r="G75" i="9"/>
  <c r="K75" i="9" s="1"/>
  <c r="M75" i="9" s="1"/>
  <c r="G131" i="9"/>
  <c r="K131" i="9" s="1"/>
  <c r="M131" i="9" s="1"/>
  <c r="G340" i="9"/>
  <c r="K340" i="9" s="1"/>
  <c r="M340" i="9" s="1"/>
  <c r="G436" i="9"/>
  <c r="K436" i="9" s="1"/>
  <c r="M436" i="9" s="1"/>
  <c r="G469" i="9"/>
  <c r="K469" i="9" s="1"/>
  <c r="M469" i="9" s="1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K120" i="9" s="1"/>
  <c r="M120" i="9" s="1"/>
  <c r="G214" i="9"/>
  <c r="K214" i="9" s="1"/>
  <c r="M214" i="9" s="1"/>
  <c r="G158" i="9"/>
  <c r="K158" i="9" s="1"/>
  <c r="M158" i="9" s="1"/>
  <c r="G192" i="9"/>
  <c r="K192" i="9" s="1"/>
  <c r="M192" i="9" s="1"/>
  <c r="G295" i="9"/>
  <c r="G127" i="9"/>
  <c r="K127" i="9" s="1"/>
  <c r="M127" i="9" s="1"/>
  <c r="G122" i="9"/>
  <c r="G90" i="9"/>
  <c r="K90" i="9" s="1"/>
  <c r="M90" i="9" s="1"/>
  <c r="G177" i="9"/>
  <c r="K177" i="9" s="1"/>
  <c r="M177" i="9" s="1"/>
  <c r="G318" i="9"/>
  <c r="K318" i="9" s="1"/>
  <c r="M318" i="9" s="1"/>
  <c r="G439" i="9"/>
  <c r="K439" i="9" s="1"/>
  <c r="M439" i="9" s="1"/>
  <c r="G65" i="9"/>
  <c r="K65" i="9" s="1"/>
  <c r="M65" i="9" s="1"/>
  <c r="G43" i="9"/>
  <c r="K43" i="9" s="1"/>
  <c r="M43" i="9" s="1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K168" i="9" s="1"/>
  <c r="M168" i="9" s="1"/>
  <c r="G194" i="9"/>
  <c r="K194" i="9" s="1"/>
  <c r="M194" i="9" s="1"/>
  <c r="G299" i="9"/>
  <c r="K299" i="9" s="1"/>
  <c r="M299" i="9" s="1"/>
  <c r="G135" i="9"/>
  <c r="G241" i="9"/>
  <c r="G446" i="9"/>
  <c r="K446" i="9" s="1"/>
  <c r="M446" i="9" s="1"/>
  <c r="G63" i="9"/>
  <c r="G298" i="9"/>
  <c r="K298" i="9" s="1"/>
  <c r="M298" i="9" s="1"/>
  <c r="G432" i="9"/>
  <c r="K432" i="9" s="1"/>
  <c r="M432" i="9" s="1"/>
  <c r="G247" i="9"/>
  <c r="K247" i="9" s="1"/>
  <c r="M247" i="9" s="1"/>
  <c r="G160" i="9"/>
  <c r="G118" i="9"/>
  <c r="K118" i="9" s="1"/>
  <c r="M118" i="9" s="1"/>
  <c r="B16" i="9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K151" i="9" s="1"/>
  <c r="M151" i="9" s="1"/>
  <c r="G162" i="9"/>
  <c r="K162" i="9" s="1"/>
  <c r="M162" i="9" s="1"/>
  <c r="G244" i="9"/>
  <c r="K244" i="9" s="1"/>
  <c r="M244" i="9" s="1"/>
  <c r="G359" i="9"/>
  <c r="K359" i="9" s="1"/>
  <c r="M359" i="9" s="1"/>
  <c r="G453" i="9"/>
  <c r="K453" i="9" s="1"/>
  <c r="M453" i="9" s="1"/>
  <c r="G105" i="9"/>
  <c r="G83" i="9"/>
  <c r="G313" i="9"/>
  <c r="G257" i="9"/>
  <c r="G309" i="9"/>
  <c r="G398" i="9"/>
  <c r="G452" i="9"/>
  <c r="K452" i="9" s="1"/>
  <c r="M452" i="9" s="1"/>
  <c r="G288" i="9"/>
  <c r="K288" i="9" s="1"/>
  <c r="M288" i="9" s="1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K233" i="9" s="1"/>
  <c r="M233" i="9" s="1"/>
  <c r="G48" i="9"/>
  <c r="K48" i="9" s="1"/>
  <c r="M48" i="9" s="1"/>
  <c r="G245" i="9"/>
  <c r="K245" i="9" s="1"/>
  <c r="M245" i="9" s="1"/>
  <c r="G152" i="9"/>
  <c r="K152" i="9" s="1"/>
  <c r="M152" i="9" s="1"/>
  <c r="G31" i="9"/>
  <c r="G395" i="9"/>
  <c r="G178" i="9"/>
  <c r="G117" i="9"/>
  <c r="K117" i="9" s="1"/>
  <c r="M117" i="9" s="1"/>
  <c r="G262" i="9"/>
  <c r="K262" i="9" s="1"/>
  <c r="M262" i="9" s="1"/>
  <c r="G323" i="9"/>
  <c r="K323" i="9" s="1"/>
  <c r="M323" i="9" s="1"/>
  <c r="G46" i="9"/>
  <c r="K46" i="9" s="1"/>
  <c r="M46" i="9" s="1"/>
  <c r="G249" i="9"/>
  <c r="K249" i="9" s="1"/>
  <c r="M249" i="9" s="1"/>
  <c r="G169" i="9"/>
  <c r="K169" i="9" s="1"/>
  <c r="M169" i="9" s="1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K269" i="9" s="1"/>
  <c r="M269" i="9" s="1"/>
  <c r="G316" i="9"/>
  <c r="K316" i="9" s="1"/>
  <c r="M316" i="9" s="1"/>
  <c r="G418" i="9"/>
  <c r="K418" i="9" s="1"/>
  <c r="M418" i="9" s="1"/>
  <c r="G40" i="9"/>
  <c r="K40" i="9" s="1"/>
  <c r="M40" i="9" s="1"/>
  <c r="G464" i="9"/>
  <c r="K464" i="9" s="1"/>
  <c r="M464" i="9" s="1"/>
  <c r="G347" i="9"/>
  <c r="K347" i="9" s="1"/>
  <c r="M347" i="9" s="1"/>
  <c r="G154" i="9"/>
  <c r="K154" i="9" s="1"/>
  <c r="M154" i="9" s="1"/>
  <c r="G159" i="9"/>
  <c r="K159" i="9" s="1"/>
  <c r="M159" i="9" s="1"/>
  <c r="G58" i="9"/>
  <c r="K58" i="9" s="1"/>
  <c r="M58" i="9" s="1"/>
  <c r="G466" i="9"/>
  <c r="G222" i="9"/>
  <c r="K222" i="9" s="1"/>
  <c r="M222" i="9" s="1"/>
  <c r="G134" i="9"/>
  <c r="K134" i="9" s="1"/>
  <c r="M134" i="9" s="1"/>
  <c r="G275" i="9"/>
  <c r="K275" i="9" s="1"/>
  <c r="M275" i="9" s="1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K176" i="9" s="1"/>
  <c r="M176" i="9" s="1"/>
  <c r="G145" i="9"/>
  <c r="K145" i="9" s="1"/>
  <c r="M145" i="9" s="1"/>
  <c r="G123" i="9"/>
  <c r="K123" i="9" s="1"/>
  <c r="M123" i="9" s="1"/>
  <c r="G343" i="9"/>
  <c r="K343" i="9" s="1"/>
  <c r="M343" i="9" s="1"/>
  <c r="G286" i="9"/>
  <c r="K286" i="9" s="1"/>
  <c r="M286" i="9" s="1"/>
  <c r="G346" i="9"/>
  <c r="K346" i="9" s="1"/>
  <c r="M346" i="9" s="1"/>
  <c r="G438" i="9"/>
  <c r="K438" i="9" s="1"/>
  <c r="M438" i="9" s="1"/>
  <c r="G35" i="9"/>
  <c r="G81" i="9"/>
  <c r="K81" i="9" s="1"/>
  <c r="M81" i="9" s="1"/>
  <c r="G237" i="9"/>
  <c r="K237" i="9" s="1"/>
  <c r="M237" i="9" s="1"/>
  <c r="G142" i="9"/>
  <c r="K142" i="9" s="1"/>
  <c r="M142" i="9" s="1"/>
  <c r="G166" i="9"/>
  <c r="K166" i="9" s="1"/>
  <c r="M166" i="9" s="1"/>
  <c r="G99" i="9"/>
  <c r="K99" i="9" s="1"/>
  <c r="M99" i="9" s="1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K180" i="9" s="1"/>
  <c r="M180" i="9" s="1"/>
  <c r="G220" i="9"/>
  <c r="K220" i="9" s="1"/>
  <c r="M220" i="9" s="1"/>
  <c r="G380" i="9"/>
  <c r="K380" i="9" s="1"/>
  <c r="M380" i="9" s="1"/>
  <c r="G401" i="9"/>
  <c r="K401" i="9" s="1"/>
  <c r="M401" i="9" s="1"/>
  <c r="G199" i="9"/>
  <c r="K199" i="9" s="1"/>
  <c r="M199" i="9" s="1"/>
  <c r="G165" i="9"/>
  <c r="K165" i="9" s="1"/>
  <c r="M165" i="9" s="1"/>
  <c r="G143" i="9"/>
  <c r="K143" i="9" s="1"/>
  <c r="M143" i="9" s="1"/>
  <c r="G356" i="9"/>
  <c r="G301" i="9"/>
  <c r="K301" i="9" s="1"/>
  <c r="M301" i="9" s="1"/>
  <c r="G353" i="9"/>
  <c r="K353" i="9" s="1"/>
  <c r="M353" i="9" s="1"/>
  <c r="G458" i="9"/>
  <c r="K458" i="9" s="1"/>
  <c r="M458" i="9" s="1"/>
  <c r="G228" i="9"/>
  <c r="K228" i="9" s="1"/>
  <c r="M228" i="9" s="1"/>
  <c r="G265" i="9"/>
  <c r="K265" i="9" s="1"/>
  <c r="M265" i="9" s="1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K79" i="9" s="1"/>
  <c r="M79" i="9" s="1"/>
  <c r="G116" i="9"/>
  <c r="K116" i="9" s="1"/>
  <c r="M116" i="9" s="1"/>
  <c r="G44" i="9"/>
  <c r="K44" i="9" s="1"/>
  <c r="M44" i="9" s="1"/>
  <c r="G221" i="9"/>
  <c r="K221" i="9" s="1"/>
  <c r="M221" i="9" s="1"/>
  <c r="G226" i="9"/>
  <c r="K226" i="9" s="1"/>
  <c r="M226" i="9" s="1"/>
  <c r="G419" i="9"/>
  <c r="G404" i="9"/>
  <c r="K404" i="9" s="1"/>
  <c r="M404" i="9" s="1"/>
  <c r="G206" i="9"/>
  <c r="G190" i="9"/>
  <c r="K190" i="9" s="1"/>
  <c r="M190" i="9" s="1"/>
  <c r="G163" i="9"/>
  <c r="K163" i="9" s="1"/>
  <c r="M163" i="9" s="1"/>
  <c r="G371" i="9"/>
  <c r="K371" i="9" s="1"/>
  <c r="M371" i="9" s="1"/>
  <c r="G311" i="9"/>
  <c r="K311" i="9" s="1"/>
  <c r="M311" i="9" s="1"/>
  <c r="G360" i="9"/>
  <c r="K360" i="9" s="1"/>
  <c r="M360" i="9" s="1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G144" i="9"/>
  <c r="K144" i="9" s="1"/>
  <c r="M144" i="9" s="1"/>
  <c r="G274" i="9"/>
  <c r="K274" i="9" s="1"/>
  <c r="M274" i="9" s="1"/>
  <c r="G92" i="9"/>
  <c r="K92" i="9" s="1"/>
  <c r="M92" i="9" s="1"/>
  <c r="G132" i="9"/>
  <c r="K132" i="9" s="1"/>
  <c r="M132" i="9" s="1"/>
  <c r="G70" i="9"/>
  <c r="G277" i="9"/>
  <c r="K277" i="9" s="1"/>
  <c r="M277" i="9" s="1"/>
  <c r="G235" i="9"/>
  <c r="K235" i="9" s="1"/>
  <c r="M235" i="9" s="1"/>
  <c r="G467" i="9"/>
  <c r="K467" i="9" s="1"/>
  <c r="M467" i="9" s="1"/>
  <c r="G407" i="9"/>
  <c r="K407" i="9" s="1"/>
  <c r="M407" i="9" s="1"/>
  <c r="G213" i="9"/>
  <c r="K213" i="9" s="1"/>
  <c r="M213" i="9" s="1"/>
  <c r="G218" i="9"/>
  <c r="K218" i="9" s="1"/>
  <c r="M218" i="9" s="1"/>
  <c r="G197" i="9"/>
  <c r="K197" i="9" s="1"/>
  <c r="M197" i="9" s="1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K68" i="9" s="1"/>
  <c r="M68" i="9" s="1"/>
  <c r="G107" i="9"/>
  <c r="K107" i="9" s="1"/>
  <c r="M107" i="9" s="1"/>
  <c r="G293" i="9"/>
  <c r="K293" i="9" s="1"/>
  <c r="M293" i="9" s="1"/>
  <c r="G137" i="9"/>
  <c r="K137" i="9" s="1"/>
  <c r="M137" i="9" s="1"/>
  <c r="G261" i="9"/>
  <c r="K261" i="9" s="1"/>
  <c r="M261" i="9" s="1"/>
  <c r="G205" i="9"/>
  <c r="G255" i="9"/>
  <c r="G240" i="9"/>
  <c r="G381" i="9"/>
  <c r="K381" i="9" s="1"/>
  <c r="M381" i="9" s="1"/>
  <c r="G354" i="9"/>
  <c r="G390" i="9"/>
  <c r="K390" i="9" s="1"/>
  <c r="M390" i="9" s="1"/>
  <c r="G465" i="9"/>
  <c r="K465" i="9" s="1"/>
  <c r="M465" i="9" s="1"/>
  <c r="G147" i="9"/>
  <c r="K147" i="9" s="1"/>
  <c r="M147" i="9" s="1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K424" i="9" s="1"/>
  <c r="M424" i="9" s="1"/>
  <c r="G204" i="9"/>
  <c r="K204" i="9" s="1"/>
  <c r="M204" i="9" s="1"/>
  <c r="G133" i="9"/>
  <c r="K133" i="9" s="1"/>
  <c r="M133" i="9" s="1"/>
  <c r="G23" i="9"/>
  <c r="K23" i="9" s="1"/>
  <c r="M23" i="9" s="1"/>
  <c r="G21" i="9"/>
  <c r="G29" i="9"/>
  <c r="K29" i="9" s="1"/>
  <c r="M29" i="9" s="1"/>
  <c r="G189" i="9"/>
  <c r="K189" i="9" s="1"/>
  <c r="M189" i="9" s="1"/>
  <c r="G210" i="9"/>
  <c r="K210" i="9" s="1"/>
  <c r="M210" i="9" s="1"/>
  <c r="G87" i="9"/>
  <c r="K87" i="9" s="1"/>
  <c r="M87" i="9" s="1"/>
  <c r="G339" i="9"/>
  <c r="K339" i="9" s="1"/>
  <c r="M339" i="9" s="1"/>
  <c r="G157" i="9"/>
  <c r="K157" i="9" s="1"/>
  <c r="M157" i="9" s="1"/>
  <c r="G153" i="9"/>
  <c r="K153" i="9" s="1"/>
  <c r="M153" i="9" s="1"/>
  <c r="G130" i="9"/>
  <c r="K130" i="9" s="1"/>
  <c r="M130" i="9" s="1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K386" i="9" s="1"/>
  <c r="M386" i="9" s="1"/>
  <c r="G384" i="9"/>
  <c r="K384" i="9" s="1"/>
  <c r="M384" i="9" s="1"/>
  <c r="G440" i="9"/>
  <c r="K440" i="9" s="1"/>
  <c r="M440" i="9" s="1"/>
  <c r="G434" i="9"/>
  <c r="K434" i="9" s="1"/>
  <c r="M434" i="9" s="1"/>
  <c r="G317" i="9"/>
  <c r="K317" i="9" s="1"/>
  <c r="M317" i="9" s="1"/>
  <c r="G106" i="9"/>
  <c r="K106" i="9" s="1"/>
  <c r="M106" i="9" s="1"/>
  <c r="G251" i="9"/>
  <c r="K251" i="9" s="1"/>
  <c r="M251" i="9" s="1"/>
  <c r="G141" i="9"/>
  <c r="K141" i="9" s="1"/>
  <c r="M141" i="9" s="1"/>
  <c r="G109" i="9"/>
  <c r="K109" i="9" s="1"/>
  <c r="M109" i="9" s="1"/>
  <c r="G82" i="9"/>
  <c r="K82" i="9" s="1"/>
  <c r="M82" i="9" s="1"/>
  <c r="G64" i="9"/>
  <c r="K64" i="9" s="1"/>
  <c r="M64" i="9" s="1"/>
  <c r="G55" i="9"/>
  <c r="K55" i="9" s="1"/>
  <c r="M55" i="9" s="1"/>
  <c r="G69" i="9"/>
  <c r="K69" i="9" s="1"/>
  <c r="M69" i="9" s="1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K52" i="9" s="1"/>
  <c r="M52" i="9" s="1"/>
  <c r="G294" i="9"/>
  <c r="K294" i="9" s="1"/>
  <c r="M294" i="9" s="1"/>
  <c r="G259" i="9"/>
  <c r="K259" i="9" s="1"/>
  <c r="M259" i="9" s="1"/>
  <c r="G337" i="9"/>
  <c r="K337" i="9" s="1"/>
  <c r="M337" i="9" s="1"/>
  <c r="G273" i="9"/>
  <c r="K273" i="9" s="1"/>
  <c r="M273" i="9" s="1"/>
  <c r="G268" i="9"/>
  <c r="K268" i="9" s="1"/>
  <c r="M268" i="9" s="1"/>
  <c r="G223" i="9"/>
  <c r="G420" i="9"/>
  <c r="K420" i="9" s="1"/>
  <c r="M420" i="9" s="1"/>
  <c r="G410" i="9"/>
  <c r="K410" i="9" s="1"/>
  <c r="M410" i="9" s="1"/>
  <c r="G307" i="9"/>
  <c r="G454" i="9"/>
  <c r="K454" i="9" s="1"/>
  <c r="M454" i="9" s="1"/>
  <c r="K282" i="9"/>
  <c r="M282" i="9" s="1"/>
  <c r="K281" i="9"/>
  <c r="M281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230" i="9"/>
  <c r="M230" i="9" s="1"/>
  <c r="K400" i="9"/>
  <c r="M400" i="9" s="1"/>
  <c r="K314" i="9"/>
  <c r="M314" i="9" s="1"/>
  <c r="K232" i="9"/>
  <c r="M232" i="9" s="1"/>
  <c r="K291" i="9"/>
  <c r="M291" i="9" s="1"/>
  <c r="K201" i="9"/>
  <c r="M201" i="9" s="1"/>
  <c r="K97" i="9"/>
  <c r="M97" i="9" s="1"/>
  <c r="K88" i="9"/>
  <c r="M88" i="9" s="1"/>
  <c r="K179" i="9"/>
  <c r="M179" i="9" s="1"/>
  <c r="K164" i="9"/>
  <c r="M164" i="9" s="1"/>
  <c r="K321" i="9"/>
  <c r="M321" i="9" s="1"/>
  <c r="K398" i="9"/>
  <c r="M398" i="9" s="1"/>
  <c r="K91" i="9"/>
  <c r="M91" i="9" s="1"/>
  <c r="K135" i="9"/>
  <c r="M135" i="9" s="1"/>
  <c r="K267" i="9"/>
  <c r="M267" i="9" s="1"/>
  <c r="K423" i="9"/>
  <c r="M423" i="9" s="1"/>
  <c r="K63" i="9"/>
  <c r="M63" i="9" s="1"/>
  <c r="K306" i="9"/>
  <c r="M306" i="9" s="1"/>
  <c r="K155" i="9"/>
  <c r="M155" i="9" s="1"/>
  <c r="K236" i="9"/>
  <c r="M236" i="9" s="1"/>
  <c r="K297" i="9"/>
  <c r="M297" i="9" s="1"/>
  <c r="K396" i="9"/>
  <c r="M396" i="9" s="1"/>
  <c r="K280" i="9"/>
  <c r="M280" i="9" s="1"/>
  <c r="K368" i="9"/>
  <c r="M368" i="9" s="1"/>
  <c r="K191" i="9"/>
  <c r="M191" i="9" s="1"/>
  <c r="K187" i="9"/>
  <c r="M187" i="9" s="1"/>
  <c r="K227" i="9"/>
  <c r="M227" i="9" s="1"/>
  <c r="K37" i="9"/>
  <c r="M37" i="9" s="1"/>
  <c r="K342" i="9"/>
  <c r="M342" i="9" s="1"/>
  <c r="K295" i="9"/>
  <c r="M295" i="9" s="1"/>
  <c r="K466" i="9"/>
  <c r="M466" i="9" s="1"/>
  <c r="K264" i="9"/>
  <c r="M264" i="9" s="1"/>
  <c r="K290" i="9"/>
  <c r="M290" i="9" s="1"/>
  <c r="K405" i="9"/>
  <c r="M405" i="9" s="1"/>
  <c r="K70" i="9"/>
  <c r="M70" i="9" s="1"/>
  <c r="K149" i="9"/>
  <c r="M149" i="9" s="1"/>
  <c r="K391" i="9"/>
  <c r="M391" i="9" s="1"/>
  <c r="K296" i="9"/>
  <c r="M296" i="9" s="1"/>
  <c r="K362" i="9"/>
  <c r="M362" i="9" s="1"/>
  <c r="K21" i="9"/>
  <c r="M21" i="9" s="1"/>
  <c r="K428" i="9"/>
  <c r="M428" i="9" s="1"/>
  <c r="K71" i="9"/>
  <c r="M71" i="9" s="1"/>
  <c r="K289" i="9"/>
  <c r="M289" i="9" s="1"/>
  <c r="K38" i="9"/>
  <c r="M38" i="9" s="1"/>
  <c r="K74" i="9"/>
  <c r="M74" i="9" s="1"/>
  <c r="K234" i="9"/>
  <c r="M234" i="9" s="1"/>
  <c r="K25" i="9"/>
  <c r="M25" i="9" s="1"/>
  <c r="K409" i="9"/>
  <c r="M409" i="9" s="1"/>
  <c r="K96" i="9"/>
  <c r="M96" i="9" s="1"/>
  <c r="K263" i="9"/>
  <c r="M263" i="9" s="1"/>
  <c r="K56" i="9"/>
  <c r="M56" i="9" s="1"/>
  <c r="K100" i="9"/>
  <c r="M100" i="9" s="1"/>
  <c r="K348" i="9"/>
  <c r="M348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272" i="9"/>
  <c r="M272" i="9" s="1"/>
  <c r="K41" i="9"/>
  <c r="M41" i="9" s="1"/>
  <c r="K330" i="9"/>
  <c r="M330" i="9" s="1"/>
  <c r="K39" i="9"/>
  <c r="M39" i="9" s="1"/>
  <c r="K150" i="9"/>
  <c r="M150" i="9" s="1"/>
  <c r="K322" i="9"/>
  <c r="M322" i="9" s="1"/>
  <c r="K35" i="9"/>
  <c r="M35" i="9" s="1"/>
  <c r="K257" i="9"/>
  <c r="M257" i="9" s="1"/>
  <c r="K313" i="9"/>
  <c r="M313" i="9" s="1"/>
  <c r="K122" i="9"/>
  <c r="M122" i="9" s="1"/>
  <c r="K307" i="9"/>
  <c r="M307" i="9" s="1"/>
  <c r="K241" i="9"/>
  <c r="M241" i="9" s="1"/>
  <c r="K83" i="9"/>
  <c r="M83" i="9" s="1"/>
  <c r="K178" i="9"/>
  <c r="M178" i="9" s="1"/>
  <c r="K255" i="9"/>
  <c r="M255" i="9" s="1"/>
  <c r="K309" i="9"/>
  <c r="M309" i="9" s="1"/>
  <c r="K72" i="9"/>
  <c r="M72" i="9" s="1"/>
  <c r="K240" i="9"/>
  <c r="M240" i="9" s="1"/>
  <c r="E13" i="9"/>
  <c r="K419" i="9"/>
  <c r="M419" i="9" s="1"/>
  <c r="K223" i="9"/>
  <c r="M223" i="9" s="1"/>
  <c r="K354" i="9"/>
  <c r="M354" i="9" s="1"/>
  <c r="K356" i="9"/>
  <c r="M356" i="9" s="1"/>
  <c r="K395" i="9"/>
  <c r="M395" i="9" s="1"/>
  <c r="K205" i="9"/>
  <c r="M205" i="9" s="1"/>
  <c r="K206" i="9"/>
  <c r="M206" i="9" s="1"/>
  <c r="K344" i="9"/>
  <c r="M344" i="9" s="1"/>
  <c r="K363" i="9"/>
  <c r="M363" i="9" s="1"/>
  <c r="K160" i="9"/>
  <c r="M160" i="9" s="1"/>
  <c r="R9" i="9"/>
  <c r="R5" i="9"/>
  <c r="K105" i="9"/>
  <c r="M105" i="9" s="1"/>
  <c r="K31" i="9"/>
  <c r="M31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L102" i="9" l="1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N19" i="9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E14" i="9"/>
  <c r="E15" i="9"/>
  <c r="E16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P19" i="9" l="1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G321" i="5"/>
  <c r="M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M364" i="5"/>
  <c r="K185" i="5"/>
  <c r="M298" i="5"/>
  <c r="K208" i="5"/>
  <c r="K141" i="5"/>
  <c r="K324" i="5"/>
  <c r="K450" i="5"/>
  <c r="M81" i="5"/>
  <c r="K328" i="5"/>
  <c r="M148" i="5"/>
  <c r="M324" i="5"/>
  <c r="K207" i="5"/>
  <c r="K101" i="5"/>
  <c r="M215" i="5"/>
  <c r="M406" i="5"/>
  <c r="M314" i="5"/>
  <c r="K352" i="5"/>
  <c r="M91" i="5"/>
  <c r="K404" i="5"/>
  <c r="K297" i="5"/>
  <c r="M25" i="5"/>
  <c r="M311" i="5"/>
  <c r="K405" i="5"/>
  <c r="K36" i="5"/>
  <c r="K456" i="5"/>
  <c r="M395" i="5"/>
  <c r="M162" i="5"/>
  <c r="K442" i="5"/>
  <c r="M254" i="5"/>
  <c r="K230" i="5"/>
  <c r="M53" i="5"/>
  <c r="K311" i="5"/>
  <c r="K205" i="5"/>
  <c r="K283" i="5"/>
  <c r="M296" i="5"/>
  <c r="K330" i="5"/>
  <c r="M442" i="5"/>
  <c r="M47" i="5"/>
  <c r="M459" i="5"/>
  <c r="M65" i="5"/>
  <c r="K411" i="5"/>
  <c r="K336" i="5"/>
  <c r="K423" i="5"/>
  <c r="M169" i="5"/>
  <c r="K174" i="5"/>
  <c r="K366" i="5"/>
  <c r="M119" i="5"/>
  <c r="K99" i="5"/>
  <c r="K214" i="5"/>
  <c r="K306" i="5"/>
  <c r="K293" i="5"/>
  <c r="M198" i="5"/>
  <c r="M165" i="5"/>
  <c r="K409" i="5"/>
  <c r="K108" i="5"/>
  <c r="M127" i="5"/>
  <c r="M146" i="5"/>
  <c r="M122" i="5"/>
  <c r="M275" i="5"/>
  <c r="K294" i="5"/>
  <c r="K75" i="5"/>
  <c r="K310" i="5"/>
  <c r="K455" i="5"/>
  <c r="M388" i="5"/>
  <c r="K282" i="5"/>
  <c r="K117" i="5"/>
  <c r="K125" i="5"/>
  <c r="K154" i="5"/>
  <c r="K401" i="5"/>
  <c r="M51" i="5"/>
  <c r="K179" i="5"/>
  <c r="K236" i="5"/>
  <c r="M49" i="5"/>
  <c r="K120" i="5"/>
  <c r="K440" i="5"/>
  <c r="M402" i="5"/>
  <c r="K140" i="5"/>
  <c r="M83" i="5"/>
  <c r="K129" i="5"/>
  <c r="M73" i="5"/>
  <c r="M270" i="5"/>
  <c r="K300" i="5"/>
  <c r="K148" i="5"/>
  <c r="K437" i="5"/>
  <c r="M82" i="5"/>
  <c r="K253" i="5"/>
  <c r="K453" i="5"/>
  <c r="K167" i="5"/>
  <c r="K79" i="5"/>
  <c r="M71" i="5"/>
  <c r="K369" i="5"/>
  <c r="K326" i="5"/>
  <c r="M444" i="5"/>
  <c r="K109" i="5"/>
  <c r="M145" i="5"/>
  <c r="K90" i="5"/>
  <c r="K41" i="5"/>
  <c r="K111" i="5"/>
  <c r="M251" i="5"/>
  <c r="K60" i="5"/>
  <c r="M171" i="5"/>
  <c r="M357" i="5"/>
  <c r="K348" i="5"/>
  <c r="K40" i="5"/>
  <c r="K142" i="5"/>
  <c r="K22" i="5"/>
  <c r="K288" i="5"/>
  <c r="M77" i="5"/>
  <c r="K227" i="5"/>
  <c r="K323" i="5"/>
  <c r="K273" i="5"/>
  <c r="K241" i="5"/>
  <c r="M331" i="5"/>
  <c r="M463" i="5"/>
  <c r="K315" i="5"/>
  <c r="M274" i="5"/>
  <c r="K319" i="5"/>
  <c r="M54" i="5"/>
  <c r="M378" i="5"/>
  <c r="M312" i="5"/>
  <c r="K446" i="5"/>
  <c r="K316" i="5"/>
  <c r="M301" i="5"/>
  <c r="K95" i="5"/>
  <c r="M143" i="5"/>
  <c r="M176" i="5"/>
  <c r="M250" i="5"/>
  <c r="K39" i="5"/>
  <c r="K433" i="5"/>
  <c r="M63" i="5"/>
  <c r="M326" i="5"/>
  <c r="M217" i="5"/>
  <c r="M64" i="5"/>
  <c r="K391" i="5"/>
  <c r="K250" i="5"/>
  <c r="M342" i="5"/>
  <c r="M255" i="5"/>
  <c r="K421" i="5"/>
  <c r="K157" i="5"/>
  <c r="M30" i="5"/>
  <c r="M232" i="5"/>
  <c r="M377" i="5"/>
  <c r="K123" i="5"/>
  <c r="K412" i="5"/>
  <c r="M50" i="5"/>
  <c r="M325" i="5"/>
  <c r="K132" i="5"/>
  <c r="M426" i="5"/>
  <c r="M151" i="5"/>
  <c r="M137" i="5"/>
  <c r="M372" i="5"/>
  <c r="K332" i="5"/>
  <c r="K363" i="5"/>
  <c r="M123" i="5"/>
  <c r="M438" i="5"/>
  <c r="K237" i="5"/>
  <c r="M238" i="5"/>
  <c r="K368" i="5"/>
  <c r="K173" i="5"/>
  <c r="K318" i="5"/>
  <c r="K346" i="5"/>
  <c r="M98" i="5"/>
  <c r="M207" i="5"/>
  <c r="M455" i="5"/>
  <c r="M101" i="5"/>
  <c r="M236" i="5"/>
  <c r="M332" i="5"/>
  <c r="M227" i="5"/>
  <c r="K416" i="5"/>
  <c r="K264" i="5"/>
  <c r="M309" i="5"/>
  <c r="M219" i="5"/>
  <c r="K402" i="5"/>
  <c r="M336" i="5"/>
  <c r="K395" i="5"/>
  <c r="K29" i="5"/>
  <c r="M374" i="5"/>
  <c r="M213" i="5"/>
  <c r="M417" i="5"/>
  <c r="K298" i="5"/>
  <c r="M272" i="5"/>
  <c r="M156" i="5"/>
  <c r="K82" i="5"/>
  <c r="K146" i="5"/>
  <c r="M111" i="5"/>
  <c r="M284" i="5"/>
  <c r="K314" i="5"/>
  <c r="M339" i="5"/>
  <c r="M31" i="5"/>
  <c r="M410" i="5"/>
  <c r="M141" i="5"/>
  <c r="M74" i="5"/>
  <c r="K393" i="5"/>
  <c r="M464" i="5"/>
  <c r="M266" i="5"/>
  <c r="M129" i="5"/>
  <c r="K408" i="5"/>
  <c r="K180" i="5"/>
  <c r="K215" i="5"/>
  <c r="E14" i="5"/>
  <c r="K428" i="5"/>
  <c r="K362" i="5"/>
  <c r="M360" i="5"/>
  <c r="K202" i="5"/>
  <c r="M361" i="5"/>
  <c r="M197" i="5"/>
  <c r="M220" i="5"/>
  <c r="K81" i="5"/>
  <c r="K34" i="5"/>
  <c r="K255" i="5"/>
  <c r="M124" i="5"/>
  <c r="M375" i="5"/>
  <c r="M359" i="5"/>
  <c r="M237" i="5"/>
  <c r="K54" i="5"/>
  <c r="M167" i="5"/>
  <c r="M28" i="5"/>
  <c r="M205" i="5"/>
  <c r="K304" i="5"/>
  <c r="M349" i="5"/>
  <c r="M268" i="5"/>
  <c r="M367" i="5"/>
  <c r="M21" i="5"/>
  <c r="M447" i="5"/>
  <c r="M341" i="5"/>
  <c r="M185" i="5"/>
  <c r="M347" i="5"/>
  <c r="M164" i="5"/>
  <c r="K192" i="5"/>
  <c r="M246" i="5"/>
  <c r="K419" i="5"/>
  <c r="M102" i="5"/>
  <c r="K397" i="5"/>
  <c r="M174" i="5"/>
  <c r="M387" i="5"/>
  <c r="M327" i="5"/>
  <c r="M204" i="5"/>
  <c r="M203" i="5"/>
  <c r="M355" i="5"/>
  <c r="M468" i="5"/>
  <c r="K63" i="5"/>
  <c r="K87" i="5"/>
  <c r="K110" i="5"/>
  <c r="K47" i="5"/>
  <c r="K462" i="5"/>
  <c r="K347" i="5"/>
  <c r="K238" i="5"/>
  <c r="M307" i="5"/>
  <c r="K365" i="5"/>
  <c r="M334" i="5"/>
  <c r="K321" i="5"/>
  <c r="K377" i="5"/>
  <c r="M346" i="5"/>
  <c r="K359" i="5"/>
  <c r="M109" i="5"/>
  <c r="K285" i="5"/>
  <c r="K457" i="5"/>
  <c r="M283" i="5"/>
  <c r="M224" i="5"/>
  <c r="M433" i="5"/>
  <c r="K58" i="5"/>
  <c r="M147" i="5"/>
  <c r="M33" i="5"/>
  <c r="K240" i="5"/>
  <c r="M318" i="5"/>
  <c r="M40" i="5"/>
  <c r="K251" i="5"/>
  <c r="K266" i="5"/>
  <c r="M288" i="5"/>
  <c r="M362" i="5"/>
  <c r="K91" i="5"/>
  <c r="M154" i="5"/>
  <c r="K119" i="5"/>
  <c r="K327" i="5"/>
  <c r="K426" i="5"/>
  <c r="K127" i="5"/>
  <c r="K151" i="5"/>
  <c r="M310" i="5"/>
  <c r="K164" i="5"/>
  <c r="K83" i="5"/>
  <c r="K400" i="5"/>
  <c r="K211" i="5"/>
  <c r="M211" i="5"/>
  <c r="K131" i="5"/>
  <c r="M131" i="5"/>
  <c r="K379" i="5"/>
  <c r="M379" i="5"/>
  <c r="M173" i="5"/>
  <c r="M257" i="5"/>
  <c r="K257" i="5"/>
  <c r="K212" i="5"/>
  <c r="M212" i="5"/>
  <c r="M258" i="5"/>
  <c r="K258" i="5"/>
  <c r="M333" i="5"/>
  <c r="K333" i="5"/>
  <c r="K303" i="5"/>
  <c r="M303" i="5"/>
  <c r="K441" i="5"/>
  <c r="M441" i="5"/>
  <c r="M221" i="5"/>
  <c r="K221" i="5"/>
  <c r="M244" i="5"/>
  <c r="K244" i="5"/>
  <c r="K296" i="5"/>
  <c r="M458" i="5"/>
  <c r="K458" i="5"/>
  <c r="M315" i="5"/>
  <c r="K354" i="5"/>
  <c r="M466" i="5"/>
  <c r="M76" i="5"/>
  <c r="M20" i="5"/>
  <c r="M202" i="5"/>
  <c r="K381" i="5"/>
  <c r="K383" i="5"/>
  <c r="M286" i="5"/>
  <c r="M170" i="5"/>
  <c r="M249" i="5"/>
  <c r="K102" i="5"/>
  <c r="K135" i="5"/>
  <c r="K206" i="5"/>
  <c r="K66" i="5"/>
  <c r="M201" i="5"/>
  <c r="K153" i="5"/>
  <c r="K197" i="5"/>
  <c r="M291" i="5"/>
  <c r="M412" i="5"/>
  <c r="K252" i="5"/>
  <c r="K196" i="5"/>
  <c r="K218" i="5"/>
  <c r="M436" i="5"/>
  <c r="K351" i="5"/>
  <c r="K454" i="5"/>
  <c r="M305" i="5"/>
  <c r="K160" i="5"/>
  <c r="K52" i="5"/>
  <c r="M23" i="5"/>
  <c r="K380" i="5"/>
  <c r="K136" i="5"/>
  <c r="K84" i="5"/>
  <c r="K422" i="5"/>
  <c r="K59" i="5"/>
  <c r="K26" i="5"/>
  <c r="M330" i="5"/>
  <c r="M423" i="5"/>
  <c r="K199" i="5"/>
  <c r="M144" i="5"/>
  <c r="M42" i="5"/>
  <c r="K100" i="5"/>
  <c r="M152" i="5"/>
  <c r="M461" i="5"/>
  <c r="M430" i="5"/>
  <c r="K384" i="5"/>
  <c r="M259" i="5"/>
  <c r="K301" i="5"/>
  <c r="M35" i="5"/>
  <c r="M373" i="5"/>
  <c r="M276" i="5"/>
  <c r="M277" i="5"/>
  <c r="M248" i="5"/>
  <c r="M366" i="5"/>
  <c r="K98" i="5"/>
  <c r="K396" i="5"/>
  <c r="K295" i="5"/>
  <c r="K62" i="5"/>
  <c r="K239" i="5"/>
  <c r="K439" i="5"/>
  <c r="K200" i="5"/>
  <c r="M161" i="5"/>
  <c r="M177" i="5"/>
  <c r="K177" i="5"/>
  <c r="M187" i="5"/>
  <c r="K187" i="5"/>
  <c r="M385" i="5"/>
  <c r="K385" i="5"/>
  <c r="M88" i="5"/>
  <c r="K88" i="5"/>
  <c r="K73" i="5"/>
  <c r="M150" i="5"/>
  <c r="K150" i="5"/>
  <c r="K137" i="5"/>
  <c r="R9" i="5"/>
  <c r="K231" i="5"/>
  <c r="M231" i="5"/>
  <c r="M43" i="5"/>
  <c r="K43" i="5"/>
  <c r="M329" i="5"/>
  <c r="K329" i="5"/>
  <c r="K387" i="5"/>
  <c r="K50" i="5"/>
  <c r="K97" i="5"/>
  <c r="M103" i="5"/>
  <c r="M247" i="5"/>
  <c r="K331" i="5"/>
  <c r="M139" i="5"/>
  <c r="M429" i="5"/>
  <c r="K350" i="5"/>
  <c r="K105" i="5"/>
  <c r="M200" i="5"/>
  <c r="K278" i="5"/>
  <c r="M418" i="5"/>
  <c r="M439" i="5"/>
  <c r="M239" i="5"/>
  <c r="M396" i="5"/>
  <c r="K277" i="5"/>
  <c r="K276" i="5"/>
  <c r="K373" i="5"/>
  <c r="M261" i="5"/>
  <c r="K35" i="5"/>
  <c r="K259" i="5"/>
  <c r="K430" i="5"/>
  <c r="K370" i="5"/>
  <c r="M424" i="5"/>
  <c r="K152" i="5"/>
  <c r="M290" i="5"/>
  <c r="K254" i="5"/>
  <c r="M75" i="5"/>
  <c r="M117" i="5"/>
  <c r="M125" i="5"/>
  <c r="M199" i="5"/>
  <c r="K170" i="5"/>
  <c r="M245" i="5"/>
  <c r="K77" i="5"/>
  <c r="K443" i="5"/>
  <c r="M135" i="5"/>
  <c r="K195" i="5"/>
  <c r="K184" i="5"/>
  <c r="M460" i="5"/>
  <c r="M380" i="5"/>
  <c r="M435" i="5"/>
  <c r="M320" i="5"/>
  <c r="M390" i="5"/>
  <c r="M52" i="5"/>
  <c r="M383" i="5"/>
  <c r="M160" i="5"/>
  <c r="M22" i="5"/>
  <c r="K305" i="5"/>
  <c r="M454" i="5"/>
  <c r="M351" i="5"/>
  <c r="K436" i="5"/>
  <c r="M218" i="5"/>
  <c r="K228" i="5"/>
  <c r="M252" i="5"/>
  <c r="K274" i="5"/>
  <c r="K292" i="5"/>
  <c r="K410" i="5"/>
  <c r="M382" i="5"/>
  <c r="M260" i="5"/>
  <c r="M92" i="5"/>
  <c r="K467" i="5"/>
  <c r="K226" i="5"/>
  <c r="K270" i="5"/>
  <c r="M93" i="5"/>
  <c r="K104" i="5"/>
  <c r="K284" i="5"/>
  <c r="M323" i="5"/>
  <c r="M393" i="5"/>
  <c r="K291" i="5"/>
  <c r="M353" i="5"/>
  <c r="K113" i="5"/>
  <c r="M153" i="5"/>
  <c r="M210" i="5"/>
  <c r="M223" i="5"/>
  <c r="K260" i="5"/>
  <c r="M292" i="5"/>
  <c r="M66" i="5"/>
  <c r="M206" i="5"/>
  <c r="M59" i="5"/>
  <c r="M422" i="5"/>
  <c r="M84" i="5"/>
  <c r="K262" i="5"/>
  <c r="M136" i="5"/>
  <c r="M79" i="5"/>
  <c r="M181" i="5"/>
  <c r="M214" i="5"/>
  <c r="K271" i="5"/>
  <c r="M457" i="5"/>
  <c r="M57" i="5"/>
  <c r="M456" i="5"/>
  <c r="M39" i="5"/>
  <c r="M115" i="5"/>
  <c r="K229" i="5"/>
  <c r="M369" i="5"/>
  <c r="K169" i="5"/>
  <c r="M184" i="5"/>
  <c r="K265" i="5"/>
  <c r="M381" i="5"/>
  <c r="K399" i="5"/>
  <c r="K20" i="5"/>
  <c r="K76" i="5"/>
  <c r="K155" i="5"/>
  <c r="K466" i="5"/>
  <c r="M451" i="5"/>
  <c r="M354" i="5"/>
  <c r="M100" i="5"/>
  <c r="M110" i="5"/>
  <c r="K138" i="5"/>
  <c r="M138" i="5"/>
  <c r="M443" i="5"/>
  <c r="M404" i="5"/>
  <c r="K429" i="5"/>
  <c r="M108" i="5"/>
  <c r="K74" i="5"/>
  <c r="K28" i="5"/>
  <c r="M262" i="5"/>
  <c r="K92" i="5"/>
  <c r="K418" i="5"/>
  <c r="M192" i="5"/>
  <c r="K225" i="5"/>
  <c r="K372" i="5"/>
  <c r="M370" i="5"/>
  <c r="K261" i="5"/>
  <c r="M350" i="5"/>
  <c r="M226" i="5"/>
  <c r="M363" i="5"/>
  <c r="K103" i="5"/>
  <c r="M104" i="5"/>
  <c r="K444" i="5"/>
  <c r="K19" i="5"/>
  <c r="K413" i="5"/>
  <c r="M413" i="5"/>
  <c r="M195" i="5"/>
  <c r="K390" i="5"/>
  <c r="K417" i="5"/>
  <c r="K394" i="5"/>
  <c r="M394" i="5"/>
  <c r="K355" i="5"/>
  <c r="M416" i="5"/>
  <c r="M316" i="5"/>
  <c r="K210" i="5"/>
  <c r="K460" i="5"/>
  <c r="K147" i="5"/>
  <c r="K451" i="5"/>
  <c r="M34" i="5"/>
  <c r="M300" i="5"/>
  <c r="M186" i="5"/>
  <c r="K186" i="5"/>
  <c r="R5" i="5"/>
  <c r="K44" i="5"/>
  <c r="M44" i="5"/>
  <c r="M289" i="5"/>
  <c r="K289" i="5"/>
  <c r="K25" i="5"/>
  <c r="M450" i="5"/>
  <c r="M155" i="5"/>
  <c r="K115" i="5"/>
  <c r="M408" i="5"/>
  <c r="M157" i="5"/>
  <c r="K30" i="5"/>
  <c r="M397" i="5"/>
  <c r="M240" i="5"/>
  <c r="K424" i="5"/>
  <c r="K452" i="5"/>
  <c r="M452" i="5"/>
  <c r="M89" i="5"/>
  <c r="K89" i="5"/>
  <c r="M431" i="5"/>
  <c r="K431" i="5"/>
  <c r="K389" i="5"/>
  <c r="K78" i="5"/>
  <c r="K201" i="5"/>
  <c r="K158" i="5"/>
  <c r="K149" i="5"/>
  <c r="K313" i="5"/>
  <c r="M86" i="5"/>
  <c r="M386" i="5"/>
  <c r="M295" i="5"/>
  <c r="M168" i="5"/>
  <c r="M414" i="5"/>
  <c r="K71" i="5"/>
  <c r="K342" i="5"/>
  <c r="M56" i="5"/>
  <c r="M36" i="5"/>
  <c r="K156" i="5"/>
  <c r="M306" i="5"/>
  <c r="K222" i="5"/>
  <c r="M440" i="5"/>
  <c r="M208" i="5"/>
  <c r="K37" i="5"/>
  <c r="K263" i="5"/>
  <c r="M41" i="5"/>
  <c r="M405" i="5"/>
  <c r="K32" i="5"/>
  <c r="K388" i="5"/>
  <c r="M38" i="5"/>
  <c r="M120" i="5"/>
  <c r="M308" i="5"/>
  <c r="M175" i="5"/>
  <c r="M191" i="5"/>
  <c r="K204" i="5"/>
  <c r="K434" i="5"/>
  <c r="K144" i="5"/>
  <c r="K398" i="5"/>
  <c r="M230" i="5"/>
  <c r="K374" i="5"/>
  <c r="K280" i="5"/>
  <c r="M60" i="5"/>
  <c r="K427" i="5"/>
  <c r="K219" i="5"/>
  <c r="M420" i="5"/>
  <c r="K242" i="5"/>
  <c r="K168" i="5"/>
  <c r="K134" i="5"/>
  <c r="M80" i="5"/>
  <c r="K67" i="5"/>
  <c r="K445" i="5"/>
  <c r="M67" i="5"/>
  <c r="K463" i="5"/>
  <c r="K249" i="5"/>
  <c r="K234" i="5"/>
  <c r="K279" i="5"/>
  <c r="K364" i="5"/>
  <c r="K51" i="5"/>
  <c r="M273" i="5"/>
  <c r="K114" i="5"/>
  <c r="K176" i="5"/>
  <c r="K203" i="5"/>
  <c r="K55" i="5"/>
  <c r="K183" i="5"/>
  <c r="K194" i="5"/>
  <c r="M419" i="5"/>
  <c r="K406" i="5"/>
  <c r="K72" i="5"/>
  <c r="M358" i="5"/>
  <c r="M94" i="5"/>
  <c r="M26" i="5"/>
  <c r="M279" i="5"/>
  <c r="M445" i="5"/>
  <c r="M99" i="5"/>
  <c r="M48" i="5"/>
  <c r="K345" i="5"/>
  <c r="M421" i="5"/>
  <c r="M294" i="5"/>
  <c r="M465" i="5"/>
  <c r="K27" i="5"/>
  <c r="K56" i="5"/>
  <c r="M78" i="5"/>
  <c r="K86" i="5"/>
  <c r="M72" i="5"/>
  <c r="M95" i="5"/>
  <c r="K386" i="5"/>
  <c r="M114" i="5"/>
  <c r="M280" i="5"/>
  <c r="M37" i="5"/>
  <c r="M188" i="5"/>
  <c r="K48" i="5"/>
  <c r="K356" i="5"/>
  <c r="M194" i="5"/>
  <c r="K248" i="5"/>
  <c r="K42" i="5"/>
  <c r="K21" i="5"/>
  <c r="K68" i="5"/>
  <c r="M179" i="5"/>
  <c r="K33" i="5"/>
  <c r="M409" i="5"/>
  <c r="M105" i="5"/>
  <c r="K344" i="5"/>
  <c r="M344" i="5"/>
  <c r="K340" i="5"/>
  <c r="M340" i="5"/>
  <c r="K139" i="5"/>
  <c r="M297" i="5"/>
  <c r="K382" i="5"/>
  <c r="M278" i="5"/>
  <c r="M467" i="5"/>
  <c r="M229" i="5"/>
  <c r="K268" i="5"/>
  <c r="M228" i="5"/>
  <c r="K435" i="5"/>
  <c r="K290" i="5"/>
  <c r="K371" i="5"/>
  <c r="M371" i="5"/>
  <c r="K31" i="5"/>
  <c r="M432" i="5"/>
  <c r="K121" i="5"/>
  <c r="M121" i="5"/>
  <c r="K116" i="5"/>
  <c r="M116" i="5"/>
  <c r="K217" i="5"/>
  <c r="K159" i="5"/>
  <c r="M159" i="5"/>
  <c r="K469" i="5"/>
  <c r="M469" i="5"/>
  <c r="K181" i="5"/>
  <c r="K45" i="5"/>
  <c r="K143" i="5"/>
  <c r="K378" i="5"/>
  <c r="K93" i="5"/>
  <c r="K312" i="5"/>
  <c r="K220" i="5"/>
  <c r="K57" i="5"/>
  <c r="K171" i="5"/>
  <c r="M282" i="5"/>
  <c r="K246" i="5"/>
  <c r="K275" i="5"/>
  <c r="K223" i="5"/>
  <c r="K245" i="5"/>
  <c r="K198" i="5"/>
  <c r="M264" i="5"/>
  <c r="K124" i="5"/>
  <c r="K64" i="5"/>
  <c r="K175" i="5"/>
  <c r="M348" i="5"/>
  <c r="K343" i="5"/>
  <c r="M107" i="5"/>
  <c r="K107" i="5"/>
  <c r="M398" i="5"/>
  <c r="M253" i="5"/>
  <c r="M302" i="5"/>
  <c r="K165" i="5"/>
  <c r="M428" i="5"/>
  <c r="K49" i="5"/>
  <c r="M319" i="5"/>
  <c r="M113" i="5"/>
  <c r="K161" i="5"/>
  <c r="M437" i="5"/>
  <c r="M182" i="5"/>
  <c r="K182" i="5"/>
  <c r="K325" i="5"/>
  <c r="K178" i="5"/>
  <c r="K209" i="5"/>
  <c r="M163" i="5"/>
  <c r="K403" i="5"/>
  <c r="M345" i="5"/>
  <c r="K299" i="5"/>
  <c r="K448" i="5"/>
  <c r="M149" i="5"/>
  <c r="M267" i="5"/>
  <c r="K233" i="5"/>
  <c r="M233" i="5"/>
  <c r="M269" i="5"/>
  <c r="K269" i="5"/>
  <c r="K70" i="5"/>
  <c r="M70" i="5"/>
  <c r="M265" i="5"/>
  <c r="K392" i="5"/>
  <c r="M392" i="5"/>
  <c r="K337" i="5"/>
  <c r="K106" i="5"/>
  <c r="K286" i="5"/>
  <c r="K163" i="5"/>
  <c r="K213" i="5"/>
  <c r="M352" i="5"/>
  <c r="M166" i="5"/>
  <c r="K166" i="5"/>
  <c r="K341" i="5"/>
  <c r="K459" i="5"/>
  <c r="M90" i="5"/>
  <c r="K322" i="5"/>
  <c r="M32" i="5"/>
  <c r="K464" i="5"/>
  <c r="M401" i="5"/>
  <c r="M411" i="5"/>
  <c r="K128" i="5"/>
  <c r="M293" i="5"/>
  <c r="M368" i="5"/>
  <c r="M241" i="5"/>
  <c r="M58" i="5"/>
  <c r="M337" i="5"/>
  <c r="M365" i="5"/>
  <c r="M126" i="5"/>
  <c r="K461" i="5"/>
  <c r="K38" i="5"/>
  <c r="M285" i="5"/>
  <c r="M263" i="5"/>
  <c r="K468" i="5"/>
  <c r="K46" i="5"/>
  <c r="M128" i="5"/>
  <c r="M178" i="5"/>
  <c r="K414" i="5"/>
  <c r="K193" i="5"/>
  <c r="K216" i="5"/>
  <c r="M27" i="5"/>
  <c r="M183" i="5"/>
  <c r="K376" i="5"/>
  <c r="K367" i="5"/>
  <c r="K287" i="5"/>
  <c r="M85" i="5"/>
  <c r="M299" i="5"/>
  <c r="M180" i="5"/>
  <c r="M425" i="5"/>
  <c r="M45" i="5"/>
  <c r="K126" i="5"/>
  <c r="K407" i="5"/>
  <c r="M87" i="5"/>
  <c r="K339" i="5"/>
  <c r="M384" i="5"/>
  <c r="M61" i="5"/>
  <c r="M271" i="5"/>
  <c r="M256" i="5"/>
  <c r="K256" i="5"/>
  <c r="M391" i="5"/>
  <c r="M399" i="5"/>
  <c r="K122" i="5"/>
  <c r="K432" i="5"/>
  <c r="M209" i="5"/>
  <c r="M68" i="5"/>
  <c r="K243" i="5"/>
  <c r="M243" i="5"/>
  <c r="K94" i="5"/>
  <c r="K23" i="5"/>
  <c r="K272" i="5"/>
  <c r="M407" i="5"/>
  <c r="M453" i="5"/>
  <c r="K118" i="5"/>
  <c r="K302" i="5"/>
  <c r="K267" i="5"/>
  <c r="M62" i="5"/>
  <c r="M235" i="5"/>
  <c r="M322" i="5"/>
  <c r="M132" i="5"/>
  <c r="M304" i="5"/>
  <c r="M118" i="5"/>
  <c r="K235" i="5"/>
  <c r="K361" i="5"/>
  <c r="K69" i="5"/>
  <c r="K335" i="5"/>
  <c r="K65" i="5"/>
  <c r="K24" i="5"/>
  <c r="K130" i="5"/>
  <c r="M46" i="5"/>
  <c r="K112" i="5"/>
  <c r="K189" i="5"/>
  <c r="K96" i="5"/>
  <c r="M328" i="5"/>
  <c r="M193" i="5"/>
  <c r="M216" i="5"/>
  <c r="M343" i="5"/>
  <c r="K232" i="5"/>
  <c r="K425" i="5"/>
  <c r="M133" i="5"/>
  <c r="M415" i="5"/>
  <c r="M376" i="5"/>
  <c r="M196" i="5"/>
  <c r="K449" i="5"/>
  <c r="M335" i="5"/>
  <c r="K360" i="5"/>
  <c r="K145" i="5"/>
  <c r="M106" i="5"/>
  <c r="M222" i="5"/>
  <c r="M69" i="5"/>
  <c r="M446" i="5"/>
  <c r="M24" i="5"/>
  <c r="M338" i="5"/>
  <c r="M130" i="5"/>
  <c r="K307" i="5"/>
  <c r="M189" i="5"/>
  <c r="M96" i="5"/>
  <c r="K162" i="5"/>
  <c r="K334" i="5"/>
  <c r="K353" i="5"/>
  <c r="K357" i="5"/>
  <c r="M172" i="5"/>
  <c r="K172" i="5"/>
  <c r="K415" i="5"/>
  <c r="M190" i="5"/>
  <c r="M140" i="5"/>
  <c r="K320" i="5"/>
  <c r="K338" i="5"/>
  <c r="M55" i="5"/>
  <c r="M449" i="5"/>
  <c r="M313" i="5"/>
  <c r="K438" i="5"/>
  <c r="K133" i="5"/>
  <c r="K190" i="5"/>
  <c r="M448" i="5"/>
  <c r="M356" i="5"/>
  <c r="M281" i="5"/>
  <c r="M403" i="5"/>
  <c r="K447" i="5"/>
  <c r="K465" i="5"/>
  <c r="M462" i="5"/>
  <c r="M242" i="5"/>
  <c r="K308" i="5"/>
  <c r="K85" i="5"/>
  <c r="K53" i="5"/>
  <c r="K375" i="5"/>
  <c r="M427" i="5"/>
  <c r="M234" i="5"/>
  <c r="M134" i="5"/>
  <c r="K317" i="5"/>
  <c r="M158" i="5"/>
  <c r="M317" i="5"/>
  <c r="M389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<sst xmlns="http://schemas.openxmlformats.org/spreadsheetml/2006/main" count="1225" uniqueCount="276">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</sst>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fit_BCC_FCC!$E$19:$E$469</c:f>
              <c:numCache>
                <c:formatCode>0.0000E+00</c:formatCode>
                <c:ptCount val="451"/>
                <c:pt idx="0">
                  <c:v>4.86246253474754E-2</c:v>
                </c:pt>
                <c:pt idx="1">
                  <c:v>-8.4302263207322644E-3</c:v>
                </c:pt>
                <c:pt idx="2">
                  <c:v>-6.3134739028740616E-2</c:v>
                </c:pt>
                <c:pt idx="3">
                  <c:v>-0.11556399550116012</c:v>
                </c:pt>
                <c:pt idx="4">
                  <c:v>-0.16579089640534461</c:v>
                </c:pt>
                <c:pt idx="5">
                  <c:v>-0.21388622076591315</c:v>
                </c:pt>
                <c:pt idx="6">
                  <c:v>-0.25991868475710722</c:v>
                </c:pt>
                <c:pt idx="7">
                  <c:v>-0.30395499891556599</c:v>
                </c:pt>
                <c:pt idx="8">
                  <c:v>-0.34605992381499751</c:v>
                </c:pt>
                <c:pt idx="9">
                  <c:v>-0.38629632424315802</c:v>
                </c:pt>
                <c:pt idx="10">
                  <c:v>-0.42472522192051032</c:v>
                </c:pt>
                <c:pt idx="11">
                  <c:v>-0.46140584679891566</c:v>
                </c:pt>
                <c:pt idx="12">
                  <c:v>-0.49639568697772068</c:v>
                </c:pt>
                <c:pt idx="13">
                  <c:v>-0.52975053727364407</c:v>
                </c:pt>
                <c:pt idx="14">
                  <c:v>-0.56152454647991801</c:v>
                </c:pt>
                <c:pt idx="15">
                  <c:v>-0.59177026334923055</c:v>
                </c:pt>
                <c:pt idx="16">
                  <c:v>-0.62053868133411816</c:v>
                </c:pt>
                <c:pt idx="17">
                  <c:v>-0.64787928211758905</c:v>
                </c:pt>
                <c:pt idx="18">
                  <c:v>-0.67384007796590717</c:v>
                </c:pt>
                <c:pt idx="19">
                  <c:v>-0.6984676529346453</c:v>
                </c:pt>
                <c:pt idx="20">
                  <c:v>-0.72180720295830425</c:v>
                </c:pt>
                <c:pt idx="21">
                  <c:v>-0.74390257485301536</c:v>
                </c:pt>
                <c:pt idx="22">
                  <c:v>-0.76479630426107137</c:v>
                </c:pt>
                <c:pt idx="23">
                  <c:v>-0.78452965256529672</c:v>
                </c:pt>
                <c:pt idx="24">
                  <c:v>-0.80314264280052805</c:v>
                </c:pt>
                <c:pt idx="25">
                  <c:v>-0.8206740945887786</c:v>
                </c:pt>
                <c:pt idx="26">
                  <c:v>-0.83716165812396504</c:v>
                </c:pt>
                <c:pt idx="27">
                  <c:v>-0.85264184723140379</c:v>
                </c:pt>
                <c:pt idx="28">
                  <c:v>-0.86715007152662882</c:v>
                </c:pt>
                <c:pt idx="29">
                  <c:v>-0.88072066769744617</c:v>
                </c:pt>
                <c:pt idx="30">
                  <c:v>-0.89338692993251267</c:v>
                </c:pt>
                <c:pt idx="31">
                  <c:v>-0.90518113951913304</c:v>
                </c:pt>
                <c:pt idx="32">
                  <c:v>-0.91613459363235783</c:v>
                </c:pt>
                <c:pt idx="33">
                  <c:v>-0.92627763333691238</c:v>
                </c:pt>
                <c:pt idx="34">
                  <c:v>-0.93563967082290878</c:v>
                </c:pt>
                <c:pt idx="35">
                  <c:v>-0.94424921589575483</c:v>
                </c:pt>
                <c:pt idx="36">
                  <c:v>-0.95213390174013879</c:v>
                </c:pt>
                <c:pt idx="37">
                  <c:v>-0.95932050997745189</c:v>
                </c:pt>
                <c:pt idx="38">
                  <c:v>-0.96583499503549952</c:v>
                </c:pt>
                <c:pt idx="39">
                  <c:v>-0.97170250784886925</c:v>
                </c:pt>
                <c:pt idx="40">
                  <c:v>-0.97694741890783232</c:v>
                </c:pt>
                <c:pt idx="41">
                  <c:v>-0.98159334067319959</c:v>
                </c:pt>
                <c:pt idx="42">
                  <c:v>-0.9856631493740835</c:v>
                </c:pt>
                <c:pt idx="43">
                  <c:v>-0.98917900620508836</c:v>
                </c:pt>
                <c:pt idx="44">
                  <c:v>-0.99216237793900997</c:v>
                </c:pt>
                <c:pt idx="45">
                  <c:v>-0.99463405697070051</c:v>
                </c:pt>
                <c:pt idx="46">
                  <c:v>-0.99661418080735997</c:v>
                </c:pt>
                <c:pt idx="47">
                  <c:v>-0.998122251020095</c:v>
                </c:pt>
                <c:pt idx="48">
                  <c:v>-0.99917715167121235</c:v>
                </c:pt>
                <c:pt idx="49">
                  <c:v>-0.99979716723132828</c:v>
                </c:pt>
                <c:pt idx="50">
                  <c:v>-1</c:v>
                </c:pt>
                <c:pt idx="51">
                  <c:v>-0.99980278704324133</c:v>
                </c:pt>
                <c:pt idx="52">
                  <c:v>-0.99922211666091143</c:v>
                </c:pt>
                <c:pt idx="53">
                  <c:v>-0.99827404439664258</c:v>
                </c:pt>
                <c:pt idx="54">
                  <c:v>-0.99697410860263114</c:v>
                </c:pt>
                <c:pt idx="55">
                  <c:v>-0.99533734557128928</c:v>
                </c:pt>
                <c:pt idx="56">
                  <c:v>-0.99337830424544649</c:v>
                </c:pt>
                <c:pt idx="57">
                  <c:v>-0.99111106051847386</c:v>
                </c:pt>
                <c:pt idx="58">
                  <c:v>-0.9885492311354106</c:v>
                </c:pt>
                <c:pt idx="59">
                  <c:v>-0.98570598720587632</c:v>
                </c:pt>
                <c:pt idx="60">
                  <c:v>-0.98259406733926657</c:v>
                </c:pt>
                <c:pt idx="61">
                  <c:v>-0.97922579041245839</c:v>
                </c:pt>
                <c:pt idx="62">
                  <c:v>-0.97561306797997349</c:v>
                </c:pt>
                <c:pt idx="63">
                  <c:v>-0.97176741633629171</c:v>
                </c:pt>
                <c:pt idx="64">
                  <c:v>-0.9676999682397468</c:v>
                </c:pt>
                <c:pt idx="65">
                  <c:v>-0.96342148430718522</c:v>
                </c:pt>
                <c:pt idx="66">
                  <c:v>-0.95894236408833056</c:v>
                </c:pt>
                <c:pt idx="67">
                  <c:v>-0.95427265682855678</c:v>
                </c:pt>
                <c:pt idx="68">
                  <c:v>-0.94942207192854022</c:v>
                </c:pt>
                <c:pt idx="69">
                  <c:v>-0.94439998910904077</c:v>
                </c:pt>
                <c:pt idx="70">
                  <c:v>-0.93921546828883806</c:v>
                </c:pt>
                <c:pt idx="71">
                  <c:v>-0.93387725918364073</c:v>
                </c:pt>
                <c:pt idx="72">
                  <c:v>-0.92839381063357618</c:v>
                </c:pt>
                <c:pt idx="73">
                  <c:v>-0.922773279666664</c:v>
                </c:pt>
                <c:pt idx="74">
                  <c:v>-0.91702354030548661</c:v>
                </c:pt>
                <c:pt idx="75">
                  <c:v>-0.91115219212406751</c:v>
                </c:pt>
                <c:pt idx="76">
                  <c:v>-0.90516656856179389</c:v>
                </c:pt>
                <c:pt idx="77">
                  <c:v>-0.89907374500102588</c:v>
                </c:pt>
                <c:pt idx="78">
                  <c:v>-0.89288054661486771</c:v>
                </c:pt>
                <c:pt idx="79">
                  <c:v>-0.886593555991396</c:v>
                </c:pt>
                <c:pt idx="80">
                  <c:v>-0.88021912054047546</c:v>
                </c:pt>
                <c:pt idx="81">
                  <c:v>-0.87376335968913244</c:v>
                </c:pt>
                <c:pt idx="82">
                  <c:v>-0.86723217187128643</c:v>
                </c:pt>
                <c:pt idx="83">
                  <c:v>-0.86063124131749791</c:v>
                </c:pt>
                <c:pt idx="84">
                  <c:v>-0.85396604465022941</c:v>
                </c:pt>
                <c:pt idx="85">
                  <c:v>-0.84724185728997381</c:v>
                </c:pt>
                <c:pt idx="86">
                  <c:v>-0.84046375967746145</c:v>
                </c:pt>
                <c:pt idx="87">
                  <c:v>-0.83363664331701359</c:v>
                </c:pt>
                <c:pt idx="88">
                  <c:v>-0.82676521664598024</c:v>
                </c:pt>
                <c:pt idx="89">
                  <c:v>-0.81985401073506092</c:v>
                </c:pt>
                <c:pt idx="90">
                  <c:v>-0.8129073848241849</c:v>
                </c:pt>
                <c:pt idx="91">
                  <c:v>-0.80592953169849468</c:v>
                </c:pt>
                <c:pt idx="92">
                  <c:v>-0.79892448290886298</c:v>
                </c:pt>
                <c:pt idx="93">
                  <c:v>-0.79189611384124503</c:v>
                </c:pt>
                <c:pt idx="94">
                  <c:v>-0.78484814863905983</c:v>
                </c:pt>
                <c:pt idx="95">
                  <c:v>-0.77778416498267589</c:v>
                </c:pt>
                <c:pt idx="96">
                  <c:v>-0.77070759872997219</c:v>
                </c:pt>
                <c:pt idx="97">
                  <c:v>-0.76362174842183217</c:v>
                </c:pt>
                <c:pt idx="98">
                  <c:v>-0.75652977965632806</c:v>
                </c:pt>
                <c:pt idx="99">
                  <c:v>-0.74943472933525368</c:v>
                </c:pt>
                <c:pt idx="100">
                  <c:v>-0.74233950978655949</c:v>
                </c:pt>
                <c:pt idx="101">
                  <c:v>-0.73524691276614929</c:v>
                </c:pt>
                <c:pt idx="102">
                  <c:v>-0.72815961334241031</c:v>
                </c:pt>
                <c:pt idx="103">
                  <c:v>-0.72108017366674704</c:v>
                </c:pt>
                <c:pt idx="104">
                  <c:v>-0.71401104663330994</c:v>
                </c:pt>
                <c:pt idx="105">
                  <c:v>-0.70695457943101669</c:v>
                </c:pt>
                <c:pt idx="106">
                  <c:v>-0.69991301699088493</c:v>
                </c:pt>
                <c:pt idx="107">
                  <c:v>-0.69288850533161084</c:v>
                </c:pt>
                <c:pt idx="108">
                  <c:v>-0.68588309480624732</c:v>
                </c:pt>
                <c:pt idx="109">
                  <c:v>-0.67889874325276001</c:v>
                </c:pt>
                <c:pt idx="110">
                  <c:v>-0.67193731905116527</c:v>
                </c:pt>
                <c:pt idx="111">
                  <c:v>-0.66500060408987427</c:v>
                </c:pt>
                <c:pt idx="112">
                  <c:v>-0.65809029664380614</c:v>
                </c:pt>
                <c:pt idx="113">
                  <c:v>-0.65120801416674989</c:v>
                </c:pt>
                <c:pt idx="114">
                  <c:v>-0.64435529600040231</c:v>
                </c:pt>
                <c:pt idx="115">
                  <c:v>-0.63753360600243081</c:v>
                </c:pt>
                <c:pt idx="116">
                  <c:v>-0.6307443350958517</c:v>
                </c:pt>
                <c:pt idx="117">
                  <c:v>-0.62398880374194909</c:v>
                </c:pt>
                <c:pt idx="118">
                  <c:v>-0.61726826433890525</c:v>
                </c:pt>
                <c:pt idx="119">
                  <c:v>-0.6105839035482411</c:v>
                </c:pt>
                <c:pt idx="120">
                  <c:v>-0.60393684455112506</c:v>
                </c:pt>
                <c:pt idx="121">
                  <c:v>-0.59732814923653421</c:v>
                </c:pt>
                <c:pt idx="122">
                  <c:v>-0.59075882032321225</c:v>
                </c:pt>
                <c:pt idx="123">
                  <c:v>-0.58422980341730713</c:v>
                </c:pt>
                <c:pt idx="124">
                  <c:v>-0.57774198900752072</c:v>
                </c:pt>
                <c:pt idx="125">
                  <c:v>-0.57129621439955558</c:v>
                </c:pt>
                <c:pt idx="126">
                  <c:v>-0.56489326559159014</c:v>
                </c:pt>
                <c:pt idx="127">
                  <c:v>-0.55853387909247132</c:v>
                </c:pt>
                <c:pt idx="128">
                  <c:v>-0.55221874368426171</c:v>
                </c:pt>
                <c:pt idx="129">
                  <c:v>-0.5459485021307382</c:v>
                </c:pt>
                <c:pt idx="130">
                  <c:v>-0.53972375283339091</c:v>
                </c:pt>
                <c:pt idx="131">
                  <c:v>-0.53354505143643094</c:v>
                </c:pt>
                <c:pt idx="132">
                  <c:v>-0.52741291238227395</c:v>
                </c:pt>
                <c:pt idx="133">
                  <c:v>-0.5213278104189234</c:v>
                </c:pt>
                <c:pt idx="134">
                  <c:v>-0.51529018206064059</c:v>
                </c:pt>
                <c:pt idx="135">
                  <c:v>-0.50930042700325195</c:v>
                </c:pt>
                <c:pt idx="136">
                  <c:v>-0.50335890949539719</c:v>
                </c:pt>
                <c:pt idx="137">
                  <c:v>-0.4974659596670013</c:v>
                </c:pt>
                <c:pt idx="138">
                  <c:v>-0.4916218748162019</c:v>
                </c:pt>
                <c:pt idx="139">
                  <c:v>-0.48582692065594046</c:v>
                </c:pt>
                <c:pt idx="140">
                  <c:v>-0.48008133252138735</c:v>
                </c:pt>
                <c:pt idx="141">
                  <c:v>-0.47438531653933841</c:v>
                </c:pt>
                <c:pt idx="142">
                  <c:v>-0.46873905076068978</c:v>
                </c:pt>
                <c:pt idx="143">
                  <c:v>-0.46314268625706889</c:v>
                </c:pt>
                <c:pt idx="144">
                  <c:v>-0.4575963481826637</c:v>
                </c:pt>
                <c:pt idx="145">
                  <c:v>-0.4521001368022709</c:v>
                </c:pt>
                <c:pt idx="146">
                  <c:v>-0.44665412848654829</c:v>
                </c:pt>
                <c:pt idx="147">
                  <c:v>-0.44125837667543355</c:v>
                </c:pt>
                <c:pt idx="148">
                  <c:v>-0.43591291281066258</c:v>
                </c:pt>
                <c:pt idx="149">
                  <c:v>-0.43061774723829516</c:v>
                </c:pt>
                <c:pt idx="150">
                  <c:v>-0.42537287008213037</c:v>
                </c:pt>
                <c:pt idx="151">
                  <c:v>-0.42017825208886822</c:v>
                </c:pt>
                <c:pt idx="152">
                  <c:v>-0.41503384544585281</c:v>
                </c:pt>
                <c:pt idx="153">
                  <c:v>-0.40993958457220414</c:v>
                </c:pt>
                <c:pt idx="154">
                  <c:v>-0.40489538688412824</c:v>
                </c:pt>
                <c:pt idx="155">
                  <c:v>-0.39990115353516981</c:v>
                </c:pt>
                <c:pt idx="156">
                  <c:v>-0.39495677013214936</c:v>
                </c:pt>
                <c:pt idx="157">
                  <c:v>-0.39006210742751002</c:v>
                </c:pt>
                <c:pt idx="158">
                  <c:v>-0.38521702198877367</c:v>
                </c:pt>
                <c:pt idx="159">
                  <c:v>-0.3804213568457897</c:v>
                </c:pt>
                <c:pt idx="160">
                  <c:v>-0.37567494211643965</c:v>
                </c:pt>
                <c:pt idx="161">
                  <c:v>-0.37097759561144045</c:v>
                </c:pt>
                <c:pt idx="162">
                  <c:v>-0.36632912341887425</c:v>
                </c:pt>
                <c:pt idx="163">
                  <c:v>-0.36172932046905076</c:v>
                </c:pt>
                <c:pt idx="164">
                  <c:v>-0.35717797108029481</c:v>
                </c:pt>
                <c:pt idx="165">
                  <c:v>-0.35267484948623223</c:v>
                </c:pt>
                <c:pt idx="166">
                  <c:v>-0.34821972034513182</c:v>
                </c:pt>
                <c:pt idx="167">
                  <c:v>-0.34381233923184568</c:v>
                </c:pt>
                <c:pt idx="168">
                  <c:v>-0.33945245311287375</c:v>
                </c:pt>
                <c:pt idx="169">
                  <c:v>-0.33513980080506522</c:v>
                </c:pt>
                <c:pt idx="170">
                  <c:v>-0.33087411341845108</c:v>
                </c:pt>
                <c:pt idx="171">
                  <c:v>-0.32665511478369369</c:v>
                </c:pt>
                <c:pt idx="172">
                  <c:v>-0.32248252186461906</c:v>
                </c:pt>
                <c:pt idx="173">
                  <c:v>-0.31835604515628924</c:v>
                </c:pt>
                <c:pt idx="174">
                  <c:v>-0.31427538906905589</c:v>
                </c:pt>
                <c:pt idx="175">
                  <c:v>-0.31024025229902552</c:v>
                </c:pt>
                <c:pt idx="176">
                  <c:v>-0.30625032818535253</c:v>
                </c:pt>
                <c:pt idx="177">
                  <c:v>-0.30230530505476633</c:v>
                </c:pt>
                <c:pt idx="178">
                  <c:v>-0.29840486655372522</c:v>
                </c:pt>
                <c:pt idx="179">
                  <c:v>-0.29454869196857986</c:v>
                </c:pt>
                <c:pt idx="180">
                  <c:v>-0.29073645653411651</c:v>
                </c:pt>
                <c:pt idx="181">
                  <c:v>-0.286967831730842</c:v>
                </c:pt>
                <c:pt idx="182">
                  <c:v>-0.28324248557135873</c:v>
                </c:pt>
                <c:pt idx="183">
                  <c:v>-0.27956008287617029</c:v>
                </c:pt>
                <c:pt idx="184">
                  <c:v>-0.27592028553924802</c:v>
                </c:pt>
                <c:pt idx="185">
                  <c:v>-0.27232275278367829</c:v>
                </c:pt>
                <c:pt idx="186">
                  <c:v>-0.26876714140770147</c:v>
                </c:pt>
                <c:pt idx="187">
                  <c:v>-0.26525310602144525</c:v>
                </c:pt>
                <c:pt idx="188">
                  <c:v>-0.2617802992746453</c:v>
                </c:pt>
                <c:pt idx="189">
                  <c:v>-0.25834837207563655</c:v>
                </c:pt>
                <c:pt idx="190">
                  <c:v>-0.25495697380189453</c:v>
                </c:pt>
                <c:pt idx="191">
                  <c:v>-0.2516057525023912</c:v>
                </c:pt>
                <c:pt idx="192">
                  <c:v>-0.24829435509202841</c:v>
                </c:pt>
                <c:pt idx="193">
                  <c:v>-0.24502242753840056</c:v>
                </c:pt>
                <c:pt idx="194">
                  <c:v>-0.24178961504113222</c:v>
                </c:pt>
                <c:pt idx="195">
                  <c:v>-0.23859556220402806</c:v>
                </c:pt>
                <c:pt idx="196">
                  <c:v>-0.23543991320026691</c:v>
                </c:pt>
                <c:pt idx="197">
                  <c:v>-0.23232231193086408</c:v>
                </c:pt>
                <c:pt idx="198">
                  <c:v>-0.22924240217661912</c:v>
                </c:pt>
                <c:pt idx="199">
                  <c:v>-0.22619982774376074</c:v>
                </c:pt>
                <c:pt idx="200">
                  <c:v>-0.22319423260349322</c:v>
                </c:pt>
                <c:pt idx="201">
                  <c:v>-0.22022526102564408</c:v>
                </c:pt>
                <c:pt idx="202">
                  <c:v>-0.21729255770660469</c:v>
                </c:pt>
                <c:pt idx="203">
                  <c:v>-0.21439576789175233</c:v>
                </c:pt>
                <c:pt idx="204">
                  <c:v>-0.21153453749253434</c:v>
                </c:pt>
                <c:pt idx="205">
                  <c:v>-0.20870851319839087</c:v>
                </c:pt>
                <c:pt idx="206">
                  <c:v>-0.20591734258368771</c:v>
                </c:pt>
                <c:pt idx="207">
                  <c:v>-0.2031606742098237</c:v>
                </c:pt>
                <c:pt idx="208">
                  <c:v>-0.20043815772267506</c:v>
                </c:pt>
                <c:pt idx="209">
                  <c:v>-0.19774944394553196</c:v>
                </c:pt>
                <c:pt idx="210">
                  <c:v>-0.19509418496767811</c:v>
                </c:pt>
                <c:pt idx="211">
                  <c:v>-0.19247203422876119</c:v>
                </c:pt>
                <c:pt idx="212">
                  <c:v>-0.18988264659909593</c:v>
                </c:pt>
                <c:pt idx="213">
                  <c:v>-0.18732567845603765</c:v>
                </c:pt>
                <c:pt idx="214">
                  <c:v>-0.18480078775656045</c:v>
                </c:pt>
                <c:pt idx="215">
                  <c:v>-0.18230763410616996</c:v>
                </c:pt>
                <c:pt idx="216">
                  <c:v>-0.17984587882427608</c:v>
                </c:pt>
                <c:pt idx="217">
                  <c:v>-0.177415185006148</c:v>
                </c:pt>
                <c:pt idx="218">
                  <c:v>-0.17501521758156971</c:v>
                </c:pt>
                <c:pt idx="219">
                  <c:v>-0.17264564337031099</c:v>
                </c:pt>
                <c:pt idx="220">
                  <c:v>-0.17030613113452425</c:v>
                </c:pt>
                <c:pt idx="221">
                  <c:v>-0.16799635162817614</c:v>
                </c:pt>
                <c:pt idx="222">
                  <c:v>-0.16571597764361731</c:v>
                </c:pt>
                <c:pt idx="223">
                  <c:v>-0.16346468405539258</c:v>
                </c:pt>
                <c:pt idx="224">
                  <c:v>-0.1612421478613883</c:v>
                </c:pt>
                <c:pt idx="225">
                  <c:v>-0.15904804822141358</c:v>
                </c:pt>
                <c:pt idx="226">
                  <c:v>-0.15688206649330641</c:v>
                </c:pt>
                <c:pt idx="227">
                  <c:v>-0.15474388626665431</c:v>
                </c:pt>
                <c:pt idx="228">
                  <c:v>-0.15263319339421597</c:v>
                </c:pt>
                <c:pt idx="229">
                  <c:v>-0.15054967602112798</c:v>
                </c:pt>
                <c:pt idx="230">
                  <c:v>-0.14849302461197755</c:v>
                </c:pt>
                <c:pt idx="231">
                  <c:v>-0.14646293197581972</c:v>
                </c:pt>
                <c:pt idx="232">
                  <c:v>-0.144459093289216</c:v>
                </c:pt>
                <c:pt idx="233">
                  <c:v>-0.1424812061173672</c:v>
                </c:pt>
                <c:pt idx="234">
                  <c:v>-0.14052897043341311</c:v>
                </c:pt>
                <c:pt idx="235">
                  <c:v>-0.13860208863596712</c:v>
                </c:pt>
                <c:pt idx="236">
                  <c:v>-0.13670026556495354</c:v>
                </c:pt>
                <c:pt idx="237">
                  <c:v>-0.13482320851581248</c:v>
                </c:pt>
                <c:pt idx="238">
                  <c:v>-0.13297062725213479</c:v>
                </c:pt>
                <c:pt idx="239">
                  <c:v>-0.13114223401678823</c:v>
                </c:pt>
                <c:pt idx="240">
                  <c:v>-0.12933774354159355</c:v>
                </c:pt>
                <c:pt idx="241">
                  <c:v>-0.12755687305560795</c:v>
                </c:pt>
                <c:pt idx="242">
                  <c:v>-0.1257993422920701</c:v>
                </c:pt>
                <c:pt idx="243">
                  <c:v>-0.12406487349406169</c:v>
                </c:pt>
                <c:pt idx="244">
                  <c:v>-0.12235319141893555</c:v>
                </c:pt>
                <c:pt idx="245">
                  <c:v>-0.12066402334156158</c:v>
                </c:pt>
                <c:pt idx="246">
                  <c:v>-0.11899709905643815</c:v>
                </c:pt>
                <c:pt idx="247">
                  <c:v>-0.11735215087871644</c:v>
                </c:pt>
                <c:pt idx="248">
                  <c:v>-0.11572891364418217</c:v>
                </c:pt>
                <c:pt idx="249">
                  <c:v>-0.11412712470823941</c:v>
                </c:pt>
                <c:pt idx="250">
                  <c:v>-0.11254652394393823</c:v>
                </c:pt>
                <c:pt idx="251">
                  <c:v>-0.11098685373908755</c:v>
                </c:pt>
                <c:pt idx="252">
                  <c:v>-0.10944785899249225</c:v>
                </c:pt>
                <c:pt idx="253">
                  <c:v>-0.10792928710935402</c:v>
                </c:pt>
                <c:pt idx="254">
                  <c:v>-0.10643088799587126</c:v>
                </c:pt>
                <c:pt idx="255">
                  <c:v>-0.10495241405307572</c:v>
                </c:pt>
                <c:pt idx="256">
                  <c:v>-0.10349362016993865</c:v>
                </c:pt>
                <c:pt idx="257">
                  <c:v>-0.10205426371578206</c:v>
                </c:pt>
                <c:pt idx="258">
                  <c:v>-0.10063410453202461</c:v>
                </c:pt>
                <c:pt idx="259">
                  <c:v>-9.9232904923295756E-2</c:v>
                </c:pt>
                <c:pt idx="260">
                  <c:v>-9.7850429647950737E-2</c:v>
                </c:pt>
                <c:pt idx="261">
                  <c:v>-9.6486445908002094E-2</c:v>
                </c:pt>
                <c:pt idx="262">
                  <c:v>-9.5140723338520083E-2</c:v>
                </c:pt>
                <c:pt idx="263">
                  <c:v>-9.3813033996504314E-2</c:v>
                </c:pt>
                <c:pt idx="264">
                  <c:v>-9.2503152349271117E-2</c:v>
                </c:pt>
                <c:pt idx="265">
                  <c:v>-9.1210855262365109E-2</c:v>
                </c:pt>
                <c:pt idx="266">
                  <c:v>-8.9935921987040812E-2</c:v>
                </c:pt>
                <c:pt idx="267">
                  <c:v>-8.8678134147316762E-2</c:v>
                </c:pt>
                <c:pt idx="268">
                  <c:v>-8.7437275726640645E-2</c:v>
                </c:pt>
                <c:pt idx="269">
                  <c:v>-8.6213133054172261E-2</c:v>
                </c:pt>
                <c:pt idx="270">
                  <c:v>-8.5005494790725306E-2</c:v>
                </c:pt>
                <c:pt idx="271">
                  <c:v>-8.3814151914368654E-2</c:v>
                </c:pt>
                <c:pt idx="272">
                  <c:v>-8.2638897705721734E-2</c:v>
                </c:pt>
                <c:pt idx="273">
                  <c:v>-8.1479527732948434E-2</c:v>
                </c:pt>
                <c:pt idx="274">
                  <c:v>-8.0335839836487052E-2</c:v>
                </c:pt>
                <c:pt idx="275">
                  <c:v>-7.920763411351478E-2</c:v>
                </c:pt>
                <c:pt idx="276">
                  <c:v>-7.8094712902178107E-2</c:v>
                </c:pt>
                <c:pt idx="277">
                  <c:v>-7.6996880765591455E-2</c:v>
                </c:pt>
                <c:pt idx="278">
                  <c:v>-7.59139444756389E-2</c:v>
                </c:pt>
                <c:pt idx="279">
                  <c:v>-7.4845712996574068E-2</c:v>
                </c:pt>
                <c:pt idx="280">
                  <c:v>-7.3791997468449416E-2</c:v>
                </c:pt>
                <c:pt idx="281">
                  <c:v>-7.2752611190372435E-2</c:v>
                </c:pt>
                <c:pt idx="282">
                  <c:v>-7.1727369603622401E-2</c:v>
                </c:pt>
                <c:pt idx="283">
                  <c:v>-7.0716090274624166E-2</c:v>
                </c:pt>
                <c:pt idx="284">
                  <c:v>-6.9718592877795485E-2</c:v>
                </c:pt>
                <c:pt idx="285">
                  <c:v>-6.8734699178287437E-2</c:v>
                </c:pt>
                <c:pt idx="286">
                  <c:v>-6.7764233014617772E-2</c:v>
                </c:pt>
                <c:pt idx="287">
                  <c:v>-6.6807020281223192E-2</c:v>
                </c:pt>
                <c:pt idx="288">
                  <c:v>-6.5862888910922374E-2</c:v>
                </c:pt>
                <c:pt idx="289">
                  <c:v>-6.4931668857318478E-2</c:v>
                </c:pt>
                <c:pt idx="290">
                  <c:v>-6.4013192077137487E-2</c:v>
                </c:pt>
                <c:pt idx="291">
                  <c:v>-6.3107292512524046E-2</c:v>
                </c:pt>
                <c:pt idx="292">
                  <c:v>-6.2213806073289066E-2</c:v>
                </c:pt>
                <c:pt idx="293">
                  <c:v>-6.1332570619132498E-2</c:v>
                </c:pt>
                <c:pt idx="294">
                  <c:v>-6.0463425941838608E-2</c:v>
                </c:pt>
                <c:pt idx="295">
                  <c:v>-5.9606213747462736E-2</c:v>
                </c:pt>
                <c:pt idx="296">
                  <c:v>-5.8760777638503008E-2</c:v>
                </c:pt>
                <c:pt idx="297">
                  <c:v>-5.7926963096078678E-2</c:v>
                </c:pt>
                <c:pt idx="298">
                  <c:v>-5.7104617462111346E-2</c:v>
                </c:pt>
                <c:pt idx="299">
                  <c:v>-5.6293589921526374E-2</c:v>
                </c:pt>
                <c:pt idx="300">
                  <c:v>-5.5493731484467526E-2</c:v>
                </c:pt>
                <c:pt idx="301">
                  <c:v>-5.4704894968544256E-2</c:v>
                </c:pt>
                <c:pt idx="302">
                  <c:v>-5.3926934981107677E-2</c:v>
                </c:pt>
                <c:pt idx="303">
                  <c:v>-5.3159707901570971E-2</c:v>
                </c:pt>
                <c:pt idx="304">
                  <c:v>-5.2403071863765992E-2</c:v>
                </c:pt>
                <c:pt idx="305">
                  <c:v>-5.1656886738355084E-2</c:v>
                </c:pt>
                <c:pt idx="306">
                  <c:v>-5.0921014115292568E-2</c:v>
                </c:pt>
                <c:pt idx="307">
                  <c:v>-5.0195317286350682E-2</c:v>
                </c:pt>
                <c:pt idx="308">
                  <c:v>-4.9479661227701498E-2</c:v>
                </c:pt>
                <c:pt idx="309">
                  <c:v>-4.8773912582571521E-2</c:v>
                </c:pt>
                <c:pt idx="310">
                  <c:v>-4.8077939643966075E-2</c:v>
                </c:pt>
                <c:pt idx="311">
                  <c:v>-4.7391612337468844E-2</c:v>
                </c:pt>
                <c:pt idx="312">
                  <c:v>-4.6714802204120984E-2</c:v>
                </c:pt>
                <c:pt idx="313">
                  <c:v>-4.6047382383382282E-2</c:v>
                </c:pt>
                <c:pt idx="314">
                  <c:v>-4.5389227596178285E-2</c:v>
                </c:pt>
                <c:pt idx="315">
                  <c:v>-4.4740214128036498E-2</c:v>
                </c:pt>
                <c:pt idx="316">
                  <c:v>-4.4100219812313997E-2</c:v>
                </c:pt>
                <c:pt idx="317">
                  <c:v>-4.3469124013520211E-2</c:v>
                </c:pt>
                <c:pt idx="318">
                  <c:v>-4.28468076107364E-2</c:v>
                </c:pt>
                <c:pt idx="319">
                  <c:v>-4.223315298113553E-2</c:v>
                </c:pt>
                <c:pt idx="320">
                  <c:v>-4.1628043983603549E-2</c:v>
                </c:pt>
                <c:pt idx="321">
                  <c:v>-4.1031365942465564E-2</c:v>
                </c:pt>
                <c:pt idx="322">
                  <c:v>-4.0443005631317863E-2</c:v>
                </c:pt>
                <c:pt idx="323">
                  <c:v>-3.9862851256968618E-2</c:v>
                </c:pt>
                <c:pt idx="324">
                  <c:v>-3.9290792443488265E-2</c:v>
                </c:pt>
                <c:pt idx="325">
                  <c:v>-3.8726720216372086E-2</c:v>
                </c:pt>
                <c:pt idx="326">
                  <c:v>-3.8170526986815632E-2</c:v>
                </c:pt>
                <c:pt idx="327">
                  <c:v>-3.7622106536105385E-2</c:v>
                </c:pt>
                <c:pt idx="328">
                  <c:v>-3.7081354000125195E-2</c:v>
                </c:pt>
                <c:pt idx="329">
                  <c:v>-3.6548165853980401E-2</c:v>
                </c:pt>
                <c:pt idx="330">
                  <c:v>-3.6022439896740074E-2</c:v>
                </c:pt>
                <c:pt idx="331">
                  <c:v>-3.550407523629933E-2</c:v>
                </c:pt>
                <c:pt idx="332">
                  <c:v>-3.4992972274361614E-2</c:v>
                </c:pt>
                <c:pt idx="333">
                  <c:v>-3.4489032691542916E-2</c:v>
                </c:pt>
                <c:pt idx="334">
                  <c:v>-3.3992159432597632E-2</c:v>
                </c:pt>
                <c:pt idx="335">
                  <c:v>-3.3502256691767748E-2</c:v>
                </c:pt>
                <c:pt idx="336">
                  <c:v>-3.3019229898255099E-2</c:v>
                </c:pt>
                <c:pt idx="337">
                  <c:v>-3.2542985701818065E-2</c:v>
                </c:pt>
                <c:pt idx="338">
                  <c:v>-3.2073431958492354E-2</c:v>
                </c:pt>
                <c:pt idx="339">
                  <c:v>-3.161047771643697E-2</c:v>
                </c:pt>
                <c:pt idx="340">
                  <c:v>-3.1154033201905379E-2</c:v>
                </c:pt>
                <c:pt idx="341">
                  <c:v>-3.0704009805341957E-2</c:v>
                </c:pt>
                <c:pt idx="342">
                  <c:v>-3.0260320067604495E-2</c:v>
                </c:pt>
                <c:pt idx="343">
                  <c:v>-2.9822877666312152E-2</c:v>
                </c:pt>
                <c:pt idx="344">
                  <c:v>-2.9391597402319791E-2</c:v>
                </c:pt>
                <c:pt idx="345">
                  <c:v>-2.8966395186317863E-2</c:v>
                </c:pt>
                <c:pt idx="346">
                  <c:v>-2.854718802555865E-2</c:v>
                </c:pt>
                <c:pt idx="347">
                  <c:v>-2.8133894010708066E-2</c:v>
                </c:pt>
                <c:pt idx="348">
                  <c:v>-2.7726432302823539E-2</c:v>
                </c:pt>
                <c:pt idx="349">
                  <c:v>-2.7324723120457289E-2</c:v>
                </c:pt>
                <c:pt idx="350">
                  <c:v>-2.6928687726885201E-2</c:v>
                </c:pt>
                <c:pt idx="351">
                  <c:v>-2.6538248417460782E-2</c:v>
                </c:pt>
                <c:pt idx="352">
                  <c:v>-2.6153328507094089E-2</c:v>
                </c:pt>
                <c:pt idx="353">
                  <c:v>-2.5773852317855089E-2</c:v>
                </c:pt>
                <c:pt idx="354">
                  <c:v>-2.5399745166701522E-2</c:v>
                </c:pt>
                <c:pt idx="355">
                  <c:v>-2.5030933353330235E-2</c:v>
                </c:pt>
                <c:pt idx="356">
                  <c:v>-2.4667344148152252E-2</c:v>
                </c:pt>
                <c:pt idx="357">
                  <c:v>-2.4308905780390501E-2</c:v>
                </c:pt>
                <c:pt idx="358">
                  <c:v>-2.3955547426300274E-2</c:v>
                </c:pt>
                <c:pt idx="359">
                  <c:v>-2.3607199197511343E-2</c:v>
                </c:pt>
                <c:pt idx="360">
                  <c:v>-2.3263792129491777E-2</c:v>
                </c:pt>
                <c:pt idx="361">
                  <c:v>-2.2925258170132329E-2</c:v>
                </c:pt>
                <c:pt idx="362">
                  <c:v>-2.2591530168451269E-2</c:v>
                </c:pt>
                <c:pt idx="363">
                  <c:v>-2.2262541863418681E-2</c:v>
                </c:pt>
                <c:pt idx="364">
                  <c:v>-2.1938227872899885E-2</c:v>
                </c:pt>
                <c:pt idx="365">
                  <c:v>-2.1618523682717161E-2</c:v>
                </c:pt>
                <c:pt idx="366">
                  <c:v>-2.1303365635829023E-2</c:v>
                </c:pt>
                <c:pt idx="367">
                  <c:v>-2.0992690921626679E-2</c:v>
                </c:pt>
                <c:pt idx="368">
                  <c:v>-2.068643756534648E-2</c:v>
                </c:pt>
                <c:pt idx="369">
                  <c:v>-2.0384544417598155E-2</c:v>
                </c:pt>
                <c:pt idx="370">
                  <c:v>-2.0086951144007589E-2</c:v>
                </c:pt>
                <c:pt idx="371">
                  <c:v>-1.9793598214973864E-2</c:v>
                </c:pt>
                <c:pt idx="372">
                  <c:v>-1.9504426895539304E-2</c:v>
                </c:pt>
                <c:pt idx="373">
                  <c:v>-1.9219379235372248E-2</c:v>
                </c:pt>
                <c:pt idx="374">
                  <c:v>-1.8938398058861262E-2</c:v>
                </c:pt>
                <c:pt idx="375">
                  <c:v>-1.8661426955320443E-2</c:v>
                </c:pt>
                <c:pt idx="376">
                  <c:v>-1.8388410269304548E-2</c:v>
                </c:pt>
                <c:pt idx="377">
                  <c:v>-1.811929309103362E-2</c:v>
                </c:pt>
                <c:pt idx="378">
                  <c:v>-1.7854021246925731E-2</c:v>
                </c:pt>
                <c:pt idx="379">
                  <c:v>-1.7592541290237535E-2</c:v>
                </c:pt>
                <c:pt idx="380">
                  <c:v>-1.7334800491811343E-2</c:v>
                </c:pt>
                <c:pt idx="381">
                  <c:v>-1.7080746830928174E-2</c:v>
                </c:pt>
                <c:pt idx="382">
                  <c:v>-1.6830328986265703E-2</c:v>
                </c:pt>
                <c:pt idx="383">
                  <c:v>-1.6583496326960465E-2</c:v>
                </c:pt>
                <c:pt idx="384">
                  <c:v>-1.634019890377314E-2</c:v>
                </c:pt>
                <c:pt idx="385">
                  <c:v>-1.6100387440356419E-2</c:v>
                </c:pt>
                <c:pt idx="386">
                  <c:v>-1.5864013324624188E-2</c:v>
                </c:pt>
                <c:pt idx="387">
                  <c:v>-1.5631028600221517E-2</c:v>
                </c:pt>
                <c:pt idx="388">
                  <c:v>-1.5401385958094203E-2</c:v>
                </c:pt>
                <c:pt idx="389">
                  <c:v>-1.5175038728157314E-2</c:v>
                </c:pt>
                <c:pt idx="390">
                  <c:v>-1.4951940871061668E-2</c:v>
                </c:pt>
                <c:pt idx="391">
                  <c:v>-1.4732046970057292E-2</c:v>
                </c:pt>
                <c:pt idx="392">
                  <c:v>-1.4515312222953242E-2</c:v>
                </c:pt>
                <c:pt idx="393">
                  <c:v>-1.4301692434172512E-2</c:v>
                </c:pt>
                <c:pt idx="394">
                  <c:v>-1.4091144006901569E-2</c:v>
                </c:pt>
                <c:pt idx="395">
                  <c:v>-1.3883623935333217E-2</c:v>
                </c:pt>
                <c:pt idx="396">
                  <c:v>-1.3679089797002216E-2</c:v>
                </c:pt>
                <c:pt idx="397">
                  <c:v>-1.347749974521256E-2</c:v>
                </c:pt>
                <c:pt idx="398">
                  <c:v>-1.3278812501555683E-2</c:v>
                </c:pt>
                <c:pt idx="399">
                  <c:v>-1.3082987348518541E-2</c:v>
                </c:pt>
                <c:pt idx="400">
                  <c:v>-1.2889984122180877E-2</c:v>
                </c:pt>
                <c:pt idx="401">
                  <c:v>-1.2699763205000587E-2</c:v>
                </c:pt>
                <c:pt idx="402">
                  <c:v>-1.2512285518686514E-2</c:v>
                </c:pt>
                <c:pt idx="403">
                  <c:v>-1.2327512517157586E-2</c:v>
                </c:pt>
                <c:pt idx="404">
                  <c:v>-1.2145406179587624E-2</c:v>
                </c:pt>
                <c:pt idx="405">
                  <c:v>-1.1965929003534754E-2</c:v>
                </c:pt>
                <c:pt idx="406">
                  <c:v>-1.1789043998154768E-2</c:v>
                </c:pt>
                <c:pt idx="407">
                  <c:v>-1.1614714677497346E-2</c:v>
                </c:pt>
                <c:pt idx="408">
                  <c:v>-1.1442905053884483E-2</c:v>
                </c:pt>
                <c:pt idx="409">
                  <c:v>-1.1273579631370101E-2</c:v>
                </c:pt>
                <c:pt idx="410">
                  <c:v>-1.110670339928015E-2</c:v>
                </c:pt>
                <c:pt idx="411">
                  <c:v>-1.0942241825832161E-2</c:v>
                </c:pt>
                <c:pt idx="412">
                  <c:v>-1.0780160851833644E-2</c:v>
                </c:pt>
                <c:pt idx="413">
                  <c:v>-1.062042688445824E-2</c:v>
                </c:pt>
                <c:pt idx="414">
                  <c:v>-1.0463006791098997E-2</c:v>
                </c:pt>
                <c:pt idx="415">
                  <c:v>-1.0307867893297866E-2</c:v>
                </c:pt>
                <c:pt idx="416">
                  <c:v>-1.0154977960750527E-2</c:v>
                </c:pt>
                <c:pt idx="417">
                  <c:v>-1.0004305205385866E-2</c:v>
                </c:pt>
                <c:pt idx="418">
                  <c:v>-9.8558182755191411E-3</c:v>
                </c:pt>
                <c:pt idx="419">
                  <c:v>-9.7094862500781906E-3</c:v>
                </c:pt>
                <c:pt idx="420">
                  <c:v>-9.5652786329016859E-3</c:v>
                </c:pt>
                <c:pt idx="421">
                  <c:v>-9.4231653471088511E-3</c:v>
                </c:pt>
                <c:pt idx="422">
                  <c:v>-9.2831167295396397E-3</c:v>
                </c:pt>
                <c:pt idx="423">
                  <c:v>-9.1451035252647934E-3</c:v>
                </c:pt>
                <c:pt idx="424">
                  <c:v>-9.0090968821647938E-3</c:v>
                </c:pt>
                <c:pt idx="425">
                  <c:v>-8.8750683455771483E-3</c:v>
                </c:pt>
                <c:pt idx="426">
                  <c:v>-8.7429898530110191E-3</c:v>
                </c:pt>
                <c:pt idx="427">
                  <c:v>-8.612833728928659E-3</c:v>
                </c:pt>
                <c:pt idx="428">
                  <c:v>-8.4845726795926713E-3</c:v>
                </c:pt>
                <c:pt idx="429">
                  <c:v>-8.3581797879785751E-3</c:v>
                </c:pt>
                <c:pt idx="430">
                  <c:v>-8.2336285087516916E-3</c:v>
                </c:pt>
                <c:pt idx="431">
                  <c:v>-8.1108926633078563E-3</c:v>
                </c:pt>
                <c:pt idx="432">
                  <c:v>-7.9899464348769881E-3</c:v>
                </c:pt>
                <c:pt idx="433">
                  <c:v>-7.8707643636890205E-3</c:v>
                </c:pt>
                <c:pt idx="434">
                  <c:v>-7.7533213422012548E-3</c:v>
                </c:pt>
                <c:pt idx="435">
                  <c:v>-7.6375926103866192E-3</c:v>
                </c:pt>
                <c:pt idx="436">
                  <c:v>-7.5235537510819567E-3</c:v>
                </c:pt>
                <c:pt idx="437">
                  <c:v>-7.4111806853957973E-3</c:v>
                </c:pt>
                <c:pt idx="438">
                  <c:v>-7.300449668174766E-3</c:v>
                </c:pt>
                <c:pt idx="439">
                  <c:v>-7.1913372835280733E-3</c:v>
                </c:pt>
                <c:pt idx="440">
                  <c:v>-7.083820440409336E-3</c:v>
                </c:pt>
                <c:pt idx="441">
                  <c:v>-6.9778763682550324E-3</c:v>
                </c:pt>
                <c:pt idx="442">
                  <c:v>-6.8734826126790084E-3</c:v>
                </c:pt>
                <c:pt idx="443">
                  <c:v>-6.7706170312222579E-3</c:v>
                </c:pt>
                <c:pt idx="444">
                  <c:v>-6.6692577891574517E-3</c:v>
                </c:pt>
                <c:pt idx="445">
                  <c:v>-6.5693833553474154E-3</c:v>
                </c:pt>
                <c:pt idx="446">
                  <c:v>-6.4709724981570644E-3</c:v>
                </c:pt>
                <c:pt idx="447">
                  <c:v>-6.3740042814180234E-3</c:v>
                </c:pt>
                <c:pt idx="448">
                  <c:v>-6.2784580604454089E-3</c:v>
                </c:pt>
                <c:pt idx="449">
                  <c:v>-6.1843134781060585E-3</c:v>
                </c:pt>
                <c:pt idx="450">
                  <c:v>-6.0915504609376659E-3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fit_BCC_FCC!$H$18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fit_BCC_FCC!$G$19:$G$469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fit_BCC_FCC!$H$19:$H$469</c:f>
              <c:numCache>
                <c:formatCode>0.0000</c:formatCode>
                <c:ptCount val="451"/>
                <c:pt idx="0">
                  <c:v>0.41116983193825196</c:v>
                </c:pt>
                <c:pt idx="1">
                  <c:v>-7.128599376811201E-2</c:v>
                </c:pt>
                <c:pt idx="2">
                  <c:v>-0.53386735322703061</c:v>
                </c:pt>
                <c:pt idx="3">
                  <c:v>-0.97720914595780994</c:v>
                </c:pt>
                <c:pt idx="4">
                  <c:v>-1.4019278200035941</c:v>
                </c:pt>
                <c:pt idx="5">
                  <c:v>-1.8086218827965617</c:v>
                </c:pt>
                <c:pt idx="6">
                  <c:v>-2.1978723983060986</c:v>
                </c:pt>
                <c:pt idx="7">
                  <c:v>-2.5702434708300261</c:v>
                </c:pt>
                <c:pt idx="8">
                  <c:v>-2.9262827157796183</c:v>
                </c:pt>
                <c:pt idx="9">
                  <c:v>-3.2665217178001442</c:v>
                </c:pt>
                <c:pt idx="10">
                  <c:v>-3.5914764765598348</c:v>
                </c:pt>
                <c:pt idx="11">
                  <c:v>-3.9016478405316306</c:v>
                </c:pt>
                <c:pt idx="12">
                  <c:v>-4.1975219290836066</c:v>
                </c:pt>
                <c:pt idx="13">
                  <c:v>-4.4795705431859334</c:v>
                </c:pt>
                <c:pt idx="14">
                  <c:v>-4.7482515650341854</c:v>
                </c:pt>
                <c:pt idx="15">
                  <c:v>-5.0040093468810936</c:v>
                </c:pt>
                <c:pt idx="16">
                  <c:v>-5.2472750893613025</c:v>
                </c:pt>
                <c:pt idx="17">
                  <c:v>-5.4784672095863325</c:v>
                </c:pt>
                <c:pt idx="18">
                  <c:v>-5.6979916992797106</c:v>
                </c:pt>
                <c:pt idx="19">
                  <c:v>-5.90624247321536</c:v>
                </c:pt>
                <c:pt idx="20">
                  <c:v>-6.1036017082154208</c:v>
                </c:pt>
                <c:pt idx="21">
                  <c:v>-6.2904401729570978</c:v>
                </c:pt>
                <c:pt idx="22">
                  <c:v>-6.4671175488316184</c:v>
                </c:pt>
                <c:pt idx="23">
                  <c:v>-6.6339827420921491</c:v>
                </c:pt>
                <c:pt idx="24">
                  <c:v>-6.7913741875212654</c:v>
                </c:pt>
                <c:pt idx="25">
                  <c:v>-6.9396201438427116</c:v>
                </c:pt>
                <c:pt idx="26">
                  <c:v>-7.0790389810962484</c:v>
                </c:pt>
                <c:pt idx="27">
                  <c:v>-7.2099394601887488</c:v>
                </c:pt>
                <c:pt idx="28">
                  <c:v>-7.3326210048291722</c:v>
                </c:pt>
                <c:pt idx="29">
                  <c:v>-7.4473739660496054</c:v>
                </c:pt>
                <c:pt idx="30">
                  <c:v>-7.5544798795093255</c:v>
                </c:pt>
                <c:pt idx="31">
                  <c:v>-7.6542117157737879</c:v>
                </c:pt>
                <c:pt idx="32">
                  <c:v>-7.7468341237552174</c:v>
                </c:pt>
                <c:pt idx="33">
                  <c:v>-7.8326036674969304</c:v>
                </c:pt>
                <c:pt idx="34">
                  <c:v>-7.9117690564785166</c:v>
                </c:pt>
                <c:pt idx="35">
                  <c:v>-7.9845713696145024</c:v>
                </c:pt>
                <c:pt idx="36">
                  <c:v>-8.0512442731146123</c:v>
                </c:pt>
                <c:pt idx="37">
                  <c:v>-8.1120142323693329</c:v>
                </c:pt>
                <c:pt idx="38">
                  <c:v>-8.1671007180201833</c:v>
                </c:pt>
                <c:pt idx="39">
                  <c:v>-8.216716406370038</c:v>
                </c:pt>
                <c:pt idx="40">
                  <c:v>-8.2610673742846288</c:v>
                </c:pt>
                <c:pt idx="41">
                  <c:v>-8.3003532887325751</c:v>
                </c:pt>
                <c:pt idx="42">
                  <c:v>-8.3347675911072496</c:v>
                </c:pt>
                <c:pt idx="43">
                  <c:v>-8.3644976764702275</c:v>
                </c:pt>
                <c:pt idx="44">
                  <c:v>-8.3897250678522681</c:v>
                </c:pt>
                <c:pt idx="45">
                  <c:v>-8.4106255857442438</c:v>
                </c:pt>
                <c:pt idx="46">
                  <c:v>-8.4273695129070347</c:v>
                </c:pt>
                <c:pt idx="47">
                  <c:v>-8.440121754625924</c:v>
                </c:pt>
                <c:pt idx="48">
                  <c:v>-8.4490419945317718</c:v>
                </c:pt>
                <c:pt idx="49">
                  <c:v>-8.454284846108111</c:v>
                </c:pt>
                <c:pt idx="50">
                  <c:v>-8.4559999999999995</c:v>
                </c:pt>
                <c:pt idx="51">
                  <c:v>-8.4543323672376474</c:v>
                </c:pt>
                <c:pt idx="52">
                  <c:v>-8.449422218484667</c:v>
                </c:pt>
                <c:pt idx="53">
                  <c:v>-8.4414053194180081</c:v>
                </c:pt>
                <c:pt idx="54">
                  <c:v>-8.4304130623438489</c:v>
                </c:pt>
                <c:pt idx="55">
                  <c:v>-8.4165725941508214</c:v>
                </c:pt>
                <c:pt idx="56">
                  <c:v>-8.4000069406994946</c:v>
                </c:pt>
                <c:pt idx="57">
                  <c:v>-8.3808351277442146</c:v>
                </c:pt>
                <c:pt idx="58">
                  <c:v>-8.359172298481031</c:v>
                </c:pt>
                <c:pt idx="59">
                  <c:v>-8.3351298278128887</c:v>
                </c:pt>
                <c:pt idx="60">
                  <c:v>-8.3088154334208379</c:v>
                </c:pt>
                <c:pt idx="61">
                  <c:v>-8.2803332837277477</c:v>
                </c:pt>
                <c:pt idx="62">
                  <c:v>-8.2497841028386549</c:v>
                </c:pt>
                <c:pt idx="63">
                  <c:v>-8.2172652725396826</c:v>
                </c:pt>
                <c:pt idx="64">
                  <c:v>-8.1828709314352981</c:v>
                </c:pt>
                <c:pt idx="65">
                  <c:v>-8.1466920713015583</c:v>
                </c:pt>
                <c:pt idx="66">
                  <c:v>-8.1088166307309226</c:v>
                </c:pt>
                <c:pt idx="67">
                  <c:v>-8.0693295861422758</c:v>
                </c:pt>
                <c:pt idx="68">
                  <c:v>-8.0283130402277365</c:v>
                </c:pt>
                <c:pt idx="69">
                  <c:v>-7.9858463079060487</c:v>
                </c:pt>
                <c:pt idx="70">
                  <c:v>-7.942005999850414</c:v>
                </c:pt>
                <c:pt idx="71">
                  <c:v>-7.8968661036568655</c:v>
                </c:pt>
                <c:pt idx="72">
                  <c:v>-7.85049806271752</c:v>
                </c:pt>
                <c:pt idx="73">
                  <c:v>-7.8029708528613098</c:v>
                </c:pt>
                <c:pt idx="74">
                  <c:v>-7.7543510568231939</c:v>
                </c:pt>
                <c:pt idx="75">
                  <c:v>-7.704702936601115</c:v>
                </c:pt>
                <c:pt idx="76">
                  <c:v>-7.6540885037585289</c:v>
                </c:pt>
                <c:pt idx="77">
                  <c:v>-7.6025675877286751</c:v>
                </c:pt>
                <c:pt idx="78">
                  <c:v>-7.5501979021753209</c:v>
                </c:pt>
                <c:pt idx="79">
                  <c:v>-7.4970351094632441</c:v>
                </c:pt>
                <c:pt idx="80">
                  <c:v>-7.4431328832902599</c:v>
                </c:pt>
                <c:pt idx="81">
                  <c:v>-7.3885429695313034</c:v>
                </c:pt>
                <c:pt idx="82">
                  <c:v>-7.3333152453435977</c:v>
                </c:pt>
                <c:pt idx="83">
                  <c:v>-7.2774977765807609</c:v>
                </c:pt>
                <c:pt idx="84">
                  <c:v>-7.2211368735623402</c:v>
                </c:pt>
                <c:pt idx="85">
                  <c:v>-7.1642771452440179</c:v>
                </c:pt>
                <c:pt idx="86">
                  <c:v>-7.1069615518326135</c:v>
                </c:pt>
                <c:pt idx="87">
                  <c:v>-7.0492314558886662</c:v>
                </c:pt>
                <c:pt idx="88">
                  <c:v>-6.9911266719584084</c:v>
                </c:pt>
                <c:pt idx="89">
                  <c:v>-6.9326855147756747</c:v>
                </c:pt>
                <c:pt idx="90">
                  <c:v>-6.8739448460733072</c:v>
                </c:pt>
                <c:pt idx="91">
                  <c:v>-6.8149401200424702</c:v>
                </c:pt>
                <c:pt idx="92">
                  <c:v>-6.7557054274773449</c:v>
                </c:pt>
                <c:pt idx="93">
                  <c:v>-6.6962735386415675</c:v>
                </c:pt>
                <c:pt idx="94">
                  <c:v>-6.6366759448918895</c:v>
                </c:pt>
                <c:pt idx="95">
                  <c:v>-6.5769428990935079</c:v>
                </c:pt>
                <c:pt idx="96">
                  <c:v>-6.5171034548606448</c:v>
                </c:pt>
                <c:pt idx="97">
                  <c:v>-6.4571855046550128</c:v>
                </c:pt>
                <c:pt idx="98">
                  <c:v>-6.397215816773909</c:v>
                </c:pt>
                <c:pt idx="99">
                  <c:v>-6.3372200712589057</c:v>
                </c:pt>
                <c:pt idx="100">
                  <c:v>-6.2772228947551474</c:v>
                </c:pt>
                <c:pt idx="101">
                  <c:v>-6.2172478943505576</c:v>
                </c:pt>
                <c:pt idx="102">
                  <c:v>-6.1573176904234224</c:v>
                </c:pt>
                <c:pt idx="103">
                  <c:v>-6.0974539485260131</c:v>
                </c:pt>
                <c:pt idx="104">
                  <c:v>-6.0376774103312689</c:v>
                </c:pt>
                <c:pt idx="105">
                  <c:v>-5.9780079236686765</c:v>
                </c:pt>
                <c:pt idx="106">
                  <c:v>-5.9184644716749224</c:v>
                </c:pt>
                <c:pt idx="107">
                  <c:v>-5.8590652010841016</c:v>
                </c:pt>
                <c:pt idx="108">
                  <c:v>-5.7998274496816276</c:v>
                </c:pt>
                <c:pt idx="109">
                  <c:v>-5.7407677729453379</c:v>
                </c:pt>
                <c:pt idx="110">
                  <c:v>-5.6819019698966535</c:v>
                </c:pt>
                <c:pt idx="111">
                  <c:v>-5.6232451081839763</c:v>
                </c:pt>
                <c:pt idx="112">
                  <c:v>-5.5648115484200238</c:v>
                </c:pt>
                <c:pt idx="113">
                  <c:v>-5.5066149677940359</c:v>
                </c:pt>
                <c:pt idx="114">
                  <c:v>-5.4486683829794016</c:v>
                </c:pt>
                <c:pt idx="115">
                  <c:v>-5.3909841723565544</c:v>
                </c:pt>
                <c:pt idx="116">
                  <c:v>-5.333574097570521</c:v>
                </c:pt>
                <c:pt idx="117">
                  <c:v>-5.2764493244419208</c:v>
                </c:pt>
                <c:pt idx="118">
                  <c:v>-5.2196204432497817</c:v>
                </c:pt>
                <c:pt idx="119">
                  <c:v>-5.1630974884039267</c:v>
                </c:pt>
                <c:pt idx="120">
                  <c:v>-5.106889957524313</c:v>
                </c:pt>
                <c:pt idx="121">
                  <c:v>-5.0510068299441331</c:v>
                </c:pt>
                <c:pt idx="122">
                  <c:v>-4.9954565846530823</c:v>
                </c:pt>
                <c:pt idx="123">
                  <c:v>-4.9402472176967489</c:v>
                </c:pt>
                <c:pt idx="124">
                  <c:v>-4.8853862590475945</c:v>
                </c:pt>
                <c:pt idx="125">
                  <c:v>-4.8308807889626415</c:v>
                </c:pt>
                <c:pt idx="126">
                  <c:v>-4.7767374538424869</c:v>
                </c:pt>
                <c:pt idx="127">
                  <c:v>-4.7229624816059363</c:v>
                </c:pt>
                <c:pt idx="128">
                  <c:v>-4.6695616965941174</c:v>
                </c:pt>
                <c:pt idx="129">
                  <c:v>-4.6165405340175223</c:v>
                </c:pt>
                <c:pt idx="130">
                  <c:v>-4.5639040539591527</c:v>
                </c:pt>
                <c:pt idx="131">
                  <c:v>-4.51165695494646</c:v>
                </c:pt>
                <c:pt idx="132">
                  <c:v>-4.4598035871045081</c:v>
                </c:pt>
                <c:pt idx="133">
                  <c:v>-4.4083479649024158</c:v>
                </c:pt>
                <c:pt idx="134">
                  <c:v>-4.3572937795047775</c:v>
                </c:pt>
                <c:pt idx="135">
                  <c:v>-4.3066444107394988</c:v>
                </c:pt>
                <c:pt idx="136">
                  <c:v>-4.2564029386930775</c:v>
                </c:pt>
                <c:pt idx="137">
                  <c:v>-4.2065721549441628</c:v>
                </c:pt>
                <c:pt idx="138">
                  <c:v>-4.1571545734458031</c:v>
                </c:pt>
                <c:pt idx="139">
                  <c:v>-4.1081524410666326</c:v>
                </c:pt>
                <c:pt idx="140">
                  <c:v>-4.0595677478008518</c:v>
                </c:pt>
                <c:pt idx="141">
                  <c:v>-4.0114022366566457</c:v>
                </c:pt>
                <c:pt idx="142">
                  <c:v>-3.9636574132323927</c:v>
                </c:pt>
                <c:pt idx="143">
                  <c:v>-3.9163345549897746</c:v>
                </c:pt>
                <c:pt idx="144">
                  <c:v>-3.8694347202326043</c:v>
                </c:pt>
                <c:pt idx="145">
                  <c:v>-3.8229587568000021</c:v>
                </c:pt>
                <c:pt idx="146">
                  <c:v>-3.7769073104822519</c:v>
                </c:pt>
                <c:pt idx="147">
                  <c:v>-3.7312808331674661</c:v>
                </c:pt>
                <c:pt idx="148">
                  <c:v>-3.6860795907269623</c:v>
                </c:pt>
                <c:pt idx="149">
                  <c:v>-3.6413036706470239</c:v>
                </c:pt>
                <c:pt idx="150">
                  <c:v>-3.5969529894144938</c:v>
                </c:pt>
                <c:pt idx="151">
                  <c:v>-3.5530272996634698</c:v>
                </c:pt>
                <c:pt idx="152">
                  <c:v>-3.509526197090131</c:v>
                </c:pt>
                <c:pt idx="153">
                  <c:v>-3.4664491271425577</c:v>
                </c:pt>
                <c:pt idx="154">
                  <c:v>-3.4237953914921881</c:v>
                </c:pt>
                <c:pt idx="155">
                  <c:v>-3.3815641542933954</c:v>
                </c:pt>
                <c:pt idx="156">
                  <c:v>-3.3397544482374548</c:v>
                </c:pt>
                <c:pt idx="157">
                  <c:v>-3.2983651804070244</c:v>
                </c:pt>
                <c:pt idx="158">
                  <c:v>-3.25739513793707</c:v>
                </c:pt>
                <c:pt idx="159">
                  <c:v>-3.2168429934879974</c:v>
                </c:pt>
                <c:pt idx="160">
                  <c:v>-3.1767073105366137</c:v>
                </c:pt>
                <c:pt idx="161">
                  <c:v>-3.1369865484903401</c:v>
                </c:pt>
                <c:pt idx="162">
                  <c:v>-3.0976790676300006</c:v>
                </c:pt>
                <c:pt idx="163">
                  <c:v>-3.0587831338862932</c:v>
                </c:pt>
                <c:pt idx="164">
                  <c:v>-3.0202969234549726</c:v>
                </c:pt>
                <c:pt idx="165">
                  <c:v>-2.9822185272555797</c:v>
                </c:pt>
                <c:pt idx="166">
                  <c:v>-2.9445459552384348</c:v>
                </c:pt>
                <c:pt idx="167">
                  <c:v>-2.9072771405444868</c:v>
                </c:pt>
                <c:pt idx="168">
                  <c:v>-2.8704099435224606</c:v>
                </c:pt>
                <c:pt idx="169">
                  <c:v>-2.8339421556076312</c:v>
                </c:pt>
                <c:pt idx="170">
                  <c:v>-2.7978715030664221</c:v>
                </c:pt>
                <c:pt idx="171">
                  <c:v>-2.7621956506109138</c:v>
                </c:pt>
                <c:pt idx="172">
                  <c:v>-2.7269122048872187</c:v>
                </c:pt>
                <c:pt idx="173">
                  <c:v>-2.6920187178415818</c:v>
                </c:pt>
                <c:pt idx="174">
                  <c:v>-2.6575126899679367</c:v>
                </c:pt>
                <c:pt idx="175">
                  <c:v>-2.6233915734405597</c:v>
                </c:pt>
                <c:pt idx="176">
                  <c:v>-2.5896527751353409</c:v>
                </c:pt>
                <c:pt idx="177">
                  <c:v>-2.5562936595431038</c:v>
                </c:pt>
                <c:pt idx="178">
                  <c:v>-2.5233115515783004</c:v>
                </c:pt>
                <c:pt idx="179">
                  <c:v>-2.4907037392863112</c:v>
                </c:pt>
                <c:pt idx="180">
                  <c:v>-2.4584674764524892</c:v>
                </c:pt>
                <c:pt idx="181">
                  <c:v>-2.4265999851159998</c:v>
                </c:pt>
                <c:pt idx="182">
                  <c:v>-2.3950984579914092</c:v>
                </c:pt>
                <c:pt idx="183">
                  <c:v>-2.3639600608008955</c:v>
                </c:pt>
                <c:pt idx="184">
                  <c:v>-2.3331819345198817</c:v>
                </c:pt>
                <c:pt idx="185">
                  <c:v>-2.3027611975387834</c:v>
                </c:pt>
                <c:pt idx="186">
                  <c:v>-2.2726949477435232</c:v>
                </c:pt>
                <c:pt idx="187">
                  <c:v>-2.2429802645173411</c:v>
                </c:pt>
                <c:pt idx="188">
                  <c:v>-2.2136142106664001</c:v>
                </c:pt>
                <c:pt idx="189">
                  <c:v>-2.1845938342715825</c:v>
                </c:pt>
                <c:pt idx="190">
                  <c:v>-2.1559161704688203</c:v>
                </c:pt>
                <c:pt idx="191">
                  <c:v>-2.1275782431602197</c:v>
                </c:pt>
                <c:pt idx="192">
                  <c:v>-2.0995770666581919</c:v>
                </c:pt>
                <c:pt idx="193">
                  <c:v>-2.0719096472647149</c:v>
                </c:pt>
                <c:pt idx="194">
                  <c:v>-2.044572984787814</c:v>
                </c:pt>
                <c:pt idx="195">
                  <c:v>-2.0175640739972613</c:v>
                </c:pt>
                <c:pt idx="196">
                  <c:v>-1.9908799060214568</c:v>
                </c:pt>
                <c:pt idx="197">
                  <c:v>-1.9645174696873864</c:v>
                </c:pt>
                <c:pt idx="198">
                  <c:v>-1.9384737528054912</c:v>
                </c:pt>
                <c:pt idx="199">
                  <c:v>-1.9127457434012405</c:v>
                </c:pt>
                <c:pt idx="200">
                  <c:v>-1.8873304308951386</c:v>
                </c:pt>
                <c:pt idx="201">
                  <c:v>-1.8622248072328462</c:v>
                </c:pt>
                <c:pt idx="202">
                  <c:v>-1.8374258679670492</c:v>
                </c:pt>
                <c:pt idx="203">
                  <c:v>-1.8129306132926577</c:v>
                </c:pt>
                <c:pt idx="204">
                  <c:v>-1.7887360490368704</c:v>
                </c:pt>
                <c:pt idx="205">
                  <c:v>-1.7648391876055933</c:v>
                </c:pt>
                <c:pt idx="206">
                  <c:v>-1.7412370488876634</c:v>
                </c:pt>
                <c:pt idx="207">
                  <c:v>-1.7179266611182689</c:v>
                </c:pt>
                <c:pt idx="208">
                  <c:v>-1.6949050617029404</c:v>
                </c:pt>
                <c:pt idx="209">
                  <c:v>-1.672169298003418</c:v>
                </c:pt>
                <c:pt idx="210">
                  <c:v>-1.6497164280866861</c:v>
                </c:pt>
                <c:pt idx="211">
                  <c:v>-1.6275435214384046</c:v>
                </c:pt>
                <c:pt idx="212">
                  <c:v>-1.6056476596419551</c:v>
                </c:pt>
                <c:pt idx="213">
                  <c:v>-1.5840259370242542</c:v>
                </c:pt>
                <c:pt idx="214">
                  <c:v>-1.5626754612694751</c:v>
                </c:pt>
                <c:pt idx="215">
                  <c:v>-1.5415933540017732</c:v>
                </c:pt>
                <c:pt idx="216">
                  <c:v>-1.5207767513380785</c:v>
                </c:pt>
                <c:pt idx="217">
                  <c:v>-1.5002228044119874</c:v>
                </c:pt>
                <c:pt idx="218">
                  <c:v>-1.4799286798697533</c:v>
                </c:pt>
                <c:pt idx="219">
                  <c:v>-1.4598915603393499</c:v>
                </c:pt>
                <c:pt idx="220">
                  <c:v>-1.4401086448735372</c:v>
                </c:pt>
                <c:pt idx="221">
                  <c:v>-1.4205771493678574</c:v>
                </c:pt>
                <c:pt idx="222">
                  <c:v>-1.4012943069544279</c:v>
                </c:pt>
                <c:pt idx="223">
                  <c:v>-1.3822573683723995</c:v>
                </c:pt>
                <c:pt idx="224">
                  <c:v>-1.3634636023158995</c:v>
                </c:pt>
                <c:pt idx="225">
                  <c:v>-1.3449102957602734</c:v>
                </c:pt>
                <c:pt idx="226">
                  <c:v>-1.3265947542673988</c:v>
                </c:pt>
                <c:pt idx="227">
                  <c:v>-1.3085143022708288</c:v>
                </c:pt>
                <c:pt idx="228">
                  <c:v>-1.2906662833414901</c:v>
                </c:pt>
                <c:pt idx="229">
                  <c:v>-1.2730480604346581</c:v>
                </c:pt>
                <c:pt idx="230">
                  <c:v>-1.2556570161188818</c:v>
                </c:pt>
                <c:pt idx="231">
                  <c:v>-1.2384905527875316</c:v>
                </c:pt>
                <c:pt idx="232">
                  <c:v>-1.2215460928536104</c:v>
                </c:pt>
                <c:pt idx="233">
                  <c:v>-1.204821078928457</c:v>
                </c:pt>
                <c:pt idx="234">
                  <c:v>-1.1883129739849412</c:v>
                </c:pt>
                <c:pt idx="235">
                  <c:v>-1.1720192615057379</c:v>
                </c:pt>
                <c:pt idx="236">
                  <c:v>-1.1559374456172471</c:v>
                </c:pt>
                <c:pt idx="237">
                  <c:v>-1.1400650512097101</c:v>
                </c:pt>
                <c:pt idx="238">
                  <c:v>-1.1243996240440519</c:v>
                </c:pt>
                <c:pt idx="239">
                  <c:v>-1.1089387308459613</c:v>
                </c:pt>
                <c:pt idx="240">
                  <c:v>-1.0936799593877151</c:v>
                </c:pt>
                <c:pt idx="241">
                  <c:v>-1.0786209185582205</c:v>
                </c:pt>
                <c:pt idx="242">
                  <c:v>-1.0637592384217447</c:v>
                </c:pt>
                <c:pt idx="243">
                  <c:v>-1.0490925702657856</c:v>
                </c:pt>
                <c:pt idx="244">
                  <c:v>-1.0346185866385189</c:v>
                </c:pt>
                <c:pt idx="245">
                  <c:v>-1.0203349813762448</c:v>
                </c:pt>
                <c:pt idx="246">
                  <c:v>-1.0062394696212411</c:v>
                </c:pt>
                <c:pt idx="247">
                  <c:v>-0.99232978783042614</c:v>
                </c:pt>
                <c:pt idx="248">
                  <c:v>-0.97860369377520429</c:v>
                </c:pt>
                <c:pt idx="249">
                  <c:v>-0.96505896653287238</c:v>
                </c:pt>
                <c:pt idx="250">
                  <c:v>-0.95169340646994149</c:v>
                </c:pt>
                <c:pt idx="251">
                  <c:v>-0.93850483521772421</c:v>
                </c:pt>
                <c:pt idx="252">
                  <c:v>-0.92549109564051435</c:v>
                </c:pt>
                <c:pt idx="253">
                  <c:v>-0.91265005179669767</c:v>
                </c:pt>
                <c:pt idx="254">
                  <c:v>-0.89997958889308738</c:v>
                </c:pt>
                <c:pt idx="255">
                  <c:v>-0.88747761323280827</c:v>
                </c:pt>
                <c:pt idx="256">
                  <c:v>-0.87514205215700114</c:v>
                </c:pt>
                <c:pt idx="257">
                  <c:v>-0.86297085398065299</c:v>
                </c:pt>
                <c:pt idx="258">
                  <c:v>-0.85096198792280009</c:v>
                </c:pt>
                <c:pt idx="259">
                  <c:v>-0.83911344403138888</c:v>
                </c:pt>
                <c:pt idx="260">
                  <c:v>-0.82742323310307142</c:v>
                </c:pt>
                <c:pt idx="261">
                  <c:v>-0.81588938659806565</c:v>
                </c:pt>
                <c:pt idx="262">
                  <c:v>-0.80450995655052571</c:v>
                </c:pt>
                <c:pt idx="263">
                  <c:v>-0.79328301547444036</c:v>
                </c:pt>
                <c:pt idx="264">
                  <c:v>-0.78220665626543662</c:v>
                </c:pt>
                <c:pt idx="265">
                  <c:v>-0.77127899209855932</c:v>
                </c:pt>
                <c:pt idx="266">
                  <c:v>-0.76049815632241702</c:v>
                </c:pt>
                <c:pt idx="267">
                  <c:v>-0.74986230234971052</c:v>
                </c:pt>
                <c:pt idx="268">
                  <c:v>-0.73936960354447323</c:v>
                </c:pt>
                <c:pt idx="269">
                  <c:v>-0.72901825310608059</c:v>
                </c:pt>
                <c:pt idx="270">
                  <c:v>-0.71880646395037306</c:v>
                </c:pt>
                <c:pt idx="271">
                  <c:v>-0.70873246858790129</c:v>
                </c:pt>
                <c:pt idx="272">
                  <c:v>-0.69879451899958289</c:v>
                </c:pt>
                <c:pt idx="273">
                  <c:v>-0.68899088650981188</c:v>
                </c:pt>
                <c:pt idx="274">
                  <c:v>-0.67931986165733449</c:v>
                </c:pt>
                <c:pt idx="275">
                  <c:v>-0.66977975406388102</c:v>
                </c:pt>
                <c:pt idx="276">
                  <c:v>-0.66036889230081808</c:v>
                </c:pt>
                <c:pt idx="277">
                  <c:v>-0.65108562375384138</c:v>
                </c:pt>
                <c:pt idx="278">
                  <c:v>-0.6419283144860024</c:v>
                </c:pt>
                <c:pt idx="279">
                  <c:v>-0.63289534909903022</c:v>
                </c:pt>
                <c:pt idx="280">
                  <c:v>-0.62398513059320826</c:v>
                </c:pt>
                <c:pt idx="281">
                  <c:v>-0.61519608022578931</c:v>
                </c:pt>
                <c:pt idx="282">
                  <c:v>-0.60652663736823098</c:v>
                </c:pt>
                <c:pt idx="283">
                  <c:v>-0.59797525936222184</c:v>
                </c:pt>
                <c:pt idx="284">
                  <c:v>-0.58954042137463858</c:v>
                </c:pt>
                <c:pt idx="285">
                  <c:v>-0.58122061625159849</c:v>
                </c:pt>
                <c:pt idx="286">
                  <c:v>-0.57301435437160775</c:v>
                </c:pt>
                <c:pt idx="287">
                  <c:v>-0.56492016349802332</c:v>
                </c:pt>
                <c:pt idx="288">
                  <c:v>-0.55693658863075957</c:v>
                </c:pt>
                <c:pt idx="289">
                  <c:v>-0.54906219185748506</c:v>
                </c:pt>
                <c:pt idx="290">
                  <c:v>-0.54129555220427461</c:v>
                </c:pt>
                <c:pt idx="291">
                  <c:v>-0.53363526548590334</c:v>
                </c:pt>
                <c:pt idx="292">
                  <c:v>-0.52607994415573223</c:v>
                </c:pt>
                <c:pt idx="293">
                  <c:v>-0.51862821715538432</c:v>
                </c:pt>
                <c:pt idx="294">
                  <c:v>-0.5112787297641872</c:v>
                </c:pt>
                <c:pt idx="295">
                  <c:v>-0.5040301434485448</c:v>
                </c:pt>
                <c:pt idx="296">
                  <c:v>-0.49688113571118142</c:v>
                </c:pt>
                <c:pt idx="297">
                  <c:v>-0.48983039994044125</c:v>
                </c:pt>
                <c:pt idx="298">
                  <c:v>-0.48287664525961355</c:v>
                </c:pt>
                <c:pt idx="299">
                  <c:v>-0.47601859637642707</c:v>
                </c:pt>
                <c:pt idx="300">
                  <c:v>-0.46925499343265731</c:v>
                </c:pt>
                <c:pt idx="301">
                  <c:v>-0.46258459185401024</c:v>
                </c:pt>
                <c:pt idx="302">
                  <c:v>-0.45600616220024653</c:v>
                </c:pt>
                <c:pt idx="303">
                  <c:v>-0.44951849001568411</c:v>
                </c:pt>
                <c:pt idx="304">
                  <c:v>-0.44312037568000517</c:v>
                </c:pt>
                <c:pt idx="305">
                  <c:v>-0.43681063425953054</c:v>
                </c:pt>
                <c:pt idx="306">
                  <c:v>-0.4305880953589139</c:v>
                </c:pt>
                <c:pt idx="307">
                  <c:v>-0.4244516029733813</c:v>
                </c:pt>
                <c:pt idx="308">
                  <c:v>-0.41840001534144378</c:v>
                </c:pt>
                <c:pt idx="309">
                  <c:v>-0.41243220479822479</c:v>
                </c:pt>
                <c:pt idx="310">
                  <c:v>-0.40654705762937715</c:v>
                </c:pt>
                <c:pt idx="311">
                  <c:v>-0.40074347392563647</c:v>
                </c:pt>
                <c:pt idx="312">
                  <c:v>-0.39502036743804703</c:v>
                </c:pt>
                <c:pt idx="313">
                  <c:v>-0.3893766654338805</c:v>
                </c:pt>
                <c:pt idx="314">
                  <c:v>-0.38381130855328355</c:v>
                </c:pt>
                <c:pt idx="315">
                  <c:v>-0.37832325066667666</c:v>
                </c:pt>
                <c:pt idx="316">
                  <c:v>-0.37291145873292714</c:v>
                </c:pt>
                <c:pt idx="317">
                  <c:v>-0.36757491265832681</c:v>
                </c:pt>
                <c:pt idx="318">
                  <c:v>-0.36231260515638697</c:v>
                </c:pt>
                <c:pt idx="319">
                  <c:v>-0.35712354160848203</c:v>
                </c:pt>
                <c:pt idx="320">
                  <c:v>-0.35200673992535159</c:v>
                </c:pt>
                <c:pt idx="321">
                  <c:v>-0.34696123040948879</c:v>
                </c:pt>
                <c:pt idx="322">
                  <c:v>-0.34198605561842382</c:v>
                </c:pt>
                <c:pt idx="323">
                  <c:v>-0.33708027022892662</c:v>
                </c:pt>
                <c:pt idx="324">
                  <c:v>-0.33224294090213674</c:v>
                </c:pt>
                <c:pt idx="325">
                  <c:v>-0.32747314614964235</c:v>
                </c:pt>
                <c:pt idx="326">
                  <c:v>-0.32276997620051295</c:v>
                </c:pt>
                <c:pt idx="327">
                  <c:v>-0.31813253286930709</c:v>
                </c:pt>
                <c:pt idx="328">
                  <c:v>-0.31355992942505867</c:v>
                </c:pt>
                <c:pt idx="329">
                  <c:v>-0.30905129046125829</c:v>
                </c:pt>
                <c:pt idx="330">
                  <c:v>-0.30460575176683402</c:v>
                </c:pt>
                <c:pt idx="331">
                  <c:v>-0.30022246019814708</c:v>
                </c:pt>
                <c:pt idx="332">
                  <c:v>-0.29590057355200183</c:v>
                </c:pt>
                <c:pt idx="333">
                  <c:v>-0.29163926043968691</c:v>
                </c:pt>
                <c:pt idx="334">
                  <c:v>-0.28743770016204556</c:v>
                </c:pt>
                <c:pt idx="335">
                  <c:v>-0.28329508258558805</c:v>
                </c:pt>
                <c:pt idx="336">
                  <c:v>-0.27921060801964503</c:v>
                </c:pt>
                <c:pt idx="337">
                  <c:v>-0.27518348709457358</c:v>
                </c:pt>
                <c:pt idx="338">
                  <c:v>-0.27121294064101131</c:v>
                </c:pt>
                <c:pt idx="339">
                  <c:v>-0.26729819957019096</c:v>
                </c:pt>
                <c:pt idx="340">
                  <c:v>-0.26343850475531183</c:v>
                </c:pt>
                <c:pt idx="341">
                  <c:v>-0.25963310691397157</c:v>
                </c:pt>
                <c:pt idx="342">
                  <c:v>-0.25588126649166359</c:v>
                </c:pt>
                <c:pt idx="343">
                  <c:v>-0.25218225354633556</c:v>
                </c:pt>
                <c:pt idx="344">
                  <c:v>-0.24853534763401613</c:v>
                </c:pt>
                <c:pt idx="345">
                  <c:v>-0.24493983769550384</c:v>
                </c:pt>
                <c:pt idx="346">
                  <c:v>-0.24139502194412393</c:v>
                </c:pt>
                <c:pt idx="347">
                  <c:v>-0.23790020775454737</c:v>
                </c:pt>
                <c:pt idx="348">
                  <c:v>-0.23445471155267583</c:v>
                </c:pt>
                <c:pt idx="349">
                  <c:v>-0.23105785870658682</c:v>
                </c:pt>
                <c:pt idx="350">
                  <c:v>-0.22770898341854126</c:v>
                </c:pt>
                <c:pt idx="351">
                  <c:v>-0.22440742861804838</c:v>
                </c:pt>
                <c:pt idx="352">
                  <c:v>-0.22115254585598759</c:v>
                </c:pt>
                <c:pt idx="353">
                  <c:v>-0.21794369519978263</c:v>
                </c:pt>
                <c:pt idx="354">
                  <c:v>-0.21478024512962807</c:v>
                </c:pt>
                <c:pt idx="355">
                  <c:v>-0.21166157243576048</c:v>
                </c:pt>
                <c:pt idx="356">
                  <c:v>-0.20858706211677541</c:v>
                </c:pt>
                <c:pt idx="357">
                  <c:v>-0.20555610727898208</c:v>
                </c:pt>
                <c:pt idx="358">
                  <c:v>-0.20256810903679509</c:v>
                </c:pt>
                <c:pt idx="359">
                  <c:v>-0.1996224764141559</c:v>
                </c:pt>
                <c:pt idx="360">
                  <c:v>-0.19671862624698247</c:v>
                </c:pt>
                <c:pt idx="361">
                  <c:v>-0.19385598308663896</c:v>
                </c:pt>
                <c:pt idx="362">
                  <c:v>-0.19103397910442391</c:v>
                </c:pt>
                <c:pt idx="363">
                  <c:v>-0.18825205399706835</c:v>
                </c:pt>
                <c:pt idx="364">
                  <c:v>-0.18550965489324142</c:v>
                </c:pt>
                <c:pt idx="365">
                  <c:v>-0.1828062362610563</c:v>
                </c:pt>
                <c:pt idx="366">
                  <c:v>-0.18014125981657023</c:v>
                </c:pt>
                <c:pt idx="367">
                  <c:v>-0.17751419443327518</c:v>
                </c:pt>
                <c:pt idx="368">
                  <c:v>-0.17492451605256984</c:v>
                </c:pt>
                <c:pt idx="369">
                  <c:v>-0.17237170759521001</c:v>
                </c:pt>
                <c:pt idx="370">
                  <c:v>-0.16985525887372818</c:v>
                </c:pt>
                <c:pt idx="371">
                  <c:v>-0.167374666505819</c:v>
                </c:pt>
                <c:pt idx="372">
                  <c:v>-0.16492943382868033</c:v>
                </c:pt>
                <c:pt idx="373">
                  <c:v>-0.16251907081430772</c:v>
                </c:pt>
                <c:pt idx="374">
                  <c:v>-0.16014309398573082</c:v>
                </c:pt>
                <c:pt idx="375">
                  <c:v>-0.15780102633418966</c:v>
                </c:pt>
                <c:pt idx="376">
                  <c:v>-0.15549239723723923</c:v>
                </c:pt>
                <c:pt idx="377">
                  <c:v>-0.1532167423777803</c:v>
                </c:pt>
                <c:pt idx="378">
                  <c:v>-0.15097360366400395</c:v>
                </c:pt>
                <c:pt idx="379">
                  <c:v>-0.1487625291502486</c:v>
                </c:pt>
                <c:pt idx="380">
                  <c:v>-0.14658307295875669</c:v>
                </c:pt>
                <c:pt idx="381">
                  <c:v>-0.14443479520232863</c:v>
                </c:pt>
                <c:pt idx="382">
                  <c:v>-0.14231726190786279</c:v>
                </c:pt>
                <c:pt idx="383">
                  <c:v>-0.1402300449407777</c:v>
                </c:pt>
                <c:pt idx="384">
                  <c:v>-0.13817272193030569</c:v>
                </c:pt>
                <c:pt idx="385">
                  <c:v>-0.13614487619565388</c:v>
                </c:pt>
                <c:pt idx="386">
                  <c:v>-0.13414609667302216</c:v>
                </c:pt>
                <c:pt idx="387">
                  <c:v>-0.13217597784347315</c:v>
                </c:pt>
                <c:pt idx="388">
                  <c:v>-0.13023411966164455</c:v>
                </c:pt>
                <c:pt idx="389">
                  <c:v>-0.12832012748529825</c:v>
                </c:pt>
                <c:pt idx="390">
                  <c:v>-0.12643361200569744</c:v>
                </c:pt>
                <c:pt idx="391">
                  <c:v>-0.12457418917880446</c:v>
                </c:pt>
                <c:pt idx="392">
                  <c:v>-0.12274148015729261</c:v>
                </c:pt>
                <c:pt idx="393">
                  <c:v>-0.12093511122336274</c:v>
                </c:pt>
                <c:pt idx="394">
                  <c:v>-0.11915471372235967</c:v>
                </c:pt>
                <c:pt idx="395">
                  <c:v>-0.11739992399717768</c:v>
                </c:pt>
                <c:pt idx="396">
                  <c:v>-0.11567038332345074</c:v>
                </c:pt>
                <c:pt idx="397">
                  <c:v>-0.1139657378455174</c:v>
                </c:pt>
                <c:pt idx="398">
                  <c:v>-0.11228563851315486</c:v>
                </c:pt>
                <c:pt idx="399">
                  <c:v>-0.11062974101907277</c:v>
                </c:pt>
                <c:pt idx="400">
                  <c:v>-0.10899770573716148</c:v>
                </c:pt>
                <c:pt idx="401">
                  <c:v>-0.10738919766148496</c:v>
                </c:pt>
                <c:pt idx="402">
                  <c:v>-0.10580388634601316</c:v>
                </c:pt>
                <c:pt idx="403">
                  <c:v>-0.10424144584508455</c:v>
                </c:pt>
                <c:pt idx="404">
                  <c:v>-0.10270155465459294</c:v>
                </c:pt>
                <c:pt idx="405">
                  <c:v>-0.10118389565388987</c:v>
                </c:pt>
                <c:pt idx="406">
                  <c:v>-9.9688156048396717E-2</c:v>
                </c:pt>
                <c:pt idx="407">
                  <c:v>-9.8214027312917562E-2</c:v>
                </c:pt>
                <c:pt idx="408">
                  <c:v>-9.6761205135647191E-2</c:v>
                </c:pt>
                <c:pt idx="409">
                  <c:v>-9.5329389362865571E-2</c:v>
                </c:pt>
                <c:pt idx="410">
                  <c:v>-9.3918283944312939E-2</c:v>
                </c:pt>
                <c:pt idx="411">
                  <c:v>-9.2527596879236756E-2</c:v>
                </c:pt>
                <c:pt idx="412">
                  <c:v>-9.1157040163105302E-2</c:v>
                </c:pt>
                <c:pt idx="413">
                  <c:v>-8.9806329734978874E-2</c:v>
                </c:pt>
                <c:pt idx="414">
                  <c:v>-8.847518542553312E-2</c:v>
                </c:pt>
                <c:pt idx="415">
                  <c:v>-8.7163330905726769E-2</c:v>
                </c:pt>
                <c:pt idx="416">
                  <c:v>-8.5870493636106437E-2</c:v>
                </c:pt>
                <c:pt idx="417">
                  <c:v>-8.4596404816742868E-2</c:v>
                </c:pt>
                <c:pt idx="418">
                  <c:v>-8.3340799337789859E-2</c:v>
                </c:pt>
                <c:pt idx="419">
                  <c:v>-8.2103415730661183E-2</c:v>
                </c:pt>
                <c:pt idx="420">
                  <c:v>-8.0883996119816656E-2</c:v>
                </c:pt>
                <c:pt idx="421">
                  <c:v>-7.9682286175152439E-2</c:v>
                </c:pt>
                <c:pt idx="422">
                  <c:v>-7.849803506498719E-2</c:v>
                </c:pt>
                <c:pt idx="423">
                  <c:v>-7.7330995409639072E-2</c:v>
                </c:pt>
                <c:pt idx="424">
                  <c:v>-7.6180923235585479E-2</c:v>
                </c:pt>
                <c:pt idx="425">
                  <c:v>-7.5047577930200352E-2</c:v>
                </c:pt>
                <c:pt idx="426">
                  <c:v>-7.3930722197061177E-2</c:v>
                </c:pt>
                <c:pt idx="427">
                  <c:v>-7.2830122011820722E-2</c:v>
                </c:pt>
                <c:pt idx="428">
                  <c:v>-7.1745546578635633E-2</c:v>
                </c:pt>
                <c:pt idx="429">
                  <c:v>-7.0676768287146835E-2</c:v>
                </c:pt>
                <c:pt idx="430">
                  <c:v>-6.9623562670004302E-2</c:v>
                </c:pt>
                <c:pt idx="431">
                  <c:v>-6.8585708360931225E-2</c:v>
                </c:pt>
                <c:pt idx="432">
                  <c:v>-6.7562987053319798E-2</c:v>
                </c:pt>
                <c:pt idx="433">
                  <c:v>-6.6555183459354364E-2</c:v>
                </c:pt>
                <c:pt idx="434">
                  <c:v>-6.5562085269653805E-2</c:v>
                </c:pt>
                <c:pt idx="435">
                  <c:v>-6.4583483113429249E-2</c:v>
                </c:pt>
                <c:pt idx="436">
                  <c:v>-6.3619170519149032E-2</c:v>
                </c:pt>
                <c:pt idx="437">
                  <c:v>-6.2668943875706859E-2</c:v>
                </c:pt>
                <c:pt idx="438">
                  <c:v>-6.1732602394085817E-2</c:v>
                </c:pt>
                <c:pt idx="439">
                  <c:v>-6.0809948069513384E-2</c:v>
                </c:pt>
                <c:pt idx="440">
                  <c:v>-5.9900785644101347E-2</c:v>
                </c:pt>
                <c:pt idx="441">
                  <c:v>-5.9004922569964542E-2</c:v>
                </c:pt>
                <c:pt idx="442">
                  <c:v>-5.8122168972813693E-2</c:v>
                </c:pt>
                <c:pt idx="443">
                  <c:v>-5.7252337616015413E-2</c:v>
                </c:pt>
                <c:pt idx="444">
                  <c:v>-5.6395243865115408E-2</c:v>
                </c:pt>
                <c:pt idx="445">
                  <c:v>-5.5550705652817743E-2</c:v>
                </c:pt>
                <c:pt idx="446">
                  <c:v>-5.4718543444416137E-2</c:v>
                </c:pt>
                <c:pt idx="447">
                  <c:v>-5.3898580203670804E-2</c:v>
                </c:pt>
                <c:pt idx="448">
                  <c:v>-5.3090641359126375E-2</c:v>
                </c:pt>
                <c:pt idx="449">
                  <c:v>-5.2294554770864823E-2</c:v>
                </c:pt>
                <c:pt idx="450">
                  <c:v>-5.1510150697688904E-2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fit_BCC_FCC!$J$18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fit_BCC_FCC!$I$19:$I$469</c:f>
              <c:numCache>
                <c:formatCode>General</c:formatCode>
                <c:ptCount val="451"/>
                <c:pt idx="0">
                  <c:v>1.8918705904520383</c:v>
                </c:pt>
                <c:pt idx="1">
                  <c:v>1.9055911624878545</c:v>
                </c:pt>
                <c:pt idx="2">
                  <c:v>1.9193117345236708</c:v>
                </c:pt>
                <c:pt idx="3">
                  <c:v>1.9330323065594872</c:v>
                </c:pt>
                <c:pt idx="4">
                  <c:v>1.9467528785953034</c:v>
                </c:pt>
                <c:pt idx="5">
                  <c:v>1.9604734506311199</c:v>
                </c:pt>
                <c:pt idx="6">
                  <c:v>1.9741940226669363</c:v>
                </c:pt>
                <c:pt idx="7">
                  <c:v>1.9879145947027523</c:v>
                </c:pt>
                <c:pt idx="8">
                  <c:v>2.0016351667385686</c:v>
                </c:pt>
                <c:pt idx="9">
                  <c:v>2.0153557387743852</c:v>
                </c:pt>
                <c:pt idx="10">
                  <c:v>2.0290763108102015</c:v>
                </c:pt>
                <c:pt idx="11">
                  <c:v>2.0427968828460177</c:v>
                </c:pt>
                <c:pt idx="12">
                  <c:v>2.0565174548818344</c:v>
                </c:pt>
                <c:pt idx="13">
                  <c:v>2.0702380269176506</c:v>
                </c:pt>
                <c:pt idx="14">
                  <c:v>2.0839585989534668</c:v>
                </c:pt>
                <c:pt idx="15">
                  <c:v>2.0976791709892835</c:v>
                </c:pt>
                <c:pt idx="16">
                  <c:v>2.1113997430250997</c:v>
                </c:pt>
                <c:pt idx="17">
                  <c:v>2.1251203150609159</c:v>
                </c:pt>
                <c:pt idx="18">
                  <c:v>2.1388408870967321</c:v>
                </c:pt>
                <c:pt idx="19">
                  <c:v>2.1525614591325484</c:v>
                </c:pt>
                <c:pt idx="20">
                  <c:v>2.166282031168365</c:v>
                </c:pt>
                <c:pt idx="21">
                  <c:v>2.1800026032041813</c:v>
                </c:pt>
                <c:pt idx="22">
                  <c:v>2.1937231752399975</c:v>
                </c:pt>
                <c:pt idx="23">
                  <c:v>2.2074437472758142</c:v>
                </c:pt>
                <c:pt idx="24">
                  <c:v>2.2211643193116304</c:v>
                </c:pt>
                <c:pt idx="25">
                  <c:v>2.2348848913474466</c:v>
                </c:pt>
                <c:pt idx="26">
                  <c:v>2.2486054633832628</c:v>
                </c:pt>
                <c:pt idx="27">
                  <c:v>2.2623260354190791</c:v>
                </c:pt>
                <c:pt idx="28">
                  <c:v>2.2760466074548957</c:v>
                </c:pt>
                <c:pt idx="29">
                  <c:v>2.2897671794907128</c:v>
                </c:pt>
                <c:pt idx="30">
                  <c:v>2.3034877515265291</c:v>
                </c:pt>
                <c:pt idx="31">
                  <c:v>2.3172083235623453</c:v>
                </c:pt>
                <c:pt idx="32">
                  <c:v>2.3309288955981615</c:v>
                </c:pt>
                <c:pt idx="33">
                  <c:v>2.3446494676339782</c:v>
                </c:pt>
                <c:pt idx="34">
                  <c:v>2.3583700396697944</c:v>
                </c:pt>
                <c:pt idx="35">
                  <c:v>2.3720906117056106</c:v>
                </c:pt>
                <c:pt idx="36">
                  <c:v>2.3858111837414273</c:v>
                </c:pt>
                <c:pt idx="37">
                  <c:v>2.3995317557772435</c:v>
                </c:pt>
                <c:pt idx="38">
                  <c:v>2.4132523278130602</c:v>
                </c:pt>
                <c:pt idx="39">
                  <c:v>2.4269728998488764</c:v>
                </c:pt>
                <c:pt idx="40">
                  <c:v>2.4406934718846927</c:v>
                </c:pt>
                <c:pt idx="41">
                  <c:v>2.4544140439205089</c:v>
                </c:pt>
                <c:pt idx="42">
                  <c:v>2.4681346159563251</c:v>
                </c:pt>
                <c:pt idx="43">
                  <c:v>2.4818551879921418</c:v>
                </c:pt>
                <c:pt idx="44">
                  <c:v>2.495575760027958</c:v>
                </c:pt>
                <c:pt idx="45">
                  <c:v>2.5092963320637742</c:v>
                </c:pt>
                <c:pt idx="46">
                  <c:v>2.5230169040995909</c:v>
                </c:pt>
                <c:pt idx="47">
                  <c:v>2.5367374761354067</c:v>
                </c:pt>
                <c:pt idx="48">
                  <c:v>2.5504580481712233</c:v>
                </c:pt>
                <c:pt idx="49">
                  <c:v>2.5641786202070396</c:v>
                </c:pt>
                <c:pt idx="50">
                  <c:v>2.5778991922428554</c:v>
                </c:pt>
                <c:pt idx="51">
                  <c:v>2.5916197642786716</c:v>
                </c:pt>
                <c:pt idx="52">
                  <c:v>2.6053403363144882</c:v>
                </c:pt>
                <c:pt idx="53">
                  <c:v>2.6190609083503045</c:v>
                </c:pt>
                <c:pt idx="54">
                  <c:v>2.6327814803861207</c:v>
                </c:pt>
                <c:pt idx="55">
                  <c:v>2.6465020524219374</c:v>
                </c:pt>
                <c:pt idx="56">
                  <c:v>2.6602226244577536</c:v>
                </c:pt>
                <c:pt idx="57">
                  <c:v>2.6739431964935698</c:v>
                </c:pt>
                <c:pt idx="58">
                  <c:v>2.6876637685293865</c:v>
                </c:pt>
                <c:pt idx="59">
                  <c:v>2.7013843405652027</c:v>
                </c:pt>
                <c:pt idx="60">
                  <c:v>2.7151049126010185</c:v>
                </c:pt>
                <c:pt idx="61">
                  <c:v>2.7288254846368347</c:v>
                </c:pt>
                <c:pt idx="62">
                  <c:v>2.7425460566726514</c:v>
                </c:pt>
                <c:pt idx="63">
                  <c:v>2.7562666287084676</c:v>
                </c:pt>
                <c:pt idx="64">
                  <c:v>2.7699872007442838</c:v>
                </c:pt>
                <c:pt idx="65">
                  <c:v>2.7837077727801005</c:v>
                </c:pt>
                <c:pt idx="66">
                  <c:v>2.7974283448159167</c:v>
                </c:pt>
                <c:pt idx="67">
                  <c:v>2.811148916851733</c:v>
                </c:pt>
                <c:pt idx="68">
                  <c:v>2.8248694888875496</c:v>
                </c:pt>
                <c:pt idx="69">
                  <c:v>2.8385900609233659</c:v>
                </c:pt>
                <c:pt idx="70">
                  <c:v>2.8523106329591821</c:v>
                </c:pt>
                <c:pt idx="71">
                  <c:v>2.8660312049949987</c:v>
                </c:pt>
                <c:pt idx="72">
                  <c:v>2.879751777030815</c:v>
                </c:pt>
                <c:pt idx="73">
                  <c:v>2.8934723490666316</c:v>
                </c:pt>
                <c:pt idx="74">
                  <c:v>2.9071929211024479</c:v>
                </c:pt>
                <c:pt idx="75">
                  <c:v>2.9209134931382641</c:v>
                </c:pt>
                <c:pt idx="76">
                  <c:v>2.9346340651740808</c:v>
                </c:pt>
                <c:pt idx="77">
                  <c:v>2.948354637209897</c:v>
                </c:pt>
                <c:pt idx="78">
                  <c:v>2.9620752092457132</c:v>
                </c:pt>
                <c:pt idx="79">
                  <c:v>2.975795781281529</c:v>
                </c:pt>
                <c:pt idx="80">
                  <c:v>2.9895163533173457</c:v>
                </c:pt>
                <c:pt idx="81">
                  <c:v>3.0032369253531619</c:v>
                </c:pt>
                <c:pt idx="82">
                  <c:v>3.0169574973889781</c:v>
                </c:pt>
                <c:pt idx="83">
                  <c:v>3.0306780694247948</c:v>
                </c:pt>
                <c:pt idx="84">
                  <c:v>3.044398641460611</c:v>
                </c:pt>
                <c:pt idx="85">
                  <c:v>3.0581192134964272</c:v>
                </c:pt>
                <c:pt idx="86">
                  <c:v>3.0718397855322439</c:v>
                </c:pt>
                <c:pt idx="87">
                  <c:v>3.0855603575680601</c:v>
                </c:pt>
                <c:pt idx="88">
                  <c:v>3.0992809296038764</c:v>
                </c:pt>
                <c:pt idx="89">
                  <c:v>3.113001501639693</c:v>
                </c:pt>
                <c:pt idx="90">
                  <c:v>3.1267220736755093</c:v>
                </c:pt>
                <c:pt idx="91">
                  <c:v>3.1404426457113255</c:v>
                </c:pt>
                <c:pt idx="92">
                  <c:v>3.1541632177471421</c:v>
                </c:pt>
                <c:pt idx="93">
                  <c:v>3.1678837897829584</c:v>
                </c:pt>
                <c:pt idx="94">
                  <c:v>3.1816043618187746</c:v>
                </c:pt>
                <c:pt idx="95">
                  <c:v>3.1953249338545913</c:v>
                </c:pt>
                <c:pt idx="96">
                  <c:v>3.2090455058904075</c:v>
                </c:pt>
                <c:pt idx="97">
                  <c:v>3.2227660779262237</c:v>
                </c:pt>
                <c:pt idx="98">
                  <c:v>3.2364866499620404</c:v>
                </c:pt>
                <c:pt idx="99">
                  <c:v>3.2502072219978562</c:v>
                </c:pt>
                <c:pt idx="100">
                  <c:v>3.2639277940336724</c:v>
                </c:pt>
                <c:pt idx="101">
                  <c:v>3.2776483660694886</c:v>
                </c:pt>
                <c:pt idx="102">
                  <c:v>3.2913689381053053</c:v>
                </c:pt>
                <c:pt idx="103">
                  <c:v>3.3050895101411215</c:v>
                </c:pt>
                <c:pt idx="104">
                  <c:v>3.3188100821769377</c:v>
                </c:pt>
                <c:pt idx="105">
                  <c:v>3.3325306542127544</c:v>
                </c:pt>
                <c:pt idx="106">
                  <c:v>3.3462512262485706</c:v>
                </c:pt>
                <c:pt idx="107">
                  <c:v>3.3599717982843869</c:v>
                </c:pt>
                <c:pt idx="108">
                  <c:v>3.3736923703202035</c:v>
                </c:pt>
                <c:pt idx="109">
                  <c:v>3.3874129423560198</c:v>
                </c:pt>
                <c:pt idx="110">
                  <c:v>3.401133514391836</c:v>
                </c:pt>
                <c:pt idx="111">
                  <c:v>3.4148540864276526</c:v>
                </c:pt>
                <c:pt idx="112">
                  <c:v>3.4285746584634689</c:v>
                </c:pt>
                <c:pt idx="113">
                  <c:v>3.4422952304992855</c:v>
                </c:pt>
                <c:pt idx="114">
                  <c:v>3.4560158025351018</c:v>
                </c:pt>
                <c:pt idx="115">
                  <c:v>3.4697363745709175</c:v>
                </c:pt>
                <c:pt idx="116">
                  <c:v>3.4834569466067338</c:v>
                </c:pt>
                <c:pt idx="117">
                  <c:v>3.4971775186425504</c:v>
                </c:pt>
                <c:pt idx="118">
                  <c:v>3.5108980906783667</c:v>
                </c:pt>
                <c:pt idx="119">
                  <c:v>3.5246186627141829</c:v>
                </c:pt>
                <c:pt idx="120">
                  <c:v>3.5383392347499996</c:v>
                </c:pt>
                <c:pt idx="121">
                  <c:v>3.5520598067858158</c:v>
                </c:pt>
                <c:pt idx="122">
                  <c:v>3.565780378821632</c:v>
                </c:pt>
                <c:pt idx="123">
                  <c:v>3.5795009508574487</c:v>
                </c:pt>
                <c:pt idx="124">
                  <c:v>3.5932215228932649</c:v>
                </c:pt>
                <c:pt idx="125">
                  <c:v>3.6069420949290811</c:v>
                </c:pt>
                <c:pt idx="126">
                  <c:v>3.6206626669648978</c:v>
                </c:pt>
                <c:pt idx="127">
                  <c:v>3.634383239000714</c:v>
                </c:pt>
                <c:pt idx="128">
                  <c:v>3.6481038110365303</c:v>
                </c:pt>
                <c:pt idx="129">
                  <c:v>3.6618243830723469</c:v>
                </c:pt>
                <c:pt idx="130">
                  <c:v>3.6755449551081631</c:v>
                </c:pt>
                <c:pt idx="131">
                  <c:v>3.6892655271439794</c:v>
                </c:pt>
                <c:pt idx="132">
                  <c:v>3.702986099179796</c:v>
                </c:pt>
                <c:pt idx="133">
                  <c:v>3.7167066712156123</c:v>
                </c:pt>
                <c:pt idx="134">
                  <c:v>3.7304272432514285</c:v>
                </c:pt>
                <c:pt idx="135">
                  <c:v>3.7441478152872452</c:v>
                </c:pt>
                <c:pt idx="136">
                  <c:v>3.7578683873230614</c:v>
                </c:pt>
                <c:pt idx="137">
                  <c:v>3.7715889593588772</c:v>
                </c:pt>
                <c:pt idx="138">
                  <c:v>3.7853095313946934</c:v>
                </c:pt>
                <c:pt idx="139">
                  <c:v>3.7990301034305101</c:v>
                </c:pt>
                <c:pt idx="140">
                  <c:v>3.8127506754663263</c:v>
                </c:pt>
                <c:pt idx="141">
                  <c:v>3.8264712475021425</c:v>
                </c:pt>
                <c:pt idx="142">
                  <c:v>3.8401918195379592</c:v>
                </c:pt>
                <c:pt idx="143">
                  <c:v>3.8539123915737754</c:v>
                </c:pt>
                <c:pt idx="144">
                  <c:v>3.8676329636095916</c:v>
                </c:pt>
                <c:pt idx="145">
                  <c:v>3.8813535356454083</c:v>
                </c:pt>
                <c:pt idx="146">
                  <c:v>3.8950741076812245</c:v>
                </c:pt>
                <c:pt idx="147">
                  <c:v>3.9087946797170408</c:v>
                </c:pt>
                <c:pt idx="148">
                  <c:v>3.922515251752857</c:v>
                </c:pt>
                <c:pt idx="149">
                  <c:v>3.9362358237886732</c:v>
                </c:pt>
                <c:pt idx="150">
                  <c:v>3.9499563958244894</c:v>
                </c:pt>
                <c:pt idx="151">
                  <c:v>3.9636769678603061</c:v>
                </c:pt>
                <c:pt idx="152">
                  <c:v>3.9773975398961223</c:v>
                </c:pt>
                <c:pt idx="153">
                  <c:v>3.9911181119319386</c:v>
                </c:pt>
                <c:pt idx="154">
                  <c:v>4.0048386839677548</c:v>
                </c:pt>
                <c:pt idx="155">
                  <c:v>4.018559256003571</c:v>
                </c:pt>
                <c:pt idx="156">
                  <c:v>4.0322798280393881</c:v>
                </c:pt>
                <c:pt idx="157">
                  <c:v>4.0460004000752043</c:v>
                </c:pt>
                <c:pt idx="158">
                  <c:v>4.0597209721110206</c:v>
                </c:pt>
                <c:pt idx="159">
                  <c:v>4.0734415441468368</c:v>
                </c:pt>
                <c:pt idx="160">
                  <c:v>4.087162116182653</c:v>
                </c:pt>
                <c:pt idx="161">
                  <c:v>4.1008826882184692</c:v>
                </c:pt>
                <c:pt idx="162">
                  <c:v>4.1146032602542864</c:v>
                </c:pt>
                <c:pt idx="163">
                  <c:v>4.1283238322901026</c:v>
                </c:pt>
                <c:pt idx="164">
                  <c:v>4.1420444043259188</c:v>
                </c:pt>
                <c:pt idx="165">
                  <c:v>4.155764976361735</c:v>
                </c:pt>
                <c:pt idx="166">
                  <c:v>4.1694855483975513</c:v>
                </c:pt>
                <c:pt idx="167">
                  <c:v>4.1832061204333675</c:v>
                </c:pt>
                <c:pt idx="168">
                  <c:v>4.1969266924691846</c:v>
                </c:pt>
                <c:pt idx="169">
                  <c:v>4.2106472645050008</c:v>
                </c:pt>
                <c:pt idx="170">
                  <c:v>4.224367836540817</c:v>
                </c:pt>
                <c:pt idx="171">
                  <c:v>4.2380884085766333</c:v>
                </c:pt>
                <c:pt idx="172">
                  <c:v>4.2518089806124495</c:v>
                </c:pt>
                <c:pt idx="173">
                  <c:v>4.2655295526482657</c:v>
                </c:pt>
                <c:pt idx="174">
                  <c:v>4.2792501246840828</c:v>
                </c:pt>
                <c:pt idx="175">
                  <c:v>4.2929706967198991</c:v>
                </c:pt>
                <c:pt idx="176">
                  <c:v>4.3066912687557153</c:v>
                </c:pt>
                <c:pt idx="177">
                  <c:v>4.3204118407915315</c:v>
                </c:pt>
                <c:pt idx="178">
                  <c:v>4.3341324128273477</c:v>
                </c:pt>
                <c:pt idx="179">
                  <c:v>4.347852984863164</c:v>
                </c:pt>
                <c:pt idx="180">
                  <c:v>4.3615735568989802</c:v>
                </c:pt>
                <c:pt idx="181">
                  <c:v>4.3752941289347964</c:v>
                </c:pt>
                <c:pt idx="182">
                  <c:v>4.3890147009706126</c:v>
                </c:pt>
                <c:pt idx="183">
                  <c:v>4.4027352730064298</c:v>
                </c:pt>
                <c:pt idx="184">
                  <c:v>4.416455845042246</c:v>
                </c:pt>
                <c:pt idx="185">
                  <c:v>4.4301764170780622</c:v>
                </c:pt>
                <c:pt idx="186">
                  <c:v>4.4438969891138784</c:v>
                </c:pt>
                <c:pt idx="187">
                  <c:v>4.4576175611496947</c:v>
                </c:pt>
                <c:pt idx="188">
                  <c:v>4.4713381331855109</c:v>
                </c:pt>
                <c:pt idx="189">
                  <c:v>4.4850587052213271</c:v>
                </c:pt>
                <c:pt idx="190">
                  <c:v>4.4987792772571433</c:v>
                </c:pt>
                <c:pt idx="191">
                  <c:v>4.5124998492929596</c:v>
                </c:pt>
                <c:pt idx="192">
                  <c:v>4.5262204213287758</c:v>
                </c:pt>
                <c:pt idx="193">
                  <c:v>4.5399409933645929</c:v>
                </c:pt>
                <c:pt idx="194">
                  <c:v>4.5536615654004091</c:v>
                </c:pt>
                <c:pt idx="195">
                  <c:v>4.5673821374362253</c:v>
                </c:pt>
                <c:pt idx="196">
                  <c:v>4.5811027094720416</c:v>
                </c:pt>
                <c:pt idx="197">
                  <c:v>4.5948232815078578</c:v>
                </c:pt>
                <c:pt idx="198">
                  <c:v>4.608543853543674</c:v>
                </c:pt>
                <c:pt idx="199">
                  <c:v>4.6222644255794911</c:v>
                </c:pt>
                <c:pt idx="200">
                  <c:v>4.6359849976153074</c:v>
                </c:pt>
                <c:pt idx="201">
                  <c:v>4.6497055696511236</c:v>
                </c:pt>
                <c:pt idx="202">
                  <c:v>4.6634261416869398</c:v>
                </c:pt>
                <c:pt idx="203">
                  <c:v>4.677146713722756</c:v>
                </c:pt>
                <c:pt idx="204">
                  <c:v>4.6908672857585723</c:v>
                </c:pt>
                <c:pt idx="205">
                  <c:v>4.7045878577943894</c:v>
                </c:pt>
                <c:pt idx="206">
                  <c:v>4.7183084298302056</c:v>
                </c:pt>
                <c:pt idx="207">
                  <c:v>4.7320290018660218</c:v>
                </c:pt>
                <c:pt idx="208">
                  <c:v>4.745749573901838</c:v>
                </c:pt>
                <c:pt idx="209">
                  <c:v>4.7594701459376543</c:v>
                </c:pt>
                <c:pt idx="210">
                  <c:v>4.7731907179734705</c:v>
                </c:pt>
                <c:pt idx="211">
                  <c:v>4.7869112900092876</c:v>
                </c:pt>
                <c:pt idx="212">
                  <c:v>4.8006318620451038</c:v>
                </c:pt>
                <c:pt idx="213">
                  <c:v>4.8143524340809192</c:v>
                </c:pt>
                <c:pt idx="214">
                  <c:v>4.8280730061167363</c:v>
                </c:pt>
                <c:pt idx="215">
                  <c:v>4.8417935781525525</c:v>
                </c:pt>
                <c:pt idx="216">
                  <c:v>4.8555141501883687</c:v>
                </c:pt>
                <c:pt idx="217">
                  <c:v>4.869234722224185</c:v>
                </c:pt>
                <c:pt idx="218">
                  <c:v>4.8829552942600012</c:v>
                </c:pt>
                <c:pt idx="219">
                  <c:v>4.8966758662958174</c:v>
                </c:pt>
                <c:pt idx="220">
                  <c:v>4.9103964383316345</c:v>
                </c:pt>
                <c:pt idx="221">
                  <c:v>4.9241170103674508</c:v>
                </c:pt>
                <c:pt idx="222">
                  <c:v>4.937837582403267</c:v>
                </c:pt>
                <c:pt idx="223">
                  <c:v>4.9515581544390832</c:v>
                </c:pt>
                <c:pt idx="224">
                  <c:v>4.9652787264748994</c:v>
                </c:pt>
                <c:pt idx="225">
                  <c:v>4.9789992985107157</c:v>
                </c:pt>
                <c:pt idx="226">
                  <c:v>4.9927198705465319</c:v>
                </c:pt>
                <c:pt idx="227">
                  <c:v>5.0064404425823481</c:v>
                </c:pt>
                <c:pt idx="228">
                  <c:v>5.0201610146181643</c:v>
                </c:pt>
                <c:pt idx="229">
                  <c:v>5.0338815866539806</c:v>
                </c:pt>
                <c:pt idx="230">
                  <c:v>5.0476021586897977</c:v>
                </c:pt>
                <c:pt idx="231">
                  <c:v>5.0613227307256139</c:v>
                </c:pt>
                <c:pt idx="232">
                  <c:v>5.0750433027614301</c:v>
                </c:pt>
                <c:pt idx="233">
                  <c:v>5.0887638747972463</c:v>
                </c:pt>
                <c:pt idx="234">
                  <c:v>5.1024844468330626</c:v>
                </c:pt>
                <c:pt idx="235">
                  <c:v>5.1162050188688788</c:v>
                </c:pt>
                <c:pt idx="236">
                  <c:v>5.1299255909046959</c:v>
                </c:pt>
                <c:pt idx="237">
                  <c:v>5.1436461629405121</c:v>
                </c:pt>
                <c:pt idx="238">
                  <c:v>5.1573667349763284</c:v>
                </c:pt>
                <c:pt idx="239">
                  <c:v>5.1710873070121446</c:v>
                </c:pt>
                <c:pt idx="240">
                  <c:v>5.1848078790479608</c:v>
                </c:pt>
                <c:pt idx="241">
                  <c:v>5.198528451083777</c:v>
                </c:pt>
                <c:pt idx="242">
                  <c:v>5.2122490231195941</c:v>
                </c:pt>
                <c:pt idx="243">
                  <c:v>5.2259695951554104</c:v>
                </c:pt>
                <c:pt idx="244">
                  <c:v>5.2396901671912266</c:v>
                </c:pt>
                <c:pt idx="245">
                  <c:v>5.2534107392270428</c:v>
                </c:pt>
                <c:pt idx="246">
                  <c:v>5.2671313112628582</c:v>
                </c:pt>
                <c:pt idx="247">
                  <c:v>5.2808518832986744</c:v>
                </c:pt>
                <c:pt idx="248">
                  <c:v>5.2945724553344906</c:v>
                </c:pt>
                <c:pt idx="249">
                  <c:v>5.3082930273703077</c:v>
                </c:pt>
                <c:pt idx="250">
                  <c:v>5.322013599406124</c:v>
                </c:pt>
                <c:pt idx="251">
                  <c:v>5.3357341714419402</c:v>
                </c:pt>
                <c:pt idx="252">
                  <c:v>5.3494547434777564</c:v>
                </c:pt>
                <c:pt idx="253">
                  <c:v>5.3631753155135726</c:v>
                </c:pt>
                <c:pt idx="254">
                  <c:v>5.3768958875493889</c:v>
                </c:pt>
                <c:pt idx="255">
                  <c:v>5.390616459585206</c:v>
                </c:pt>
                <c:pt idx="256">
                  <c:v>5.4043370316210222</c:v>
                </c:pt>
                <c:pt idx="257">
                  <c:v>5.4180576036568384</c:v>
                </c:pt>
                <c:pt idx="258">
                  <c:v>5.4317781756926546</c:v>
                </c:pt>
                <c:pt idx="259">
                  <c:v>5.445498747728478</c:v>
                </c:pt>
                <c:pt idx="260">
                  <c:v>5.4592193197642871</c:v>
                </c:pt>
                <c:pt idx="261">
                  <c:v>5.4729398918001042</c:v>
                </c:pt>
                <c:pt idx="262">
                  <c:v>5.4866604638359204</c:v>
                </c:pt>
                <c:pt idx="263">
                  <c:v>5.5003810358717438</c:v>
                </c:pt>
                <c:pt idx="264">
                  <c:v>5.5141016079075529</c:v>
                </c:pt>
                <c:pt idx="265">
                  <c:v>5.5278221799433691</c:v>
                </c:pt>
                <c:pt idx="266">
                  <c:v>5.5415427519791853</c:v>
                </c:pt>
                <c:pt idx="267">
                  <c:v>5.5552633240150087</c:v>
                </c:pt>
                <c:pt idx="268">
                  <c:v>5.5689838960508187</c:v>
                </c:pt>
                <c:pt idx="269">
                  <c:v>5.5827044680866349</c:v>
                </c:pt>
                <c:pt idx="270">
                  <c:v>5.5964250401224511</c:v>
                </c:pt>
                <c:pt idx="271">
                  <c:v>5.6101456121582745</c:v>
                </c:pt>
                <c:pt idx="272">
                  <c:v>5.6238661841940836</c:v>
                </c:pt>
                <c:pt idx="273">
                  <c:v>5.6375867562299007</c:v>
                </c:pt>
                <c:pt idx="274">
                  <c:v>5.6513073282657169</c:v>
                </c:pt>
                <c:pt idx="275">
                  <c:v>5.6650279003015402</c:v>
                </c:pt>
                <c:pt idx="276">
                  <c:v>5.6787484723373494</c:v>
                </c:pt>
                <c:pt idx="277">
                  <c:v>5.6924690443731656</c:v>
                </c:pt>
                <c:pt idx="278">
                  <c:v>5.7061896164089818</c:v>
                </c:pt>
                <c:pt idx="279">
                  <c:v>5.7199101884448051</c:v>
                </c:pt>
                <c:pt idx="280">
                  <c:v>5.7336307604806152</c:v>
                </c:pt>
                <c:pt idx="281">
                  <c:v>5.7473513325164314</c:v>
                </c:pt>
                <c:pt idx="282">
                  <c:v>5.7610719045522547</c:v>
                </c:pt>
                <c:pt idx="283">
                  <c:v>5.7747924765880709</c:v>
                </c:pt>
                <c:pt idx="284">
                  <c:v>5.7885130486238872</c:v>
                </c:pt>
                <c:pt idx="285">
                  <c:v>5.8022336206596972</c:v>
                </c:pt>
                <c:pt idx="286">
                  <c:v>5.8159541926955205</c:v>
                </c:pt>
                <c:pt idx="287">
                  <c:v>5.8296747647313367</c:v>
                </c:pt>
                <c:pt idx="288">
                  <c:v>5.8433953367671529</c:v>
                </c:pt>
                <c:pt idx="289">
                  <c:v>5.8571159088029621</c:v>
                </c:pt>
                <c:pt idx="290">
                  <c:v>5.8708364808387854</c:v>
                </c:pt>
                <c:pt idx="291">
                  <c:v>5.8845570528746016</c:v>
                </c:pt>
                <c:pt idx="292">
                  <c:v>5.8982776249104187</c:v>
                </c:pt>
                <c:pt idx="293">
                  <c:v>5.9119981969462279</c:v>
                </c:pt>
                <c:pt idx="294">
                  <c:v>5.9257187689820512</c:v>
                </c:pt>
                <c:pt idx="295">
                  <c:v>5.9394393410178674</c:v>
                </c:pt>
                <c:pt idx="296">
                  <c:v>5.9531599130536836</c:v>
                </c:pt>
                <c:pt idx="297">
                  <c:v>5.9668804850894936</c:v>
                </c:pt>
                <c:pt idx="298">
                  <c:v>5.9806010571253152</c:v>
                </c:pt>
                <c:pt idx="299">
                  <c:v>5.9943216291611332</c:v>
                </c:pt>
                <c:pt idx="300">
                  <c:v>6.0080422011969485</c:v>
                </c:pt>
                <c:pt idx="301">
                  <c:v>6.0217627732327577</c:v>
                </c:pt>
                <c:pt idx="302">
                  <c:v>6.035483345268581</c:v>
                </c:pt>
                <c:pt idx="303">
                  <c:v>6.0492039173043981</c:v>
                </c:pt>
                <c:pt idx="304">
                  <c:v>6.0629244893402134</c:v>
                </c:pt>
                <c:pt idx="305">
                  <c:v>6.0766450613760234</c:v>
                </c:pt>
                <c:pt idx="306">
                  <c:v>6.0903656334118468</c:v>
                </c:pt>
                <c:pt idx="307">
                  <c:v>6.1040862054476639</c:v>
                </c:pt>
                <c:pt idx="308">
                  <c:v>6.1178067774834792</c:v>
                </c:pt>
                <c:pt idx="309">
                  <c:v>6.1315273495192963</c:v>
                </c:pt>
                <c:pt idx="310">
                  <c:v>6.1452479215551117</c:v>
                </c:pt>
                <c:pt idx="311">
                  <c:v>6.1589684935909297</c:v>
                </c:pt>
                <c:pt idx="312">
                  <c:v>6.172689065626745</c:v>
                </c:pt>
                <c:pt idx="313">
                  <c:v>6.1864096376625604</c:v>
                </c:pt>
                <c:pt idx="314">
                  <c:v>6.2001302096983775</c:v>
                </c:pt>
                <c:pt idx="315">
                  <c:v>6.2138507817341928</c:v>
                </c:pt>
                <c:pt idx="316">
                  <c:v>6.2275713537700099</c:v>
                </c:pt>
                <c:pt idx="317">
                  <c:v>6.2412919258058253</c:v>
                </c:pt>
                <c:pt idx="318">
                  <c:v>6.2550124978416433</c:v>
                </c:pt>
                <c:pt idx="319">
                  <c:v>6.2687330698774586</c:v>
                </c:pt>
                <c:pt idx="320">
                  <c:v>6.2824536419132757</c:v>
                </c:pt>
                <c:pt idx="321">
                  <c:v>6.296174213949091</c:v>
                </c:pt>
                <c:pt idx="322">
                  <c:v>6.3098947859849082</c:v>
                </c:pt>
                <c:pt idx="323">
                  <c:v>6.3236153580207235</c:v>
                </c:pt>
                <c:pt idx="324">
                  <c:v>6.3373359300565415</c:v>
                </c:pt>
                <c:pt idx="325">
                  <c:v>6.3510565020923568</c:v>
                </c:pt>
                <c:pt idx="326">
                  <c:v>6.364777074128174</c:v>
                </c:pt>
                <c:pt idx="327">
                  <c:v>6.3784976461639893</c:v>
                </c:pt>
                <c:pt idx="328">
                  <c:v>6.3922182181998064</c:v>
                </c:pt>
                <c:pt idx="329">
                  <c:v>6.4059387902356217</c:v>
                </c:pt>
                <c:pt idx="330">
                  <c:v>6.419659362271438</c:v>
                </c:pt>
                <c:pt idx="331">
                  <c:v>6.4333799343072551</c:v>
                </c:pt>
                <c:pt idx="332">
                  <c:v>6.4471005063430713</c:v>
                </c:pt>
                <c:pt idx="333">
                  <c:v>6.4608210783788875</c:v>
                </c:pt>
                <c:pt idx="334">
                  <c:v>6.4745416504147038</c:v>
                </c:pt>
                <c:pt idx="335">
                  <c:v>6.48826222245052</c:v>
                </c:pt>
                <c:pt idx="336">
                  <c:v>6.5019827944863362</c:v>
                </c:pt>
                <c:pt idx="337">
                  <c:v>6.5157033665221533</c:v>
                </c:pt>
                <c:pt idx="338">
                  <c:v>6.5294239385579695</c:v>
                </c:pt>
                <c:pt idx="339">
                  <c:v>6.5431445105937858</c:v>
                </c:pt>
                <c:pt idx="340">
                  <c:v>6.556865082629602</c:v>
                </c:pt>
                <c:pt idx="341">
                  <c:v>6.5705856546654182</c:v>
                </c:pt>
                <c:pt idx="342">
                  <c:v>6.5843062267012344</c:v>
                </c:pt>
                <c:pt idx="343">
                  <c:v>6.5980267987370516</c:v>
                </c:pt>
                <c:pt idx="344">
                  <c:v>6.6117473707728678</c:v>
                </c:pt>
                <c:pt idx="345">
                  <c:v>6.625467942808684</c:v>
                </c:pt>
                <c:pt idx="346">
                  <c:v>6.6391885148445002</c:v>
                </c:pt>
                <c:pt idx="347">
                  <c:v>6.6529090868803165</c:v>
                </c:pt>
                <c:pt idx="348">
                  <c:v>6.6666296589161327</c:v>
                </c:pt>
                <c:pt idx="349">
                  <c:v>6.6803502309519498</c:v>
                </c:pt>
                <c:pt idx="350">
                  <c:v>6.694070802987766</c:v>
                </c:pt>
                <c:pt idx="351">
                  <c:v>6.7077913750235822</c:v>
                </c:pt>
                <c:pt idx="352">
                  <c:v>6.7215119470593985</c:v>
                </c:pt>
                <c:pt idx="353">
                  <c:v>6.7352325190952147</c:v>
                </c:pt>
                <c:pt idx="354">
                  <c:v>6.7489530911310309</c:v>
                </c:pt>
                <c:pt idx="355">
                  <c:v>6.762673663166848</c:v>
                </c:pt>
                <c:pt idx="356">
                  <c:v>6.7763942352026643</c:v>
                </c:pt>
                <c:pt idx="357">
                  <c:v>6.7901148072384805</c:v>
                </c:pt>
                <c:pt idx="358">
                  <c:v>6.8038353792742967</c:v>
                </c:pt>
                <c:pt idx="359">
                  <c:v>6.8175559513101129</c:v>
                </c:pt>
                <c:pt idx="360">
                  <c:v>6.8312765233459292</c:v>
                </c:pt>
                <c:pt idx="361">
                  <c:v>6.8449970953817463</c:v>
                </c:pt>
                <c:pt idx="362">
                  <c:v>6.8587176674175625</c:v>
                </c:pt>
                <c:pt idx="363">
                  <c:v>6.8724382394533787</c:v>
                </c:pt>
                <c:pt idx="364">
                  <c:v>6.886158811489195</c:v>
                </c:pt>
                <c:pt idx="365">
                  <c:v>6.8998793835250112</c:v>
                </c:pt>
                <c:pt idx="366">
                  <c:v>6.9135999555608283</c:v>
                </c:pt>
                <c:pt idx="367">
                  <c:v>6.9273205275966445</c:v>
                </c:pt>
                <c:pt idx="368">
                  <c:v>6.9410410996324607</c:v>
                </c:pt>
                <c:pt idx="369">
                  <c:v>6.954761671668277</c:v>
                </c:pt>
                <c:pt idx="370">
                  <c:v>6.9684822437040932</c:v>
                </c:pt>
                <c:pt idx="371">
                  <c:v>6.9822028157399094</c:v>
                </c:pt>
                <c:pt idx="372">
                  <c:v>6.9959233877757265</c:v>
                </c:pt>
                <c:pt idx="373">
                  <c:v>7.009643959811541</c:v>
                </c:pt>
                <c:pt idx="374">
                  <c:v>7.023364531847359</c:v>
                </c:pt>
                <c:pt idx="375">
                  <c:v>7.0370851038831743</c:v>
                </c:pt>
                <c:pt idx="376">
                  <c:v>7.0508056759189914</c:v>
                </c:pt>
                <c:pt idx="377">
                  <c:v>7.0645262479548068</c:v>
                </c:pt>
                <c:pt idx="378">
                  <c:v>7.0782468199906248</c:v>
                </c:pt>
                <c:pt idx="379">
                  <c:v>7.0919673920264392</c:v>
                </c:pt>
                <c:pt idx="380">
                  <c:v>7.1056879640622572</c:v>
                </c:pt>
                <c:pt idx="381">
                  <c:v>7.1194085360980726</c:v>
                </c:pt>
                <c:pt idx="382">
                  <c:v>7.1331291081338897</c:v>
                </c:pt>
                <c:pt idx="383">
                  <c:v>7.146849680169705</c:v>
                </c:pt>
                <c:pt idx="384">
                  <c:v>7.160570252205523</c:v>
                </c:pt>
                <c:pt idx="385">
                  <c:v>7.1742908242413375</c:v>
                </c:pt>
                <c:pt idx="386">
                  <c:v>7.1880113962771555</c:v>
                </c:pt>
                <c:pt idx="387">
                  <c:v>7.2017319683129708</c:v>
                </c:pt>
                <c:pt idx="388">
                  <c:v>7.2154525403487861</c:v>
                </c:pt>
                <c:pt idx="389">
                  <c:v>7.2291731123846033</c:v>
                </c:pt>
                <c:pt idx="390">
                  <c:v>7.2428936844204186</c:v>
                </c:pt>
                <c:pt idx="391">
                  <c:v>7.2566142564562357</c:v>
                </c:pt>
                <c:pt idx="392">
                  <c:v>7.270334828492051</c:v>
                </c:pt>
                <c:pt idx="393">
                  <c:v>7.284055400527869</c:v>
                </c:pt>
                <c:pt idx="394">
                  <c:v>7.2977759725636844</c:v>
                </c:pt>
                <c:pt idx="395">
                  <c:v>7.3114965445995015</c:v>
                </c:pt>
                <c:pt idx="396">
                  <c:v>7.3252171166353168</c:v>
                </c:pt>
                <c:pt idx="397">
                  <c:v>7.3389376886711339</c:v>
                </c:pt>
                <c:pt idx="398">
                  <c:v>7.3526582607069493</c:v>
                </c:pt>
                <c:pt idx="399">
                  <c:v>7.3663788327427673</c:v>
                </c:pt>
                <c:pt idx="400">
                  <c:v>7.3800994047785826</c:v>
                </c:pt>
                <c:pt idx="401">
                  <c:v>7.3938199768143997</c:v>
                </c:pt>
                <c:pt idx="402">
                  <c:v>7.4075405488502151</c:v>
                </c:pt>
                <c:pt idx="403">
                  <c:v>7.4212611208860322</c:v>
                </c:pt>
                <c:pt idx="404">
                  <c:v>7.4349816929218475</c:v>
                </c:pt>
                <c:pt idx="405">
                  <c:v>7.4487022649576646</c:v>
                </c:pt>
                <c:pt idx="406">
                  <c:v>7.4624228369934809</c:v>
                </c:pt>
                <c:pt idx="407">
                  <c:v>7.4761434090292971</c:v>
                </c:pt>
                <c:pt idx="408">
                  <c:v>7.4898639810651133</c:v>
                </c:pt>
                <c:pt idx="409">
                  <c:v>7.5035845531009295</c:v>
                </c:pt>
                <c:pt idx="410">
                  <c:v>7.5173051251367458</c:v>
                </c:pt>
                <c:pt idx="411">
                  <c:v>7.5310256971725629</c:v>
                </c:pt>
                <c:pt idx="412">
                  <c:v>7.5447462692083791</c:v>
                </c:pt>
                <c:pt idx="413">
                  <c:v>7.5584668412441953</c:v>
                </c:pt>
                <c:pt idx="414">
                  <c:v>7.5721874132800115</c:v>
                </c:pt>
                <c:pt idx="415">
                  <c:v>7.5859079853158278</c:v>
                </c:pt>
                <c:pt idx="416">
                  <c:v>7.599628557351644</c:v>
                </c:pt>
                <c:pt idx="417">
                  <c:v>7.6133491293874611</c:v>
                </c:pt>
                <c:pt idx="418">
                  <c:v>7.6270697014232773</c:v>
                </c:pt>
                <c:pt idx="419">
                  <c:v>7.6407902734590936</c:v>
                </c:pt>
                <c:pt idx="420">
                  <c:v>7.6545108454949098</c:v>
                </c:pt>
                <c:pt idx="421">
                  <c:v>7.668231417530726</c:v>
                </c:pt>
                <c:pt idx="422">
                  <c:v>7.6819519895665422</c:v>
                </c:pt>
                <c:pt idx="423">
                  <c:v>7.6956725616023594</c:v>
                </c:pt>
                <c:pt idx="424">
                  <c:v>7.7093931336381756</c:v>
                </c:pt>
                <c:pt idx="425">
                  <c:v>7.7231137056739918</c:v>
                </c:pt>
                <c:pt idx="426">
                  <c:v>7.736834277709808</c:v>
                </c:pt>
                <c:pt idx="427">
                  <c:v>7.7505548497456243</c:v>
                </c:pt>
                <c:pt idx="428">
                  <c:v>7.7642754217814405</c:v>
                </c:pt>
                <c:pt idx="429">
                  <c:v>7.7779959938172576</c:v>
                </c:pt>
                <c:pt idx="430">
                  <c:v>7.7917165658530738</c:v>
                </c:pt>
                <c:pt idx="431">
                  <c:v>7.80543713788889</c:v>
                </c:pt>
                <c:pt idx="432">
                  <c:v>7.8191577099247063</c:v>
                </c:pt>
                <c:pt idx="433">
                  <c:v>7.8328782819605225</c:v>
                </c:pt>
                <c:pt idx="434">
                  <c:v>7.8465988539963387</c:v>
                </c:pt>
                <c:pt idx="435">
                  <c:v>7.8603194260321558</c:v>
                </c:pt>
                <c:pt idx="436">
                  <c:v>7.8740399980679721</c:v>
                </c:pt>
                <c:pt idx="437">
                  <c:v>7.8877605701037883</c:v>
                </c:pt>
                <c:pt idx="438">
                  <c:v>7.9014811421396036</c:v>
                </c:pt>
                <c:pt idx="439">
                  <c:v>7.9152017141754207</c:v>
                </c:pt>
                <c:pt idx="440">
                  <c:v>7.9289222862112361</c:v>
                </c:pt>
                <c:pt idx="441">
                  <c:v>7.9426428582470541</c:v>
                </c:pt>
                <c:pt idx="442">
                  <c:v>7.9563634302828694</c:v>
                </c:pt>
                <c:pt idx="443">
                  <c:v>7.9700840023186865</c:v>
                </c:pt>
                <c:pt idx="444">
                  <c:v>7.9838045743545019</c:v>
                </c:pt>
                <c:pt idx="445">
                  <c:v>7.997525146390319</c:v>
                </c:pt>
                <c:pt idx="446">
                  <c:v>8.0112457184261352</c:v>
                </c:pt>
                <c:pt idx="447">
                  <c:v>8.0249662904619523</c:v>
                </c:pt>
                <c:pt idx="448">
                  <c:v>8.0386868624977676</c:v>
                </c:pt>
                <c:pt idx="449">
                  <c:v>8.0524074345335848</c:v>
                </c:pt>
                <c:pt idx="450">
                  <c:v>8.0661280065694019</c:v>
                </c:pt>
              </c:numCache>
            </c:numRef>
          </c:xVal>
          <c:yVal>
            <c:numRef>
              <c:f>fit_BCC_FCC!$J$19:$J$469</c:f>
              <c:numCache>
                <c:formatCode>0.0000</c:formatCode>
                <c:ptCount val="451"/>
                <c:pt idx="0">
                  <c:v>0.40434293453946646</c:v>
                </c:pt>
                <c:pt idx="1">
                  <c:v>-7.0102389992681216E-2</c:v>
                </c:pt>
                <c:pt idx="2">
                  <c:v>-0.5250032358673955</c:v>
                </c:pt>
                <c:pt idx="3">
                  <c:v>-0.96098396098944705</c:v>
                </c:pt>
                <c:pt idx="4">
                  <c:v>-1.3786507781482835</c:v>
                </c:pt>
                <c:pt idx="5">
                  <c:v>-1.7785922574010273</c:v>
                </c:pt>
                <c:pt idx="6">
                  <c:v>-2.1613798149662005</c:v>
                </c:pt>
                <c:pt idx="7">
                  <c:v>-2.5275681889822805</c:v>
                </c:pt>
                <c:pt idx="8">
                  <c:v>-2.8776959024759927</c:v>
                </c:pt>
                <c:pt idx="9">
                  <c:v>-3.2122857138764047</c:v>
                </c:pt>
                <c:pt idx="10">
                  <c:v>-3.5318450554021958</c:v>
                </c:pt>
                <c:pt idx="11">
                  <c:v>-3.8368664596410627</c:v>
                </c:pt>
                <c:pt idx="12">
                  <c:v>-4.1278279746319342</c:v>
                </c:pt>
                <c:pt idx="13">
                  <c:v>-4.4051935677527148</c:v>
                </c:pt>
                <c:pt idx="14">
                  <c:v>-4.6694135187084056</c:v>
                </c:pt>
                <c:pt idx="15">
                  <c:v>-4.9209248019068621</c:v>
                </c:pt>
                <c:pt idx="16">
                  <c:v>-5.1601514585019927</c:v>
                </c:pt>
                <c:pt idx="17">
                  <c:v>-5.3875049583770229</c:v>
                </c:pt>
                <c:pt idx="18">
                  <c:v>-5.6033845523332975</c:v>
                </c:pt>
                <c:pt idx="19">
                  <c:v>-5.8081776147433359</c:v>
                </c:pt>
                <c:pt idx="20">
                  <c:v>-6.0022599769200751</c:v>
                </c:pt>
                <c:pt idx="21">
                  <c:v>-6.1859962514477349</c:v>
                </c:pt>
                <c:pt idx="22">
                  <c:v>-6.3597401477133655</c:v>
                </c:pt>
                <c:pt idx="23">
                  <c:v>-6.523834778871981</c:v>
                </c:pt>
                <c:pt idx="24">
                  <c:v>-6.678612960472071</c:v>
                </c:pt>
                <c:pt idx="25">
                  <c:v>-6.824397500962446</c:v>
                </c:pt>
                <c:pt idx="26">
                  <c:v>-6.9615014842956429</c:v>
                </c:pt>
                <c:pt idx="27">
                  <c:v>-7.0902285448374611</c:v>
                </c:pt>
                <c:pt idx="28">
                  <c:v>-7.2108731347868344</c:v>
                </c:pt>
                <c:pt idx="29">
                  <c:v>-7.323720784304883</c:v>
                </c:pt>
                <c:pt idx="30">
                  <c:v>-7.4290483545468025</c:v>
                </c:pt>
                <c:pt idx="31">
                  <c:v>-7.5271242837853025</c:v>
                </c:pt>
                <c:pt idx="32">
                  <c:v>-7.6182088268092345</c:v>
                </c:pt>
                <c:pt idx="33">
                  <c:v>-7.7025542877764286</c:v>
                </c:pt>
                <c:pt idx="34">
                  <c:v>-7.7804052466949809</c:v>
                </c:pt>
                <c:pt idx="35">
                  <c:v>-7.8519987797027389</c:v>
                </c:pt>
                <c:pt idx="36">
                  <c:v>-7.9175646733102987</c:v>
                </c:pt>
                <c:pt idx="37">
                  <c:v>-7.9773256327684994</c:v>
                </c:pt>
                <c:pt idx="38">
                  <c:v>-8.0314974847171996</c:v>
                </c:pt>
                <c:pt idx="39">
                  <c:v>-8.080289374268057</c:v>
                </c:pt>
                <c:pt idx="40">
                  <c:v>-8.1239039566699702</c:v>
                </c:pt>
                <c:pt idx="41">
                  <c:v>-8.1625375837020577</c:v>
                </c:pt>
                <c:pt idx="42">
                  <c:v>-8.1963804849351281</c:v>
                </c:pt>
                <c:pt idx="43">
                  <c:v>-8.2256169439990323</c:v>
                </c:pt>
                <c:pt idx="44">
                  <c:v>-8.2504254699896311</c:v>
                </c:pt>
                <c:pt idx="45">
                  <c:v>-8.2709789641455576</c:v>
                </c:pt>
                <c:pt idx="46">
                  <c:v>-8.287444881921683</c:v>
                </c:pt>
                <c:pt idx="47">
                  <c:v>-8.2999853905827017</c:v>
                </c:pt>
                <c:pt idx="48">
                  <c:v>-8.3087575224371335</c:v>
                </c:pt>
                <c:pt idx="49">
                  <c:v>-8.3139133238288334</c:v>
                </c:pt>
                <c:pt idx="50">
                  <c:v>-8.3155999999999999</c:v>
                </c:pt>
                <c:pt idx="51">
                  <c:v>-8.3139600559367768</c:v>
                </c:pt>
                <c:pt idx="52">
                  <c:v>-8.3091314333054758</c:v>
                </c:pt>
                <c:pt idx="53">
                  <c:v>-8.3012476435847198</c:v>
                </c:pt>
                <c:pt idx="54">
                  <c:v>-8.2904378974960391</c:v>
                </c:pt>
                <c:pt idx="55">
                  <c:v>-8.2768272308326125</c:v>
                </c:pt>
                <c:pt idx="56">
                  <c:v>-8.2605366267834341</c:v>
                </c:pt>
                <c:pt idx="57">
                  <c:v>-8.2416831348474222</c:v>
                </c:pt>
                <c:pt idx="58">
                  <c:v>-8.2203799864296201</c:v>
                </c:pt>
                <c:pt idx="59">
                  <c:v>-8.196736707209185</c:v>
                </c:pt>
                <c:pt idx="60">
                  <c:v>-8.1708592263664048</c:v>
                </c:pt>
                <c:pt idx="61">
                  <c:v>-8.1428499827538392</c:v>
                </c:pt>
                <c:pt idx="62">
                  <c:v>-8.1128080280942676</c:v>
                </c:pt>
                <c:pt idx="63">
                  <c:v>-8.0808291272860675</c:v>
                </c:pt>
                <c:pt idx="64">
                  <c:v>-8.0470058558944384</c:v>
                </c:pt>
                <c:pt idx="65">
                  <c:v>-8.0114276949048282</c:v>
                </c:pt>
                <c:pt idx="66">
                  <c:v>-7.9741811228129214</c:v>
                </c:pt>
                <c:pt idx="67">
                  <c:v>-7.9353497051235475</c:v>
                </c:pt>
                <c:pt idx="68">
                  <c:v>-7.8950141813289694</c:v>
                </c:pt>
                <c:pt idx="69">
                  <c:v>-7.8532525494351395</c:v>
                </c:pt>
                <c:pt idx="70">
                  <c:v>-7.8101401481026622</c:v>
                </c:pt>
                <c:pt idx="71">
                  <c:v>-7.7657497364674821</c:v>
                </c:pt>
                <c:pt idx="72">
                  <c:v>-7.7201515717045659</c:v>
                </c:pt>
                <c:pt idx="73">
                  <c:v>-7.6734134843961108</c:v>
                </c:pt>
                <c:pt idx="74">
                  <c:v>-7.6256009517643042</c:v>
                </c:pt>
                <c:pt idx="75">
                  <c:v>-7.5767771688268954</c:v>
                </c:pt>
                <c:pt idx="76">
                  <c:v>-7.5270031175324528</c:v>
                </c:pt>
                <c:pt idx="77">
                  <c:v>-7.4763376339305312</c:v>
                </c:pt>
                <c:pt idx="78">
                  <c:v>-7.4248374734305935</c:v>
                </c:pt>
                <c:pt idx="79">
                  <c:v>-7.3725573742020529</c:v>
                </c:pt>
                <c:pt idx="80">
                  <c:v>-7.3195501187663776</c:v>
                </c:pt>
                <c:pt idx="81">
                  <c:v>-7.2658665938309497</c:v>
                </c:pt>
                <c:pt idx="82">
                  <c:v>-7.2115558484128703</c:v>
                </c:pt>
                <c:pt idx="83">
                  <c:v>-7.1566651502997853</c:v>
                </c:pt>
                <c:pt idx="84">
                  <c:v>-7.1012400408934484</c:v>
                </c:pt>
                <c:pt idx="85">
                  <c:v>-7.0453243884805064</c:v>
                </c:pt>
                <c:pt idx="86">
                  <c:v>-6.9889604399738987</c:v>
                </c:pt>
                <c:pt idx="87">
                  <c:v>-6.9321888711669573</c:v>
                </c:pt>
                <c:pt idx="88">
                  <c:v>-6.8750488355413131</c:v>
                </c:pt>
                <c:pt idx="89">
                  <c:v>-6.8175780116684717</c:v>
                </c:pt>
                <c:pt idx="90">
                  <c:v>-6.7598126492439921</c:v>
                </c:pt>
                <c:pt idx="91">
                  <c:v>-6.7017876137920025</c:v>
                </c:pt>
                <c:pt idx="92">
                  <c:v>-6.6435364300769404</c:v>
                </c:pt>
                <c:pt idx="93">
                  <c:v>-6.5850913242582578</c:v>
                </c:pt>
                <c:pt idx="94">
                  <c:v>-6.5264832648229651</c:v>
                </c:pt>
                <c:pt idx="95">
                  <c:v>-6.4677420023299392</c:v>
                </c:pt>
                <c:pt idx="96">
                  <c:v>-6.4088961079989577</c:v>
                </c:pt>
                <c:pt idx="97">
                  <c:v>-6.349973011176588</c:v>
                </c:pt>
                <c:pt idx="98">
                  <c:v>-6.2909990357101613</c:v>
                </c:pt>
                <c:pt idx="99">
                  <c:v>-6.2319994352602359</c:v>
                </c:pt>
                <c:pt idx="100">
                  <c:v>-6.1729984275811134</c:v>
                </c:pt>
                <c:pt idx="101">
                  <c:v>-6.1140192277981908</c:v>
                </c:pt>
                <c:pt idx="102">
                  <c:v>-6.0550840807101469</c:v>
                </c:pt>
                <c:pt idx="103">
                  <c:v>-5.9962142921432013</c:v>
                </c:pt>
                <c:pt idx="104">
                  <c:v>-5.9374302593839525</c:v>
                </c:pt>
                <c:pt idx="105">
                  <c:v>-5.8787515007165618</c:v>
                </c:pt>
                <c:pt idx="106">
                  <c:v>-5.8201966840894022</c:v>
                </c:pt>
                <c:pt idx="107">
                  <c:v>-5.7617836549355435</c:v>
                </c:pt>
                <c:pt idx="108">
                  <c:v>-5.7035294631708302</c:v>
                </c:pt>
                <c:pt idx="109">
                  <c:v>-5.6454503893926509</c:v>
                </c:pt>
                <c:pt idx="110">
                  <c:v>-5.5875619703018709</c:v>
                </c:pt>
                <c:pt idx="111">
                  <c:v>-5.5298790233697588</c:v>
                </c:pt>
                <c:pt idx="112">
                  <c:v>-5.4724156707712339</c:v>
                </c:pt>
                <c:pt idx="113">
                  <c:v>-5.4151853626050244</c:v>
                </c:pt>
                <c:pt idx="114">
                  <c:v>-5.3582008994209458</c:v>
                </c:pt>
                <c:pt idx="115">
                  <c:v>-5.3014744540738139</c:v>
                </c:pt>
                <c:pt idx="116">
                  <c:v>-5.2450175929230642</c:v>
                </c:pt>
                <c:pt idx="117">
                  <c:v>-5.1888412963965518</c:v>
                </c:pt>
                <c:pt idx="118">
                  <c:v>-5.1329559789366002</c:v>
                </c:pt>
                <c:pt idx="119">
                  <c:v>-5.0773715083457542</c:v>
                </c:pt>
                <c:pt idx="120">
                  <c:v>-5.022097224549336</c:v>
                </c:pt>
                <c:pt idx="121">
                  <c:v>-4.9671419577913243</c:v>
                </c:pt>
                <c:pt idx="122">
                  <c:v>-4.9125140462797035</c:v>
                </c:pt>
                <c:pt idx="123">
                  <c:v>-4.8582213532969591</c:v>
                </c:pt>
                <c:pt idx="124">
                  <c:v>-4.8042712837909392</c:v>
                </c:pt>
                <c:pt idx="125">
                  <c:v>-4.7506708004609441</c:v>
                </c:pt>
                <c:pt idx="126">
                  <c:v>-4.6974264393534275</c:v>
                </c:pt>
                <c:pt idx="127">
                  <c:v>-4.6445443249813536</c:v>
                </c:pt>
                <c:pt idx="128">
                  <c:v>-4.5920301849808469</c:v>
                </c:pt>
                <c:pt idx="129">
                  <c:v>-4.5398893643183671</c:v>
                </c:pt>
                <c:pt idx="130">
                  <c:v>-4.4881268390613451</c:v>
                </c:pt>
                <c:pt idx="131">
                  <c:v>-4.4367472297247854</c:v>
                </c:pt>
                <c:pt idx="132">
                  <c:v>-4.3857548142060372</c:v>
                </c:pt>
                <c:pt idx="133">
                  <c:v>-4.3351535403195989</c:v>
                </c:pt>
                <c:pt idx="134">
                  <c:v>-4.2849470379434633</c:v>
                </c:pt>
                <c:pt idx="135">
                  <c:v>-4.2351386307882422</c:v>
                </c:pt>
                <c:pt idx="136">
                  <c:v>-4.1857313477999245</c:v>
                </c:pt>
                <c:pt idx="137">
                  <c:v>-4.1367279342069159</c:v>
                </c:pt>
                <c:pt idx="138">
                  <c:v>-4.0881308622216084</c:v>
                </c:pt>
                <c:pt idx="139">
                  <c:v>-4.0399423414065385</c:v>
                </c:pt>
                <c:pt idx="140">
                  <c:v>-3.9921643287148489</c:v>
                </c:pt>
                <c:pt idx="141">
                  <c:v>-3.9447985382145228</c:v>
                </c:pt>
                <c:pt idx="142">
                  <c:v>-3.8978464505055919</c:v>
                </c:pt>
                <c:pt idx="143">
                  <c:v>-3.851309321839282</c:v>
                </c:pt>
                <c:pt idx="144">
                  <c:v>-3.805188192947758</c:v>
                </c:pt>
                <c:pt idx="145">
                  <c:v>-3.7594838975929639</c:v>
                </c:pt>
                <c:pt idx="146">
                  <c:v>-3.7141970708427405</c:v>
                </c:pt>
                <c:pt idx="147">
                  <c:v>-3.6693281570822354</c:v>
                </c:pt>
                <c:pt idx="148">
                  <c:v>-3.6248774177683454</c:v>
                </c:pt>
                <c:pt idx="149">
                  <c:v>-3.5808449389347672</c:v>
                </c:pt>
                <c:pt idx="150">
                  <c:v>-3.5372306384549632</c:v>
                </c:pt>
                <c:pt idx="151">
                  <c:v>-3.4940342730701923</c:v>
                </c:pt>
                <c:pt idx="152">
                  <c:v>-3.4512554451895334</c:v>
                </c:pt>
                <c:pt idx="153">
                  <c:v>-3.4088936094686209</c:v>
                </c:pt>
                <c:pt idx="154">
                  <c:v>-3.3669480791736568</c:v>
                </c:pt>
                <c:pt idx="155">
                  <c:v>-3.3254180323370579</c:v>
                </c:pt>
                <c:pt idx="156">
                  <c:v>-3.2843025177109011</c:v>
                </c:pt>
                <c:pt idx="157">
                  <c:v>-3.2436004605242021</c:v>
                </c:pt>
                <c:pt idx="158">
                  <c:v>-3.2033106680498462</c:v>
                </c:pt>
                <c:pt idx="159">
                  <c:v>-3.1634318349868487</c:v>
                </c:pt>
                <c:pt idx="160">
                  <c:v>-3.1239625486634655</c:v>
                </c:pt>
                <c:pt idx="161">
                  <c:v>-3.0849012940664942</c:v>
                </c:pt>
                <c:pt idx="162">
                  <c:v>-3.0462464587019906</c:v>
                </c:pt>
                <c:pt idx="163">
                  <c:v>-3.0079963372924383</c:v>
                </c:pt>
                <c:pt idx="164">
                  <c:v>-2.9701491363152996</c:v>
                </c:pt>
                <c:pt idx="165">
                  <c:v>-2.932702978387713</c:v>
                </c:pt>
                <c:pt idx="166">
                  <c:v>-2.8956559065019785</c:v>
                </c:pt>
                <c:pt idx="167">
                  <c:v>-2.8590058881163358</c:v>
                </c:pt>
                <c:pt idx="168">
                  <c:v>-2.8227508191054134</c:v>
                </c:pt>
                <c:pt idx="169">
                  <c:v>-2.7868885275746003</c:v>
                </c:pt>
                <c:pt idx="170">
                  <c:v>-2.7514167775424716</c:v>
                </c:pt>
                <c:pt idx="171">
                  <c:v>-2.7163332724952833</c:v>
                </c:pt>
                <c:pt idx="172">
                  <c:v>-2.6816356588174264</c:v>
                </c:pt>
                <c:pt idx="173">
                  <c:v>-2.6473215291016388</c:v>
                </c:pt>
                <c:pt idx="174">
                  <c:v>-2.6133884253426412</c:v>
                </c:pt>
                <c:pt idx="175">
                  <c:v>-2.5798338420177767</c:v>
                </c:pt>
                <c:pt idx="176">
                  <c:v>-2.5466552290581177</c:v>
                </c:pt>
                <c:pt idx="177">
                  <c:v>-2.5138499947134147</c:v>
                </c:pt>
                <c:pt idx="178">
                  <c:v>-2.481415508314158</c:v>
                </c:pt>
                <c:pt idx="179">
                  <c:v>-2.4493491029339225</c:v>
                </c:pt>
                <c:pt idx="180">
                  <c:v>-2.4176480779550995</c:v>
                </c:pt>
                <c:pt idx="181">
                  <c:v>-2.38630970154099</c:v>
                </c:pt>
                <c:pt idx="182">
                  <c:v>-2.3553312130171906</c:v>
                </c:pt>
                <c:pt idx="183">
                  <c:v>-2.3247098251650811</c:v>
                </c:pt>
                <c:pt idx="184">
                  <c:v>-2.2944427264301708</c:v>
                </c:pt>
                <c:pt idx="185">
                  <c:v>-2.2645270830479554</c:v>
                </c:pt>
                <c:pt idx="186">
                  <c:v>-2.2349600410898822</c:v>
                </c:pt>
                <c:pt idx="187">
                  <c:v>-2.2057387284319301</c:v>
                </c:pt>
                <c:pt idx="188">
                  <c:v>-2.1768602566482405</c:v>
                </c:pt>
                <c:pt idx="189">
                  <c:v>-2.1483217228321636</c:v>
                </c:pt>
                <c:pt idx="190">
                  <c:v>-2.1201202113470341</c:v>
                </c:pt>
                <c:pt idx="191">
                  <c:v>-2.0922527955088839</c:v>
                </c:pt>
                <c:pt idx="192">
                  <c:v>-2.0647165392032716</c:v>
                </c:pt>
                <c:pt idx="193">
                  <c:v>-2.0375084984383234</c:v>
                </c:pt>
                <c:pt idx="194">
                  <c:v>-2.0106257228360391</c:v>
                </c:pt>
                <c:pt idx="195">
                  <c:v>-1.9840652570638158</c:v>
                </c:pt>
                <c:pt idx="196">
                  <c:v>-1.9578241422081397</c:v>
                </c:pt>
                <c:pt idx="197">
                  <c:v>-1.9318994170922934</c:v>
                </c:pt>
                <c:pt idx="198">
                  <c:v>-1.9062881195398937</c:v>
                </c:pt>
                <c:pt idx="199">
                  <c:v>-1.8809872875860167</c:v>
                </c:pt>
                <c:pt idx="200">
                  <c:v>-1.8559939606376084</c:v>
                </c:pt>
                <c:pt idx="201">
                  <c:v>-1.8313051805848459</c:v>
                </c:pt>
                <c:pt idx="202">
                  <c:v>-1.8069179928650418</c:v>
                </c:pt>
                <c:pt idx="203">
                  <c:v>-1.7828294474806559</c:v>
                </c:pt>
                <c:pt idx="204">
                  <c:v>-1.7590365999729185</c:v>
                </c:pt>
                <c:pt idx="205">
                  <c:v>-1.735536512352539</c:v>
                </c:pt>
                <c:pt idx="206">
                  <c:v>-1.7123262539889137</c:v>
                </c:pt>
                <c:pt idx="207">
                  <c:v>-1.6894029024592099</c:v>
                </c:pt>
                <c:pt idx="208">
                  <c:v>-1.6667635443586768</c:v>
                </c:pt>
                <c:pt idx="209">
                  <c:v>-1.6444052760734653</c:v>
                </c:pt>
                <c:pt idx="210">
                  <c:v>-1.6223252045172241</c:v>
                </c:pt>
                <c:pt idx="211">
                  <c:v>-1.6005204478326864</c:v>
                </c:pt>
                <c:pt idx="212">
                  <c:v>-1.578988136059442</c:v>
                </c:pt>
                <c:pt idx="213">
                  <c:v>-1.5577254117690267</c:v>
                </c:pt>
                <c:pt idx="214">
                  <c:v>-1.536729430668454</c:v>
                </c:pt>
                <c:pt idx="215">
                  <c:v>-1.515997362173267</c:v>
                </c:pt>
                <c:pt idx="216">
                  <c:v>-1.4955263899511502</c:v>
                </c:pt>
                <c:pt idx="217">
                  <c:v>-1.4753137124371243</c:v>
                </c:pt>
                <c:pt idx="218">
                  <c:v>-1.4553565433213009</c:v>
                </c:pt>
                <c:pt idx="219">
                  <c:v>-1.435652112010158</c:v>
                </c:pt>
                <c:pt idx="220">
                  <c:v>-1.4161976640622498</c:v>
                </c:pt>
                <c:pt idx="221">
                  <c:v>-1.3969904615992614</c:v>
                </c:pt>
                <c:pt idx="222">
                  <c:v>-1.3780277836932642</c:v>
                </c:pt>
                <c:pt idx="223">
                  <c:v>-1.3593069267310227</c:v>
                </c:pt>
                <c:pt idx="224">
                  <c:v>-1.3408252047561606</c:v>
                </c:pt>
                <c:pt idx="225">
                  <c:v>-1.3225799497899868</c:v>
                </c:pt>
                <c:pt idx="226">
                  <c:v>-1.3045685121317387</c:v>
                </c:pt>
                <c:pt idx="227">
                  <c:v>-1.2867882606389904</c:v>
                </c:pt>
                <c:pt idx="228">
                  <c:v>-1.2692365829889423</c:v>
                </c:pt>
                <c:pt idx="229">
                  <c:v>-1.2519108859212917</c:v>
                </c:pt>
                <c:pt idx="230">
                  <c:v>-1.2348085954633605</c:v>
                </c:pt>
                <c:pt idx="231">
                  <c:v>-1.2179271571381265</c:v>
                </c:pt>
                <c:pt idx="232">
                  <c:v>-1.2012640361558045</c:v>
                </c:pt>
                <c:pt idx="233">
                  <c:v>-1.1848167175895787</c:v>
                </c:pt>
                <c:pt idx="234">
                  <c:v>-1.1685827065360901</c:v>
                </c:pt>
                <c:pt idx="235">
                  <c:v>-1.1525595282612482</c:v>
                </c:pt>
                <c:pt idx="236">
                  <c:v>-1.1367447283319276</c:v>
                </c:pt>
                <c:pt idx="237">
                  <c:v>-1.1211358727340901</c:v>
                </c:pt>
                <c:pt idx="238">
                  <c:v>-1.1057305479778523</c:v>
                </c:pt>
                <c:pt idx="239">
                  <c:v>-1.090526361190004</c:v>
                </c:pt>
                <c:pt idx="240">
                  <c:v>-1.0755209401944754</c:v>
                </c:pt>
                <c:pt idx="241">
                  <c:v>-1.0607119335812134</c:v>
                </c:pt>
                <c:pt idx="242">
                  <c:v>-1.046097010763938</c:v>
                </c:pt>
                <c:pt idx="243">
                  <c:v>-1.0316738620272192</c:v>
                </c:pt>
                <c:pt idx="244">
                  <c:v>-1.0174401985633006</c:v>
                </c:pt>
                <c:pt idx="245">
                  <c:v>-1.0033937524990895</c:v>
                </c:pt>
                <c:pt idx="246">
                  <c:v>-0.98953227691371715</c:v>
                </c:pt>
                <c:pt idx="247">
                  <c:v>-0.9758535458470543</c:v>
                </c:pt>
                <c:pt idx="248">
                  <c:v>-0.96235535429956121</c:v>
                </c:pt>
                <c:pt idx="249">
                  <c:v>-0.94903551822383569</c:v>
                </c:pt>
                <c:pt idx="250">
                  <c:v>-0.93589187450821265</c:v>
                </c:pt>
                <c:pt idx="251">
                  <c:v>-0.92292228095275641</c:v>
                </c:pt>
                <c:pt idx="252">
                  <c:v>-0.91012461623796859</c:v>
                </c:pt>
                <c:pt idx="253">
                  <c:v>-0.89749677988654442</c:v>
                </c:pt>
                <c:pt idx="254">
                  <c:v>-0.88503669221846715</c:v>
                </c:pt>
                <c:pt idx="255">
                  <c:v>-0.87274229429975636</c:v>
                </c:pt>
                <c:pt idx="256">
                  <c:v>-0.86061154788514194</c:v>
                </c:pt>
                <c:pt idx="257">
                  <c:v>-0.84864243535495731</c:v>
                </c:pt>
                <c:pt idx="258">
                  <c:v>-0.83683295964650384</c:v>
                </c:pt>
                <c:pt idx="259">
                  <c:v>-0.8251811441801582</c:v>
                </c:pt>
                <c:pt idx="260">
                  <c:v>-0.81368503278049908</c:v>
                </c:pt>
                <c:pt idx="261">
                  <c:v>-0.80234268959258226</c:v>
                </c:pt>
                <c:pt idx="262">
                  <c:v>-0.79115219899379763</c:v>
                </c:pt>
                <c:pt idx="263">
                  <c:v>-0.78011166550133115</c:v>
                </c:pt>
                <c:pt idx="264">
                  <c:v>-0.76921921367559887</c:v>
                </c:pt>
                <c:pt idx="265">
                  <c:v>-0.75847298801972329</c:v>
                </c:pt>
                <c:pt idx="266">
                  <c:v>-0.7478711528754366</c:v>
                </c:pt>
                <c:pt idx="267">
                  <c:v>-0.73741189231542725</c:v>
                </c:pt>
                <c:pt idx="268">
                  <c:v>-0.72709341003245287</c:v>
                </c:pt>
                <c:pt idx="269">
                  <c:v>-0.71691392922527475</c:v>
                </c:pt>
                <c:pt idx="270">
                  <c:v>-0.7068716924817553</c:v>
                </c:pt>
                <c:pt idx="271">
                  <c:v>-0.69696496165912392</c:v>
                </c:pt>
                <c:pt idx="272">
                  <c:v>-0.68719201776169958</c:v>
                </c:pt>
                <c:pt idx="273">
                  <c:v>-0.67755116081610589</c:v>
                </c:pt>
                <c:pt idx="274">
                  <c:v>-0.66804070974429175</c:v>
                </c:pt>
                <c:pt idx="275">
                  <c:v>-0.65865900223434348</c:v>
                </c:pt>
                <c:pt idx="276">
                  <c:v>-0.64940439460935229</c:v>
                </c:pt>
                <c:pt idx="277">
                  <c:v>-0.64027526169435234</c:v>
                </c:pt>
                <c:pt idx="278">
                  <c:v>-0.63126999668162287</c:v>
                </c:pt>
                <c:pt idx="279">
                  <c:v>-0.62238701099431126</c:v>
                </c:pt>
                <c:pt idx="280">
                  <c:v>-0.61362473414863794</c:v>
                </c:pt>
                <c:pt idx="281">
                  <c:v>-0.60498161361466107</c:v>
                </c:pt>
                <c:pt idx="282">
                  <c:v>-0.59645611467588244</c:v>
                </c:pt>
                <c:pt idx="283">
                  <c:v>-0.58804672028766469</c:v>
                </c:pt>
                <c:pt idx="284">
                  <c:v>-0.57975193093459609</c:v>
                </c:pt>
                <c:pt idx="285">
                  <c:v>-0.57157026448696702</c:v>
                </c:pt>
                <c:pt idx="286">
                  <c:v>-0.56350025605635545</c:v>
                </c:pt>
                <c:pt idx="287">
                  <c:v>-0.55554045785053963</c:v>
                </c:pt>
                <c:pt idx="288">
                  <c:v>-0.54768943902766609</c:v>
                </c:pt>
                <c:pt idx="289">
                  <c:v>-0.53994578554991768</c:v>
                </c:pt>
                <c:pt idx="290">
                  <c:v>-0.53230810003664453</c:v>
                </c:pt>
                <c:pt idx="291">
                  <c:v>-0.52477500161714496</c:v>
                </c:pt>
                <c:pt idx="292">
                  <c:v>-0.51734512578304248</c:v>
                </c:pt>
                <c:pt idx="293">
                  <c:v>-0.5100171242404582</c:v>
                </c:pt>
                <c:pt idx="294">
                  <c:v>-0.50278966476195319</c:v>
                </c:pt>
                <c:pt idx="295">
                  <c:v>-0.4956614310384011</c:v>
                </c:pt>
                <c:pt idx="296">
                  <c:v>-0.48863112253073565</c:v>
                </c:pt>
                <c:pt idx="297">
                  <c:v>-0.48169745432175182</c:v>
                </c:pt>
                <c:pt idx="298">
                  <c:v>-0.47485915696793307</c:v>
                </c:pt>
                <c:pt idx="299">
                  <c:v>-0.46811497635144478</c:v>
                </c:pt>
                <c:pt idx="300">
                  <c:v>-0.46146367353223816</c:v>
                </c:pt>
                <c:pt idx="301">
                  <c:v>-0.45490402460042662</c:v>
                </c:pt>
                <c:pt idx="302">
                  <c:v>-0.44843482052889905</c:v>
                </c:pt>
                <c:pt idx="303">
                  <c:v>-0.44205486702630359</c:v>
                </c:pt>
                <c:pt idx="304">
                  <c:v>-0.43576298439033251</c:v>
                </c:pt>
                <c:pt idx="305">
                  <c:v>-0.42955800736146554</c:v>
                </c:pt>
                <c:pt idx="306">
                  <c:v>-0.42343878497712689</c:v>
                </c:pt>
                <c:pt idx="307">
                  <c:v>-0.41740418042637767</c:v>
                </c:pt>
                <c:pt idx="308">
                  <c:v>-0.41145307090507455</c:v>
                </c:pt>
                <c:pt idx="309">
                  <c:v>-0.40558434747163175</c:v>
                </c:pt>
                <c:pt idx="310">
                  <c:v>-0.39979691490336428</c:v>
                </c:pt>
                <c:pt idx="311">
                  <c:v>-0.39408969155345586</c:v>
                </c:pt>
                <c:pt idx="312">
                  <c:v>-0.38846160920858852</c:v>
                </c:pt>
                <c:pt idx="313">
                  <c:v>-0.38291161294725368</c:v>
                </c:pt>
                <c:pt idx="314">
                  <c:v>-0.37743866099878015</c:v>
                </c:pt>
                <c:pt idx="315">
                  <c:v>-0.37204172460310031</c:v>
                </c:pt>
                <c:pt idx="316">
                  <c:v>-0.36671978787127829</c:v>
                </c:pt>
                <c:pt idx="317">
                  <c:v>-0.3614718476468286</c:v>
                </c:pt>
                <c:pt idx="318">
                  <c:v>-0.35629691336783964</c:v>
                </c:pt>
                <c:pt idx="319">
                  <c:v>-0.35119400692993064</c:v>
                </c:pt>
                <c:pt idx="320">
                  <c:v>-0.34616216255005361</c:v>
                </c:pt>
                <c:pt idx="321">
                  <c:v>-0.34120042663116662</c:v>
                </c:pt>
                <c:pt idx="322">
                  <c:v>-0.33630785762778681</c:v>
                </c:pt>
                <c:pt idx="323">
                  <c:v>-0.33148352591244823</c:v>
                </c:pt>
                <c:pt idx="324">
                  <c:v>-0.32672651364307104</c:v>
                </c:pt>
                <c:pt idx="325">
                  <c:v>-0.32203591463126369</c:v>
                </c:pt>
                <c:pt idx="326">
                  <c:v>-0.31741083421156407</c:v>
                </c:pt>
                <c:pt idx="327">
                  <c:v>-0.31285038911163787</c:v>
                </c:pt>
                <c:pt idx="328">
                  <c:v>-0.30835370732344114</c:v>
                </c:pt>
                <c:pt idx="329">
                  <c:v>-0.30391992797535944</c:v>
                </c:pt>
                <c:pt idx="330">
                  <c:v>-0.29954820120533177</c:v>
                </c:pt>
                <c:pt idx="331">
                  <c:v>-0.29523768803497075</c:v>
                </c:pt>
                <c:pt idx="332">
                  <c:v>-0.29098756024468142</c:v>
                </c:pt>
                <c:pt idx="333">
                  <c:v>-0.28679700024979426</c:v>
                </c:pt>
                <c:pt idx="334">
                  <c:v>-0.28266520097770886</c:v>
                </c:pt>
                <c:pt idx="335">
                  <c:v>-0.27859136574606386</c:v>
                </c:pt>
                <c:pt idx="336">
                  <c:v>-0.27457470814193008</c:v>
                </c:pt>
                <c:pt idx="337">
                  <c:v>-0.27061445190203831</c:v>
                </c:pt>
                <c:pt idx="338">
                  <c:v>-0.26670983079403898</c:v>
                </c:pt>
                <c:pt idx="339">
                  <c:v>-0.26286008849880327</c:v>
                </c:pt>
                <c:pt idx="340">
                  <c:v>-0.25906447849376435</c:v>
                </c:pt>
                <c:pt idx="341">
                  <c:v>-0.25532226393730156</c:v>
                </c:pt>
                <c:pt idx="342">
                  <c:v>-0.25163271755417194</c:v>
                </c:pt>
                <c:pt idx="343">
                  <c:v>-0.24799512152198533</c:v>
                </c:pt>
                <c:pt idx="344">
                  <c:v>-0.24440876735873043</c:v>
                </c:pt>
                <c:pt idx="345">
                  <c:v>-0.24087295581134482</c:v>
                </c:pt>
                <c:pt idx="346">
                  <c:v>-0.2373869967453355</c:v>
                </c:pt>
                <c:pt idx="347">
                  <c:v>-0.233950209035444</c:v>
                </c:pt>
                <c:pt idx="348">
                  <c:v>-0.2305619204573594</c:v>
                </c:pt>
                <c:pt idx="349">
                  <c:v>-0.22722146758047462</c:v>
                </c:pt>
                <c:pt idx="350">
                  <c:v>-0.22392819566168659</c:v>
                </c:pt>
                <c:pt idx="351">
                  <c:v>-0.22068145854023688</c:v>
                </c:pt>
                <c:pt idx="352">
                  <c:v>-0.2174806185335916</c:v>
                </c:pt>
                <c:pt idx="353">
                  <c:v>-0.21432504633435578</c:v>
                </c:pt>
                <c:pt idx="354">
                  <c:v>-0.21121412090822317</c:v>
                </c:pt>
                <c:pt idx="355">
                  <c:v>-0.20814722939295291</c:v>
                </c:pt>
                <c:pt idx="356">
                  <c:v>-0.20512376699837484</c:v>
                </c:pt>
                <c:pt idx="357">
                  <c:v>-0.20214313690741526</c:v>
                </c:pt>
                <c:pt idx="358">
                  <c:v>-0.19920475017814254</c:v>
                </c:pt>
                <c:pt idx="359">
                  <c:v>-0.19630802564682531</c:v>
                </c:pt>
                <c:pt idx="360">
                  <c:v>-0.19345238983200183</c:v>
                </c:pt>
                <c:pt idx="361">
                  <c:v>-0.19063727683955237</c:v>
                </c:pt>
                <c:pt idx="362">
                  <c:v>-0.18786212826877335</c:v>
                </c:pt>
                <c:pt idx="363">
                  <c:v>-0.18512639311944437</c:v>
                </c:pt>
                <c:pt idx="364">
                  <c:v>-0.1824295276998863</c:v>
                </c:pt>
                <c:pt idx="365">
                  <c:v>-0.17977099553600281</c:v>
                </c:pt>
                <c:pt idx="366">
                  <c:v>-0.17715026728129982</c:v>
                </c:pt>
                <c:pt idx="367">
                  <c:v>-0.17456682062787882</c:v>
                </c:pt>
                <c:pt idx="368">
                  <c:v>-0.17202014021839518</c:v>
                </c:pt>
                <c:pt idx="369">
                  <c:v>-0.16950971755897923</c:v>
                </c:pt>
                <c:pt idx="370">
                  <c:v>-0.16703505093310952</c:v>
                </c:pt>
                <c:pt idx="371">
                  <c:v>-0.16459564531643667</c:v>
                </c:pt>
                <c:pt idx="372">
                  <c:v>-0.16219101229254662</c:v>
                </c:pt>
                <c:pt idx="373">
                  <c:v>-0.15982066996966146</c:v>
                </c:pt>
                <c:pt idx="374">
                  <c:v>-0.1574841428982667</c:v>
                </c:pt>
                <c:pt idx="375">
                  <c:v>-0.15518096198966266</c:v>
                </c:pt>
                <c:pt idx="376">
                  <c:v>-0.15291066443542889</c:v>
                </c:pt>
                <c:pt idx="377">
                  <c:v>-0.15067279362779917</c:v>
                </c:pt>
                <c:pt idx="378">
                  <c:v>-0.1484668990809356</c:v>
                </c:pt>
                <c:pt idx="379">
                  <c:v>-0.14629253635309925</c:v>
                </c:pt>
                <c:pt idx="380">
                  <c:v>-0.1441492669697064</c:v>
                </c:pt>
                <c:pt idx="381">
                  <c:v>-0.14203665834726631</c:v>
                </c:pt>
                <c:pt idx="382">
                  <c:v>-0.13995428371819107</c:v>
                </c:pt>
                <c:pt idx="383">
                  <c:v>-0.13790172205647247</c:v>
                </c:pt>
                <c:pt idx="384">
                  <c:v>-0.13587855800421592</c:v>
                </c:pt>
                <c:pt idx="385">
                  <c:v>-0.13388438179902781</c:v>
                </c:pt>
                <c:pt idx="386">
                  <c:v>-0.1319187892022449</c:v>
                </c:pt>
                <c:pt idx="387">
                  <c:v>-0.12998138142800203</c:v>
                </c:pt>
                <c:pt idx="388">
                  <c:v>-0.12807176507312815</c:v>
                </c:pt>
                <c:pt idx="389">
                  <c:v>-0.12618955204786494</c:v>
                </c:pt>
                <c:pt idx="390">
                  <c:v>-0.1243343595074004</c:v>
                </c:pt>
                <c:pt idx="391">
                  <c:v>-0.12250580978420841</c:v>
                </c:pt>
                <c:pt idx="392">
                  <c:v>-0.12070353032118998</c:v>
                </c:pt>
                <c:pt idx="393">
                  <c:v>-0.11892715360560493</c:v>
                </c:pt>
                <c:pt idx="394">
                  <c:v>-0.11717631710379069</c:v>
                </c:pt>
                <c:pt idx="395">
                  <c:v>-0.11545066319665688</c:v>
                </c:pt>
                <c:pt idx="396">
                  <c:v>-0.11374983911595163</c:v>
                </c:pt>
                <c:pt idx="397">
                  <c:v>-0.11207349688128956</c:v>
                </c:pt>
                <c:pt idx="398">
                  <c:v>-0.11042129323793645</c:v>
                </c:pt>
                <c:pt idx="399">
                  <c:v>-0.10879288959534077</c:v>
                </c:pt>
                <c:pt idx="400">
                  <c:v>-0.1071879519664073</c:v>
                </c:pt>
                <c:pt idx="401">
                  <c:v>-0.10560615090750287</c:v>
                </c:pt>
                <c:pt idx="402">
                  <c:v>-0.10404716145918959</c:v>
                </c:pt>
                <c:pt idx="403">
                  <c:v>-0.10251066308767562</c:v>
                </c:pt>
                <c:pt idx="404">
                  <c:v>-0.10099633962697883</c:v>
                </c:pt>
                <c:pt idx="405">
                  <c:v>-9.9503879221793601E-2</c:v>
                </c:pt>
                <c:pt idx="406">
                  <c:v>-9.8032974271055798E-2</c:v>
                </c:pt>
                <c:pt idx="407">
                  <c:v>-9.658332137219694E-2</c:v>
                </c:pt>
                <c:pt idx="408">
                  <c:v>-9.5154621266081818E-2</c:v>
                </c:pt>
                <c:pt idx="409">
                  <c:v>-9.3746578782621215E-2</c:v>
                </c:pt>
                <c:pt idx="410">
                  <c:v>-9.2358902787054012E-2</c:v>
                </c:pt>
                <c:pt idx="411">
                  <c:v>-9.0991306126889923E-2</c:v>
                </c:pt>
                <c:pt idx="412">
                  <c:v>-8.9643505579507857E-2</c:v>
                </c:pt>
                <c:pt idx="413">
                  <c:v>-8.8315221800400939E-2</c:v>
                </c:pt>
                <c:pt idx="414">
                  <c:v>-8.700617927206282E-2</c:v>
                </c:pt>
                <c:pt idx="415">
                  <c:v>-8.5716106253507743E-2</c:v>
                </c:pt>
                <c:pt idx="416">
                  <c:v>-8.4444734730417081E-2</c:v>
                </c:pt>
                <c:pt idx="417">
                  <c:v>-8.319180036590669E-2</c:v>
                </c:pt>
                <c:pt idx="418">
                  <c:v>-8.1957042451906978E-2</c:v>
                </c:pt>
                <c:pt idx="419">
                  <c:v>-8.0740203861150203E-2</c:v>
                </c:pt>
                <c:pt idx="420">
                  <c:v>-7.9541030999757262E-2</c:v>
                </c:pt>
                <c:pt idx="421">
                  <c:v>-7.835927376041836E-2</c:v>
                </c:pt>
                <c:pt idx="422">
                  <c:v>-7.7194685476159833E-2</c:v>
                </c:pt>
                <c:pt idx="423">
                  <c:v>-7.6047022874691922E-2</c:v>
                </c:pt>
                <c:pt idx="424">
                  <c:v>-7.4916046033329547E-2</c:v>
                </c:pt>
                <c:pt idx="425">
                  <c:v>-7.3801518334481328E-2</c:v>
                </c:pt>
                <c:pt idx="426">
                  <c:v>-7.2703206421698433E-2</c:v>
                </c:pt>
                <c:pt idx="427">
                  <c:v>-7.1620880156279154E-2</c:v>
                </c:pt>
                <c:pt idx="428">
                  <c:v>-7.0554312574420824E-2</c:v>
                </c:pt>
                <c:pt idx="429">
                  <c:v>-6.9503279844914639E-2</c:v>
                </c:pt>
                <c:pt idx="430">
                  <c:v>-6.8467561227375573E-2</c:v>
                </c:pt>
                <c:pt idx="431">
                  <c:v>-6.7446939031002809E-2</c:v>
                </c:pt>
                <c:pt idx="432">
                  <c:v>-6.6441198573863075E-2</c:v>
                </c:pt>
                <c:pt idx="433">
                  <c:v>-6.5450128142692424E-2</c:v>
                </c:pt>
                <c:pt idx="434">
                  <c:v>-6.4473518953208755E-2</c:v>
                </c:pt>
                <c:pt idx="435">
                  <c:v>-6.3511165110930967E-2</c:v>
                </c:pt>
                <c:pt idx="436">
                  <c:v>-6.2562863572497129E-2</c:v>
                </c:pt>
                <c:pt idx="437">
                  <c:v>-6.162841410747729E-2</c:v>
                </c:pt>
                <c:pt idx="438">
                  <c:v>-6.0707619260674077E-2</c:v>
                </c:pt>
                <c:pt idx="439">
                  <c:v>-5.9800284314906048E-2</c:v>
                </c:pt>
                <c:pt idx="440">
                  <c:v>-5.8906217254267874E-2</c:v>
                </c:pt>
                <c:pt idx="441">
                  <c:v>-5.8025228727861554E-2</c:v>
                </c:pt>
                <c:pt idx="442">
                  <c:v>-5.7157132013993563E-2</c:v>
                </c:pt>
                <c:pt idx="443">
                  <c:v>-5.6301742984831808E-2</c:v>
                </c:pt>
                <c:pt idx="444">
                  <c:v>-5.5458880071517697E-2</c:v>
                </c:pt>
                <c:pt idx="445">
                  <c:v>-5.4628364229726972E-2</c:v>
                </c:pt>
                <c:pt idx="446">
                  <c:v>-5.3810018905674883E-2</c:v>
                </c:pt>
                <c:pt idx="447">
                  <c:v>-5.3003670002559719E-2</c:v>
                </c:pt>
                <c:pt idx="448">
                  <c:v>-5.2209145847439846E-2</c:v>
                </c:pt>
                <c:pt idx="449">
                  <c:v>-5.1426277158538737E-2</c:v>
                </c:pt>
                <c:pt idx="450">
                  <c:v>-5.0654897012973259E-2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fit_BCC_FCC!$K$18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fit_BCC_FCC!$G$19:$G$469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fit_BCC_FCC!$K$19:$K$469</c:f>
              <c:numCache>
                <c:formatCode>General</c:formatCode>
                <c:ptCount val="451"/>
                <c:pt idx="0">
                  <c:v>-1.8321140436465591</c:v>
                </c:pt>
                <c:pt idx="1">
                  <c:v>-2.204301144619528</c:v>
                </c:pt>
                <c:pt idx="2">
                  <c:v>-2.5610300645953679</c:v>
                </c:pt>
                <c:pt idx="3">
                  <c:v>-2.9027828077158091</c:v>
                </c:pt>
                <c:pt idx="4">
                  <c:v>-3.2300277240864119</c:v>
                </c:pt>
                <c:pt idx="5">
                  <c:v>-3.5432198808165616</c:v>
                </c:pt>
                <c:pt idx="6">
                  <c:v>-3.8428014231752599</c:v>
                </c:pt>
                <c:pt idx="7">
                  <c:v>-4.1292019261232085</c:v>
                </c:pt>
                <c:pt idx="8">
                  <c:v>-4.4028387364750934</c:v>
                </c:pt>
                <c:pt idx="9">
                  <c:v>-4.6641173059393424</c:v>
                </c:pt>
                <c:pt idx="10">
                  <c:v>-4.9134315152759882</c:v>
                </c:pt>
                <c:pt idx="11">
                  <c:v>-5.1511639898070882</c:v>
                </c:pt>
                <c:pt idx="12">
                  <c:v>-5.3776864065079124</c:v>
                </c:pt>
                <c:pt idx="13">
                  <c:v>-5.5933597929011789</c:v>
                </c:pt>
                <c:pt idx="14">
                  <c:v>-5.798534817970765</c:v>
                </c:pt>
                <c:pt idx="15">
                  <c:v>-5.9935520753055833</c:v>
                </c:pt>
                <c:pt idx="16">
                  <c:v>-6.1787423586788464</c:v>
                </c:pt>
                <c:pt idx="17">
                  <c:v>-6.3544269302626013</c:v>
                </c:pt>
                <c:pt idx="18">
                  <c:v>-6.5209177816719865</c:v>
                </c:pt>
                <c:pt idx="19">
                  <c:v>-6.6785178880287113</c:v>
                </c:pt>
                <c:pt idx="20">
                  <c:v>-6.8275214552283643</c:v>
                </c:pt>
                <c:pt idx="21">
                  <c:v>-6.9682141605908967</c:v>
                </c:pt>
                <c:pt idx="22">
                  <c:v>-7.1008733870695337</c:v>
                </c:pt>
                <c:pt idx="23">
                  <c:v>-7.2257684511881948</c:v>
                </c:pt>
                <c:pt idx="24">
                  <c:v>-7.3431608248733475</c:v>
                </c:pt>
                <c:pt idx="25">
                  <c:v>-7.4533043513417994</c:v>
                </c:pt>
                <c:pt idx="26">
                  <c:v>-7.556445455201672</c:v>
                </c:pt>
                <c:pt idx="27">
                  <c:v>-7.6528233469196021</c:v>
                </c:pt>
                <c:pt idx="28">
                  <c:v>-7.7426702218033405</c:v>
                </c:pt>
                <c:pt idx="29">
                  <c:v>-7.8262114536448788</c:v>
                </c:pt>
                <c:pt idx="30">
                  <c:v>-7.9036657831654011</c:v>
                </c:pt>
                <c:pt idx="31">
                  <c:v>-7.9752455013998684</c:v>
                </c:pt>
                <c:pt idx="32">
                  <c:v>-8.0411566281550098</c:v>
                </c:pt>
                <c:pt idx="33">
                  <c:v>-8.1015990856713955</c:v>
                </c:pt>
                <c:pt idx="34">
                  <c:v>-8.1567668676165912</c:v>
                </c:pt>
                <c:pt idx="35">
                  <c:v>-8.2068482035331058</c:v>
                </c:pt>
                <c:pt idx="36">
                  <c:v>-8.2520257188616029</c:v>
                </c:pt>
                <c:pt idx="37">
                  <c:v>-8.292476590656662</c:v>
                </c:pt>
                <c:pt idx="38">
                  <c:v>-8.3283726991093321</c:v>
                </c:pt>
                <c:pt idx="39">
                  <c:v>-8.3598807749876318</c:v>
                </c:pt>
                <c:pt idx="40">
                  <c:v>-8.3871625431032975</c:v>
                </c:pt>
                <c:pt idx="41">
                  <c:v>-8.4103748619102472</c:v>
                </c:pt>
                <c:pt idx="42">
                  <c:v>-8.4296698593373023</c:v>
                </c:pt>
                <c:pt idx="43">
                  <c:v>-8.4451950649552519</c:v>
                </c:pt>
                <c:pt idx="44">
                  <c:v>-8.457093538575494</c:v>
                </c:pt>
                <c:pt idx="45">
                  <c:v>-8.4655039953749984</c:v>
                </c:pt>
                <c:pt idx="46">
                  <c:v>-8.4705609276399478</c:v>
                </c:pt>
                <c:pt idx="47">
                  <c:v>-8.4723947232177768</c:v>
                </c:pt>
                <c:pt idx="48">
                  <c:v>-8.4711317807651376</c:v>
                </c:pt>
                <c:pt idx="49">
                  <c:v>-8.4668946218769374</c:v>
                </c:pt>
                <c:pt idx="50">
                  <c:v>-8.4598020001793817</c:v>
                </c:pt>
                <c:pt idx="51">
                  <c:v>-8.4499690074677272</c:v>
                </c:pt>
                <c:pt idx="52">
                  <c:v>-8.437507176967376</c:v>
                </c:pt>
                <c:pt idx="53">
                  <c:v>-8.4225245837948108</c:v>
                </c:pt>
                <c:pt idx="54">
                  <c:v>-8.405125942692953</c:v>
                </c:pt>
                <c:pt idx="55">
                  <c:v>-8.385412703113424</c:v>
                </c:pt>
                <c:pt idx="56">
                  <c:v>-8.3634831417163795</c:v>
                </c:pt>
                <c:pt idx="57">
                  <c:v>-8.3394324523567072</c:v>
                </c:pt>
                <c:pt idx="58">
                  <c:v>-8.3133528336235294</c:v>
                </c:pt>
                <c:pt idx="59">
                  <c:v>-8.2853335739982139</c:v>
                </c:pt>
                <c:pt idx="60">
                  <c:v>-8.2554611346943823</c:v>
                </c:pt>
                <c:pt idx="61">
                  <c:v>-8.2238192302416913</c:v>
                </c:pt>
                <c:pt idx="62">
                  <c:v>-8.190488906873572</c:v>
                </c:pt>
                <c:pt idx="63">
                  <c:v>-8.1555486187775497</c:v>
                </c:pt>
                <c:pt idx="64">
                  <c:v>-8.1190743022650764</c:v>
                </c:pt>
                <c:pt idx="65">
                  <c:v>-8.0811394479165397</c:v>
                </c:pt>
                <c:pt idx="66">
                  <c:v>-8.0418151707554255</c:v>
                </c:pt>
                <c:pt idx="67">
                  <c:v>-8.0011702785042687</c:v>
                </c:pt>
                <c:pt idx="68">
                  <c:v>-7.959271337973707</c:v>
                </c:pt>
                <c:pt idx="69">
                  <c:v>-7.9161827396344764</c:v>
                </c:pt>
                <c:pt idx="70">
                  <c:v>-7.8719667604209098</c:v>
                </c:pt>
                <c:pt idx="71">
                  <c:v>-7.8266836248133123</c:v>
                </c:pt>
                <c:pt idx="72">
                  <c:v>-7.7803915642451607</c:v>
                </c:pt>
                <c:pt idx="73">
                  <c:v>-7.7331468748799947</c:v>
                </c:pt>
                <c:pt idx="74">
                  <c:v>-7.685003973801666</c:v>
                </c:pt>
                <c:pt idx="75">
                  <c:v>-7.6360154536603861</c:v>
                </c:pt>
                <c:pt idx="76">
                  <c:v>-7.5862321358159583</c:v>
                </c:pt>
                <c:pt idx="77">
                  <c:v>-7.5357031220184529</c:v>
                </c:pt>
                <c:pt idx="78">
                  <c:v>-7.4844758446655559</c:v>
                </c:pt>
                <c:pt idx="79">
                  <c:v>-7.4325961156747145</c:v>
                </c:pt>
                <c:pt idx="80">
                  <c:v>-7.3801081740072618</c:v>
                </c:pt>
                <c:pt idx="81">
                  <c:v>-7.32705473188072</c:v>
                </c:pt>
                <c:pt idx="82">
                  <c:v>-7.2734770197044165</c:v>
                </c:pt>
                <c:pt idx="83">
                  <c:v>-7.2194148297727914</c:v>
                </c:pt>
                <c:pt idx="84">
                  <c:v>-7.1649065587497187</c:v>
                </c:pt>
                <c:pt idx="85">
                  <c:v>-7.1099892489763068</c:v>
                </c:pt>
                <c:pt idx="86">
                  <c:v>-7.0546986286338935</c:v>
                </c:pt>
                <c:pt idx="87">
                  <c:v>-6.9990691507929403</c:v>
                </c:pt>
                <c:pt idx="88">
                  <c:v>-6.9431340313778467</c:v>
                </c:pt>
                <c:pt idx="89">
                  <c:v>-6.8869252860768704</c:v>
                </c:pt>
                <c:pt idx="90">
                  <c:v>-6.8304737662255235</c:v>
                </c:pt>
                <c:pt idx="91">
                  <c:v>-6.7738091936911324</c:v>
                </c:pt>
                <c:pt idx="92">
                  <c:v>-6.7169601947854964</c:v>
                </c:pt>
                <c:pt idx="93">
                  <c:v>-6.6599543332317852</c:v>
                </c:pt>
                <c:pt idx="94">
                  <c:v>-6.6028181422112597</c:v>
                </c:pt>
                <c:pt idx="95">
                  <c:v>-6.5455771555146116</c:v>
                </c:pt>
                <c:pt idx="96">
                  <c:v>-6.4882559378220916</c:v>
                </c:pt>
                <c:pt idx="97">
                  <c:v>-6.4308781141359939</c:v>
                </c:pt>
                <c:pt idx="98">
                  <c:v>-6.3734663983883539</c:v>
                </c:pt>
                <c:pt idx="99">
                  <c:v>-6.3160426212462095</c:v>
                </c:pt>
                <c:pt idx="100">
                  <c:v>-6.2586277571361029</c:v>
                </c:pt>
                <c:pt idx="101">
                  <c:v>-6.2012419505089378</c:v>
                </c:pt>
                <c:pt idx="102">
                  <c:v>-6.1439045413658206</c:v>
                </c:pt>
                <c:pt idx="103">
                  <c:v>-6.0866340900648215</c:v>
                </c:pt>
                <c:pt idx="104">
                  <c:v>-6.0294484014282173</c:v>
                </c:pt>
                <c:pt idx="105">
                  <c:v>-5.972364548169149</c:v>
                </c:pt>
                <c:pt idx="106">
                  <c:v>-5.9153988936561683</c:v>
                </c:pt>
                <c:pt idx="107">
                  <c:v>-5.8585671140336446</c:v>
                </c:pt>
                <c:pt idx="108">
                  <c:v>-5.8018842197155127</c:v>
                </c:pt>
                <c:pt idx="109">
                  <c:v>-5.7453645762694396</c:v>
                </c:pt>
                <c:pt idx="110">
                  <c:v>-5.6890219247079141</c:v>
                </c:pt>
                <c:pt idx="111">
                  <c:v>-5.6328694012024636</c:v>
                </c:pt>
                <c:pt idx="112">
                  <c:v>-5.5769195562366347</c:v>
                </c:pt>
                <c:pt idx="113">
                  <c:v>-5.5211843732130941</c:v>
                </c:pt>
                <c:pt idx="114">
                  <c:v>-5.4656752865296481</c:v>
                </c:pt>
                <c:pt idx="115">
                  <c:v>-5.4104031991387362</c:v>
                </c:pt>
                <c:pt idx="116">
                  <c:v>-5.355378499604452</c:v>
                </c:pt>
                <c:pt idx="117">
                  <c:v>-5.3006110786707916</c:v>
                </c:pt>
                <c:pt idx="118">
                  <c:v>-5.2461103453545412</c:v>
                </c:pt>
                <c:pt idx="119">
                  <c:v>-5.1918852425757347</c:v>
                </c:pt>
                <c:pt idx="120">
                  <c:v>-5.1379442623383733</c:v>
                </c:pt>
                <c:pt idx="121">
                  <c:v>-5.0842954604737063</c:v>
                </c:pt>
                <c:pt idx="122">
                  <c:v>-5.0309464709580158</c:v>
                </c:pt>
                <c:pt idx="123">
                  <c:v>-4.9779045198166507</c:v>
                </c:pt>
                <c:pt idx="124">
                  <c:v>-4.9251764386255479</c:v>
                </c:pt>
                <c:pt idx="125">
                  <c:v>-4.8727686776213925</c:v>
                </c:pt>
                <c:pt idx="126">
                  <c:v>-4.8206873184310934</c:v>
                </c:pt>
                <c:pt idx="127">
                  <c:v>-4.7689380864310476</c:v>
                </c:pt>
                <c:pt idx="128">
                  <c:v>-4.7175263627464252</c:v>
                </c:pt>
                <c:pt idx="129">
                  <c:v>-4.6664571959002963</c:v>
                </c:pt>
                <c:pt idx="130">
                  <c:v>-4.61573531312232</c:v>
                </c:pt>
                <c:pt idx="131">
                  <c:v>-4.565365131326355</c:v>
                </c:pt>
                <c:pt idx="132">
                  <c:v>-4.5153507677660798</c:v>
                </c:pt>
                <c:pt idx="133">
                  <c:v>-4.4656960503775904</c:v>
                </c:pt>
                <c:pt idx="134">
                  <c:v>-4.4164045278175683</c:v>
                </c:pt>
                <c:pt idx="135">
                  <c:v>-4.3674794792054294</c:v>
                </c:pt>
                <c:pt idx="136">
                  <c:v>-4.3189239235776968</c:v>
                </c:pt>
                <c:pt idx="137">
                  <c:v>-4.2707406290625114</c:v>
                </c:pt>
                <c:pt idx="138">
                  <c:v>-4.2229321217820646</c:v>
                </c:pt>
                <c:pt idx="139">
                  <c:v>-4.1755006944905011</c:v>
                </c:pt>
                <c:pt idx="140">
                  <c:v>-4.1284484149546214</c:v>
                </c:pt>
                <c:pt idx="141">
                  <c:v>-4.0817771340845486</c:v>
                </c:pt>
                <c:pt idx="142">
                  <c:v>-4.0354884938212967</c:v>
                </c:pt>
                <c:pt idx="143">
                  <c:v>-3.9895839347880244</c:v>
                </c:pt>
                <c:pt idx="144">
                  <c:v>-3.94406470371153</c:v>
                </c:pt>
                <c:pt idx="145">
                  <c:v>-3.8989318606204364</c:v>
                </c:pt>
                <c:pt idx="146">
                  <c:v>-3.8541862858262634</c:v>
                </c:pt>
                <c:pt idx="147">
                  <c:v>-3.8098286866934723</c:v>
                </c:pt>
                <c:pt idx="148">
                  <c:v>-3.7658596042043735</c:v>
                </c:pt>
                <c:pt idx="149">
                  <c:v>-3.7222794193246593</c:v>
                </c:pt>
                <c:pt idx="150">
                  <c:v>-3.679088359175112</c:v>
                </c:pt>
                <c:pt idx="151">
                  <c:v>-3.6362865030149667</c:v>
                </c:pt>
                <c:pt idx="152">
                  <c:v>-3.5938737880421994</c:v>
                </c:pt>
                <c:pt idx="153">
                  <c:v>-3.5518500150158685</c:v>
                </c:pt>
                <c:pt idx="154">
                  <c:v>-3.5102148537055533</c:v>
                </c:pt>
                <c:pt idx="155">
                  <c:v>-3.468967848172722</c:v>
                </c:pt>
                <c:pt idx="156">
                  <c:v>-3.4281084218888025</c:v>
                </c:pt>
                <c:pt idx="157">
                  <c:v>-3.3876358826945512</c:v>
                </c:pt>
                <c:pt idx="158">
                  <c:v>-3.3475494276051863</c:v>
                </c:pt>
                <c:pt idx="159">
                  <c:v>-3.3078481474656964</c:v>
                </c:pt>
                <c:pt idx="160">
                  <c:v>-3.2685310314605163</c:v>
                </c:pt>
                <c:pt idx="161">
                  <c:v>-3.2295969714817439</c:v>
                </c:pt>
                <c:pt idx="162">
                  <c:v>-3.1910447663598878</c:v>
                </c:pt>
                <c:pt idx="163">
                  <c:v>-3.1528731259610643</c:v>
                </c:pt>
                <c:pt idx="164">
                  <c:v>-3.1150806751544446</c:v>
                </c:pt>
                <c:pt idx="165">
                  <c:v>-3.0776659576536569</c:v>
                </c:pt>
                <c:pt idx="166">
                  <c:v>-3.0406274397357231</c:v>
                </c:pt>
                <c:pt idx="167">
                  <c:v>-3.003963513841049</c:v>
                </c:pt>
                <c:pt idx="168">
                  <c:v>-2.9676725020578663</c:v>
                </c:pt>
                <c:pt idx="169">
                  <c:v>-2.931752659494423</c:v>
                </c:pt>
                <c:pt idx="170">
                  <c:v>-2.8962021775421802</c:v>
                </c:pt>
                <c:pt idx="171">
                  <c:v>-2.8610191870330755</c:v>
                </c:pt>
                <c:pt idx="172">
                  <c:v>-2.8262017612940067</c:v>
                </c:pt>
                <c:pt idx="173">
                  <c:v>-2.7917479191013963</c:v>
                </c:pt>
                <c:pt idx="174">
                  <c:v>-2.7576556275387767</c:v>
                </c:pt>
                <c:pt idx="175">
                  <c:v>-2.7239228047601882</c:v>
                </c:pt>
                <c:pt idx="176">
                  <c:v>-2.6905473226621006</c:v>
                </c:pt>
                <c:pt idx="177">
                  <c:v>-2.6575270094665386</c:v>
                </c:pt>
                <c:pt idx="178">
                  <c:v>-2.6248596522179706</c:v>
                </c:pt>
                <c:pt idx="179">
                  <c:v>-2.5925429991964459</c:v>
                </c:pt>
                <c:pt idx="180">
                  <c:v>-2.560574762249499</c:v>
                </c:pt>
                <c:pt idx="181">
                  <c:v>-2.5289526190450782</c:v>
                </c:pt>
                <c:pt idx="182">
                  <c:v>-2.4976742152479114</c:v>
                </c:pt>
                <c:pt idx="183">
                  <c:v>-2.4667371666214821</c:v>
                </c:pt>
                <c:pt idx="184">
                  <c:v>-2.436139061057828</c:v>
                </c:pt>
                <c:pt idx="185">
                  <c:v>-2.4058774605372917</c:v>
                </c:pt>
                <c:pt idx="186">
                  <c:v>-2.3759499030202269</c:v>
                </c:pt>
                <c:pt idx="187">
                  <c:v>-2.3463539042727612</c:v>
                </c:pt>
                <c:pt idx="188">
                  <c:v>-2.3170869596284858</c:v>
                </c:pt>
                <c:pt idx="189">
                  <c:v>-2.2881465456879813</c:v>
                </c:pt>
                <c:pt idx="190">
                  <c:v>-2.2595301219580732</c:v>
                </c:pt>
                <c:pt idx="191">
                  <c:v>-2.2312351324325377</c:v>
                </c:pt>
                <c:pt idx="192">
                  <c:v>-2.2032590071160492</c:v>
                </c:pt>
                <c:pt idx="193">
                  <c:v>-2.1755991634930574</c:v>
                </c:pt>
                <c:pt idx="194">
                  <c:v>-2.1482530079432105</c:v>
                </c:pt>
                <c:pt idx="195">
                  <c:v>-2.1212179371049729</c:v>
                </c:pt>
                <c:pt idx="196">
                  <c:v>-2.094491339188945</c:v>
                </c:pt>
                <c:pt idx="197">
                  <c:v>-2.0680705952424381</c:v>
                </c:pt>
                <c:pt idx="198">
                  <c:v>-2.0419530803667461</c:v>
                </c:pt>
                <c:pt idx="199">
                  <c:v>-2.0161361648885587</c:v>
                </c:pt>
                <c:pt idx="200">
                  <c:v>-1.9906172154869213</c:v>
                </c:pt>
                <c:pt idx="201">
                  <c:v>-1.9653935962770372</c:v>
                </c:pt>
                <c:pt idx="202">
                  <c:v>-1.9404626698522991</c:v>
                </c:pt>
                <c:pt idx="203">
                  <c:v>-1.9158217982857555</c:v>
                </c:pt>
                <c:pt idx="204">
                  <c:v>-1.8914683440923221</c:v>
                </c:pt>
                <c:pt idx="205">
                  <c:v>-1.8673996711528671</c:v>
                </c:pt>
                <c:pt idx="206">
                  <c:v>-1.8436131456014073</c:v>
                </c:pt>
                <c:pt idx="207">
                  <c:v>-1.8201061366765268</c:v>
                </c:pt>
                <c:pt idx="208">
                  <c:v>-1.7968760175381102</c:v>
                </c:pt>
                <c:pt idx="209">
                  <c:v>-1.7739201660504944</c:v>
                </c:pt>
                <c:pt idx="210">
                  <c:v>-1.7512359655330683</c:v>
                </c:pt>
                <c:pt idx="211">
                  <c:v>-1.7288208054793308</c:v>
                </c:pt>
                <c:pt idx="212">
                  <c:v>-1.7066720822454082</c:v>
                </c:pt>
                <c:pt idx="213">
                  <c:v>-1.6847871997089632</c:v>
                </c:pt>
                <c:pt idx="214">
                  <c:v>-1.663163569899478</c:v>
                </c:pt>
                <c:pt idx="215">
                  <c:v>-1.641798613600753</c:v>
                </c:pt>
                <c:pt idx="216">
                  <c:v>-1.6206897609265383</c:v>
                </c:pt>
                <c:pt idx="217">
                  <c:v>-1.5998344518701528</c:v>
                </c:pt>
                <c:pt idx="218">
                  <c:v>-1.5792301368288948</c:v>
                </c:pt>
                <c:pt idx="219">
                  <c:v>-1.5588742771040862</c:v>
                </c:pt>
                <c:pt idx="220">
                  <c:v>-1.538764345377494</c:v>
                </c:pt>
                <c:pt idx="221">
                  <c:v>-1.5188978261649215</c:v>
                </c:pt>
                <c:pt idx="222">
                  <c:v>-1.4992722162476964</c:v>
                </c:pt>
                <c:pt idx="223">
                  <c:v>-1.4798850250827533</c:v>
                </c:pt>
                <c:pt idx="224">
                  <c:v>-1.4607337751920537</c:v>
                </c:pt>
                <c:pt idx="225">
                  <c:v>-1.4418160025319653</c:v>
                </c:pt>
                <c:pt idx="226">
                  <c:v>-1.4231292568433012</c:v>
                </c:pt>
                <c:pt idx="227">
                  <c:v>-1.4046711019826421</c:v>
                </c:pt>
                <c:pt idx="228">
                  <c:v>-1.3864391162355361</c:v>
                </c:pt>
                <c:pt idx="229">
                  <c:v>-1.3684308926122346</c:v>
                </c:pt>
                <c:pt idx="230">
                  <c:v>-1.350644039126488</c:v>
                </c:pt>
                <c:pt idx="231">
                  <c:v>-1.3330761790580088</c:v>
                </c:pt>
                <c:pt idx="232">
                  <c:v>-1.3157249511991349</c:v>
                </c:pt>
                <c:pt idx="233">
                  <c:v>-1.2985880100862293</c:v>
                </c:pt>
                <c:pt idx="234">
                  <c:v>-1.281663026216344</c:v>
                </c:pt>
                <c:pt idx="235">
                  <c:v>-1.2649476862496474</c:v>
                </c:pt>
                <c:pt idx="236">
                  <c:v>-1.2484396931980835</c:v>
                </c:pt>
                <c:pt idx="237">
                  <c:v>-1.2321367666007872</c:v>
                </c:pt>
                <c:pt idx="238">
                  <c:v>-1.2160366426866602</c:v>
                </c:pt>
                <c:pt idx="239">
                  <c:v>-1.2001370745245892</c:v>
                </c:pt>
                <c:pt idx="240">
                  <c:v>-1.1844358321617368</c:v>
                </c:pt>
                <c:pt idx="241">
                  <c:v>-1.1689307027503064</c:v>
                </c:pt>
                <c:pt idx="242">
                  <c:v>-1.1536194906632236</c:v>
                </c:pt>
                <c:pt idx="243">
                  <c:v>-1.1385000175990836</c:v>
                </c:pt>
                <c:pt idx="244">
                  <c:v>-1.1235701226768091</c:v>
                </c:pt>
                <c:pt idx="245">
                  <c:v>-1.1088276625203266</c:v>
                </c:pt>
                <c:pt idx="246">
                  <c:v>-1.0942705113336788</c:v>
                </c:pt>
                <c:pt idx="247">
                  <c:v>-1.0798965609668931</c:v>
                </c:pt>
                <c:pt idx="248">
                  <c:v>-1.0657037209729419</c:v>
                </c:pt>
                <c:pt idx="249">
                  <c:v>-1.0516899186561668</c:v>
                </c:pt>
                <c:pt idx="250">
                  <c:v>-1.0378530991124257</c:v>
                </c:pt>
                <c:pt idx="251">
                  <c:v>-1.0241912252613257</c:v>
                </c:pt>
                <c:pt idx="252">
                  <c:v>-1.0107022778708203</c:v>
                </c:pt>
                <c:pt idx="253">
                  <c:v>-0.99738425557445742</c:v>
                </c:pt>
                <c:pt idx="254">
                  <c:v>-0.98423517488157697</c:v>
                </c:pt>
                <c:pt idx="255">
                  <c:v>-0.97125307018072482</c:v>
                </c:pt>
                <c:pt idx="256">
                  <c:v>-0.95843599373654498</c:v>
                </c:pt>
                <c:pt idx="257">
                  <c:v>-0.94578201568042319</c:v>
                </c:pt>
                <c:pt idx="258">
                  <c:v>-0.93328922399510184</c:v>
                </c:pt>
                <c:pt idx="259">
                  <c:v>-0.92095572449354957</c:v>
                </c:pt>
                <c:pt idx="260">
                  <c:v>-0.90877964079231277</c:v>
                </c:pt>
                <c:pt idx="261">
                  <c:v>-0.89675911427947652</c:v>
                </c:pt>
                <c:pt idx="262">
                  <c:v>-0.88489230407767827</c:v>
                </c:pt>
                <c:pt idx="263">
                  <c:v>-0.87317738700213243</c:v>
                </c:pt>
                <c:pt idx="264">
                  <c:v>-0.86161255751407873</c:v>
                </c:pt>
                <c:pt idx="265">
                  <c:v>-0.85019602766967128</c:v>
                </c:pt>
                <c:pt idx="266">
                  <c:v>-0.83892602706470942</c:v>
                </c:pt>
                <c:pt idx="267">
                  <c:v>-0.82780080277520784</c:v>
                </c:pt>
                <c:pt idx="268">
                  <c:v>-0.81681861929411625</c:v>
                </c:pt>
                <c:pt idx="269">
                  <c:v>-0.80597775846425479</c:v>
                </c:pt>
                <c:pt idx="270">
                  <c:v>-0.79527651940778388</c:v>
                </c:pt>
                <c:pt idx="271">
                  <c:v>-0.7847132184522122</c:v>
                </c:pt>
                <c:pt idx="272">
                  <c:v>-0.77428618905324442</c:v>
                </c:pt>
                <c:pt idx="273">
                  <c:v>-0.76399378171446342</c:v>
                </c:pt>
                <c:pt idx="274">
                  <c:v>-0.75383436390420588</c:v>
                </c:pt>
                <c:pt idx="275">
                  <c:v>-0.74380631996956936</c:v>
                </c:pt>
                <c:pt idx="276">
                  <c:v>-0.73390805104784884</c:v>
                </c:pt>
                <c:pt idx="277">
                  <c:v>-0.72413797497538934</c:v>
                </c:pt>
                <c:pt idx="278">
                  <c:v>-0.71449452619416709</c:v>
                </c:pt>
                <c:pt idx="279">
                  <c:v>-0.70497615565605454</c:v>
                </c:pt>
                <c:pt idx="280">
                  <c:v>-0.69558133072501027</c:v>
                </c:pt>
                <c:pt idx="281">
                  <c:v>-0.68630853507720291</c:v>
                </c:pt>
                <c:pt idx="282">
                  <c:v>-0.67715626859933264</c:v>
                </c:pt>
                <c:pt idx="283">
                  <c:v>-0.66812304728512439</c:v>
                </c:pt>
                <c:pt idx="284">
                  <c:v>-0.65920740313013815</c:v>
                </c:pt>
                <c:pt idx="285">
                  <c:v>-0.65040788402505878</c:v>
                </c:pt>
                <c:pt idx="286">
                  <c:v>-0.6417230536474624</c:v>
                </c:pt>
                <c:pt idx="287">
                  <c:v>-0.63315149135229498</c:v>
                </c:pt>
                <c:pt idx="288">
                  <c:v>-0.6246917920609707</c:v>
                </c:pt>
                <c:pt idx="289">
                  <c:v>-0.61634256614937055</c:v>
                </c:pt>
                <c:pt idx="290">
                  <c:v>-0.60810243933467256</c:v>
                </c:pt>
                <c:pt idx="291">
                  <c:v>-0.59997005256124225</c:v>
                </c:pt>
                <c:pt idx="292">
                  <c:v>-0.59194406188550308</c:v>
                </c:pt>
                <c:pt idx="293">
                  <c:v>-0.58402313836000763</c:v>
                </c:pt>
                <c:pt idx="294">
                  <c:v>-0.57620596791669154</c:v>
                </c:pt>
                <c:pt idx="295">
                  <c:v>-0.56849125124946498</c:v>
                </c:pt>
                <c:pt idx="296">
                  <c:v>-0.56087770369609546</c:v>
                </c:pt>
                <c:pt idx="297">
                  <c:v>-0.55336405511957809</c:v>
                </c:pt>
                <c:pt idx="298">
                  <c:v>-0.54594904978894876</c:v>
                </c:pt>
                <c:pt idx="299">
                  <c:v>-0.53863144625971759</c:v>
                </c:pt>
                <c:pt idx="300">
                  <c:v>-0.53141001725383608</c:v>
                </c:pt>
                <c:pt idx="301">
                  <c:v>-0.52428354953940215</c:v>
                </c:pt>
                <c:pt idx="302">
                  <c:v>-0.51725084381004705</c:v>
                </c:pt>
                <c:pt idx="303">
                  <c:v>-0.51031071456416222</c:v>
                </c:pt>
                <c:pt idx="304">
                  <c:v>-0.50346198998389291</c:v>
                </c:pt>
                <c:pt idx="305">
                  <c:v>-0.4967035118140643</c:v>
                </c:pt>
                <c:pt idx="306">
                  <c:v>-0.49003413524100653</c:v>
                </c:pt>
                <c:pt idx="307">
                  <c:v>-0.48345272877140605</c:v>
                </c:pt>
                <c:pt idx="308">
                  <c:v>-0.47695817411111274</c:v>
                </c:pt>
                <c:pt idx="309">
                  <c:v>-0.47054936604406422</c:v>
                </c:pt>
                <c:pt idx="310">
                  <c:v>-0.46422521231128977</c:v>
                </c:pt>
                <c:pt idx="311">
                  <c:v>-0.45798463349006485</c:v>
                </c:pt>
                <c:pt idx="312">
                  <c:v>-0.45182656287324968</c:v>
                </c:pt>
                <c:pt idx="313">
                  <c:v>-0.44574994634883575</c:v>
                </c:pt>
                <c:pt idx="314">
                  <c:v>-0.43975374227975794</c:v>
                </c:pt>
                <c:pt idx="315">
                  <c:v>-0.43383692138397728</c:v>
                </c:pt>
                <c:pt idx="316">
                  <c:v>-0.42799846661489055</c:v>
                </c:pt>
                <c:pt idx="317">
                  <c:v>-0.42223737304207976</c:v>
                </c:pt>
                <c:pt idx="318">
                  <c:v>-0.41655264773244172</c:v>
                </c:pt>
                <c:pt idx="319">
                  <c:v>-0.41094330963171855</c:v>
                </c:pt>
                <c:pt idx="320">
                  <c:v>-0.40540838944645441</c:v>
                </c:pt>
                <c:pt idx="321">
                  <c:v>-0.39994692952641608</c:v>
                </c:pt>
                <c:pt idx="322">
                  <c:v>-0.39455798374748197</c:v>
                </c:pt>
                <c:pt idx="323">
                  <c:v>-0.38924061739503774</c:v>
                </c:pt>
                <c:pt idx="324">
                  <c:v>-0.38399390704789832</c:v>
                </c:pt>
                <c:pt idx="325">
                  <c:v>-0.3788169404627672</c:v>
                </c:pt>
                <c:pt idx="326">
                  <c:v>-0.3737088164592649</c:v>
                </c:pt>
                <c:pt idx="327">
                  <c:v>-0.36866864480554118</c:v>
                </c:pt>
                <c:pt idx="328">
                  <c:v>-0.36369554610448129</c:v>
                </c:pt>
                <c:pt idx="329">
                  <c:v>-0.35878865168054058</c:v>
                </c:pt>
                <c:pt idx="330">
                  <c:v>-0.35394710346720032</c:v>
                </c:pt>
                <c:pt idx="331">
                  <c:v>-0.34917005389508549</c:v>
                </c:pt>
                <c:pt idx="332">
                  <c:v>-0.34445666578073425</c:v>
                </c:pt>
                <c:pt idx="333">
                  <c:v>-0.33980611221605173</c:v>
                </c:pt>
                <c:pt idx="334">
                  <c:v>-0.33521757645845213</c:v>
                </c:pt>
                <c:pt idx="335">
                  <c:v>-0.33069025182169948</c:v>
                </c:pt>
                <c:pt idx="336">
                  <c:v>-0.32622334156746408</c:v>
                </c:pt>
                <c:pt idx="337">
                  <c:v>-0.32181605879760394</c:v>
                </c:pt>
                <c:pt idx="338">
                  <c:v>-0.3174676263471739</c:v>
                </c:pt>
                <c:pt idx="339">
                  <c:v>-0.31317727667818523</c:v>
                </c:pt>
                <c:pt idx="340">
                  <c:v>-0.30894425177411033</c:v>
                </c:pt>
                <c:pt idx="341">
                  <c:v>-0.3047678030351515</c:v>
                </c:pt>
                <c:pt idx="342">
                  <c:v>-0.30064719117427269</c:v>
                </c:pt>
                <c:pt idx="343">
                  <c:v>-0.29658168611400759</c:v>
                </c:pt>
                <c:pt idx="344">
                  <c:v>-0.29257056688404864</c:v>
                </c:pt>
                <c:pt idx="345">
                  <c:v>-0.28861312151961749</c:v>
                </c:pt>
                <c:pt idx="346">
                  <c:v>-0.28470864696063425</c:v>
                </c:pt>
                <c:pt idx="347">
                  <c:v>-0.28085644895167433</c:v>
                </c:pt>
                <c:pt idx="348">
                  <c:v>-0.27705584194273192</c:v>
                </c:pt>
                <c:pt idx="349">
                  <c:v>-0.27330614899078487</c:v>
                </c:pt>
                <c:pt idx="350">
                  <c:v>-0.2696067016621686</c:v>
                </c:pt>
                <c:pt idx="351">
                  <c:v>-0.26595683993575958</c:v>
                </c:pt>
                <c:pt idx="352">
                  <c:v>-0.26235591210697257</c:v>
                </c:pt>
                <c:pt idx="353">
                  <c:v>-0.25880327469257314</c:v>
                </c:pt>
                <c:pt idx="354">
                  <c:v>-0.25529829233631007</c:v>
                </c:pt>
                <c:pt idx="355">
                  <c:v>-0.25184033771536052</c:v>
                </c:pt>
                <c:pt idx="356">
                  <c:v>-0.24842879144760263</c:v>
                </c:pt>
                <c:pt idx="357">
                  <c:v>-0.24506304199970375</c:v>
                </c:pt>
                <c:pt idx="358">
                  <c:v>-0.2417424855960307</c:v>
                </c:pt>
                <c:pt idx="359">
                  <c:v>-0.2384665261283832</c:v>
                </c:pt>
                <c:pt idx="360">
                  <c:v>-0.23523457506654608</c:v>
                </c:pt>
                <c:pt idx="361">
                  <c:v>-0.23204605136966558</c:v>
                </c:pt>
                <c:pt idx="362">
                  <c:v>-0.22890038139844074</c:v>
                </c:pt>
                <c:pt idx="363">
                  <c:v>-0.22579699882813836</c:v>
                </c:pt>
                <c:pt idx="364">
                  <c:v>-0.22273534456242347</c:v>
                </c:pt>
                <c:pt idx="365">
                  <c:v>-0.21971486664800716</c:v>
                </c:pt>
                <c:pt idx="366">
                  <c:v>-0.21673502019010837</c:v>
                </c:pt>
                <c:pt idx="367">
                  <c:v>-0.21379526726872794</c:v>
                </c:pt>
                <c:pt idx="368">
                  <c:v>-0.21089507685573444</c:v>
                </c:pt>
                <c:pt idx="369">
                  <c:v>-0.208033924732758</c:v>
                </c:pt>
                <c:pt idx="370">
                  <c:v>-0.20521129340988811</c:v>
                </c:pt>
                <c:pt idx="371">
                  <c:v>-0.20242667204517725</c:v>
                </c:pt>
                <c:pt idx="372">
                  <c:v>-0.19967955636494045</c:v>
                </c:pt>
                <c:pt idx="373">
                  <c:v>-0.19696944858485735</c:v>
                </c:pt>
                <c:pt idx="374">
                  <c:v>-0.19429585733186183</c:v>
                </c:pt>
                <c:pt idx="375">
                  <c:v>-0.19165829756682584</c:v>
                </c:pt>
                <c:pt idx="376">
                  <c:v>-0.18905629050803013</c:v>
                </c:pt>
                <c:pt idx="377">
                  <c:v>-0.18648936355541454</c:v>
                </c:pt>
                <c:pt idx="378">
                  <c:v>-0.18395705021561071</c:v>
                </c:pt>
                <c:pt idx="379">
                  <c:v>-0.18145889002775023</c:v>
                </c:pt>
                <c:pt idx="380">
                  <c:v>-0.17899442849004002</c:v>
                </c:pt>
                <c:pt idx="381">
                  <c:v>-0.17656321698711025</c:v>
                </c:pt>
                <c:pt idx="382">
                  <c:v>-0.17416481271811962</c:v>
                </c:pt>
                <c:pt idx="383">
                  <c:v>-0.1717987786256234</c:v>
                </c:pt>
                <c:pt idx="384">
                  <c:v>-0.16946468332519227</c:v>
                </c:pt>
                <c:pt idx="385">
                  <c:v>-0.1671621010357808</c:v>
                </c:pt>
                <c:pt idx="386">
                  <c:v>-0.16489061151084217</c:v>
                </c:pt>
                <c:pt idx="387">
                  <c:v>-0.16264979997018073</c:v>
                </c:pt>
                <c:pt idx="388">
                  <c:v>-0.16043925703254006</c:v>
                </c:pt>
                <c:pt idx="389">
                  <c:v>-0.15825857864892107</c:v>
                </c:pt>
                <c:pt idx="390">
                  <c:v>-0.15610736603662628</c:v>
                </c:pt>
                <c:pt idx="391">
                  <c:v>-0.15398522561402181</c:v>
                </c:pt>
                <c:pt idx="392">
                  <c:v>-0.1518917689360163</c:v>
                </c:pt>
                <c:pt idx="393">
                  <c:v>-0.14982661263024885</c:v>
                </c:pt>
                <c:pt idx="394">
                  <c:v>-0.14778937833398093</c:v>
                </c:pt>
                <c:pt idx="395">
                  <c:v>-0.14577969263168838</c:v>
                </c:pt>
                <c:pt idx="396">
                  <c:v>-0.14379718699334865</c:v>
                </c:pt>
                <c:pt idx="397">
                  <c:v>-0.14184149771341267</c:v>
                </c:pt>
                <c:pt idx="398">
                  <c:v>-0.13991226585046537</c:v>
                </c:pt>
                <c:pt idx="399">
                  <c:v>-0.13800913716756022</c:v>
                </c:pt>
                <c:pt idx="400">
                  <c:v>-0.13613176207322769</c:v>
                </c:pt>
                <c:pt idx="401">
                  <c:v>-0.13427979556315081</c:v>
                </c:pt>
                <c:pt idx="402">
                  <c:v>-0.13245289716250233</c:v>
                </c:pt>
                <c:pt idx="403">
                  <c:v>-0.13065073086893828</c:v>
                </c:pt>
                <c:pt idx="404">
                  <c:v>-0.12887296509624058</c:v>
                </c:pt>
                <c:pt idx="405">
                  <c:v>-0.1271192726186065</c:v>
                </c:pt>
                <c:pt idx="406">
                  <c:v>-0.12538933051557774</c:v>
                </c:pt>
                <c:pt idx="407">
                  <c:v>-0.12368282011760073</c:v>
                </c:pt>
                <c:pt idx="408">
                  <c:v>-0.12199942695221951</c:v>
                </c:pt>
                <c:pt idx="409">
                  <c:v>-0.12033884069088771</c:v>
                </c:pt>
                <c:pt idx="410">
                  <c:v>-0.1187007550964</c:v>
                </c:pt>
                <c:pt idx="411">
                  <c:v>-0.11708486797093486</c:v>
                </c:pt>
                <c:pt idx="412">
                  <c:v>-0.11549088110470253</c:v>
                </c:pt>
                <c:pt idx="413">
                  <c:v>-0.11391850022519528</c:v>
                </c:pt>
                <c:pt idx="414">
                  <c:v>-0.11236743494703032</c:v>
                </c:pt>
                <c:pt idx="415">
                  <c:v>-0.11083739872238547</c:v>
                </c:pt>
                <c:pt idx="416">
                  <c:v>-0.10932810879201516</c:v>
                </c:pt>
                <c:pt idx="417">
                  <c:v>-0.10783928613684737</c:v>
                </c:pt>
                <c:pt idx="418">
                  <c:v>-0.10637065543015248</c:v>
                </c:pt>
                <c:pt idx="419">
                  <c:v>-0.10492194499028012</c:v>
                </c:pt>
                <c:pt idx="420">
                  <c:v>-0.10349288673395651</c:v>
                </c:pt>
                <c:pt idx="421">
                  <c:v>-0.10208321613013986</c:v>
                </c:pt>
                <c:pt idx="422">
                  <c:v>-0.1006926721544255</c:v>
                </c:pt>
                <c:pt idx="423">
                  <c:v>-9.9320997243997844E-2</c:v>
                </c:pt>
                <c:pt idx="424">
                  <c:v>-9.7967937253120446E-2</c:v>
                </c:pt>
                <c:pt idx="425">
                  <c:v>-9.6633241409162518E-2</c:v>
                </c:pt>
                <c:pt idx="426">
                  <c:v>-9.5316662269154279E-2</c:v>
                </c:pt>
                <c:pt idx="427">
                  <c:v>-9.401795567686555E-2</c:v>
                </c:pt>
                <c:pt idx="428">
                  <c:v>-9.2736880720403786E-2</c:v>
                </c:pt>
                <c:pt idx="429">
                  <c:v>-9.1473199690325191E-2</c:v>
                </c:pt>
                <c:pt idx="430">
                  <c:v>-9.022667803825371E-2</c:v>
                </c:pt>
                <c:pt idx="431">
                  <c:v>-8.8997084336002688E-2</c:v>
                </c:pt>
                <c:pt idx="432">
                  <c:v>-8.7784190235194307E-2</c:v>
                </c:pt>
                <c:pt idx="433">
                  <c:v>-8.6587770427371868E-2</c:v>
                </c:pt>
                <c:pt idx="434">
                  <c:v>-8.5407602604597788E-2</c:v>
                </c:pt>
                <c:pt idx="435">
                  <c:v>-8.4243467420535179E-2</c:v>
                </c:pt>
                <c:pt idx="436">
                  <c:v>-8.3095148452005538E-2</c:v>
                </c:pt>
                <c:pt idx="437">
                  <c:v>-8.196243216101845E-2</c:v>
                </c:pt>
                <c:pt idx="438">
                  <c:v>-8.0845107857268408E-2</c:v>
                </c:pt>
                <c:pt idx="439">
                  <c:v>-7.9742967661092623E-2</c:v>
                </c:pt>
                <c:pt idx="440">
                  <c:v>-7.8655806466886774E-2</c:v>
                </c:pt>
                <c:pt idx="441">
                  <c:v>-7.7583421906971692E-2</c:v>
                </c:pt>
                <c:pt idx="442">
                  <c:v>-7.6525614315907278E-2</c:v>
                </c:pt>
                <c:pt idx="443">
                  <c:v>-7.5482186695248699E-2</c:v>
                </c:pt>
                <c:pt idx="444">
                  <c:v>-7.4452944678739752E-2</c:v>
                </c:pt>
                <c:pt idx="445">
                  <c:v>-7.3437696497938507E-2</c:v>
                </c:pt>
                <c:pt idx="446">
                  <c:v>-7.2436252948270441E-2</c:v>
                </c:pt>
                <c:pt idx="447">
                  <c:v>-7.1448427355504981E-2</c:v>
                </c:pt>
                <c:pt idx="448">
                  <c:v>-7.0474035542649777E-2</c:v>
                </c:pt>
                <c:pt idx="449">
                  <c:v>-6.9512895797258653E-2</c:v>
                </c:pt>
                <c:pt idx="450">
                  <c:v>-6.8564828839149064E-2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fit_BCC_FCC!$L$18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fit_BCC_FCC!$I$19:$I$469</c:f>
              <c:numCache>
                <c:formatCode>General</c:formatCode>
                <c:ptCount val="451"/>
                <c:pt idx="0">
                  <c:v>1.8918705904520383</c:v>
                </c:pt>
                <c:pt idx="1">
                  <c:v>1.9055911624878545</c:v>
                </c:pt>
                <c:pt idx="2">
                  <c:v>1.9193117345236708</c:v>
                </c:pt>
                <c:pt idx="3">
                  <c:v>1.9330323065594872</c:v>
                </c:pt>
                <c:pt idx="4">
                  <c:v>1.9467528785953034</c:v>
                </c:pt>
                <c:pt idx="5">
                  <c:v>1.9604734506311199</c:v>
                </c:pt>
                <c:pt idx="6">
                  <c:v>1.9741940226669363</c:v>
                </c:pt>
                <c:pt idx="7">
                  <c:v>1.9879145947027523</c:v>
                </c:pt>
                <c:pt idx="8">
                  <c:v>2.0016351667385686</c:v>
                </c:pt>
                <c:pt idx="9">
                  <c:v>2.0153557387743852</c:v>
                </c:pt>
                <c:pt idx="10">
                  <c:v>2.0290763108102015</c:v>
                </c:pt>
                <c:pt idx="11">
                  <c:v>2.0427968828460177</c:v>
                </c:pt>
                <c:pt idx="12">
                  <c:v>2.0565174548818344</c:v>
                </c:pt>
                <c:pt idx="13">
                  <c:v>2.0702380269176506</c:v>
                </c:pt>
                <c:pt idx="14">
                  <c:v>2.0839585989534668</c:v>
                </c:pt>
                <c:pt idx="15">
                  <c:v>2.0976791709892835</c:v>
                </c:pt>
                <c:pt idx="16">
                  <c:v>2.1113997430250997</c:v>
                </c:pt>
                <c:pt idx="17">
                  <c:v>2.1251203150609159</c:v>
                </c:pt>
                <c:pt idx="18">
                  <c:v>2.1388408870967321</c:v>
                </c:pt>
                <c:pt idx="19">
                  <c:v>2.1525614591325484</c:v>
                </c:pt>
                <c:pt idx="20">
                  <c:v>2.166282031168365</c:v>
                </c:pt>
                <c:pt idx="21">
                  <c:v>2.1800026032041813</c:v>
                </c:pt>
                <c:pt idx="22">
                  <c:v>2.1937231752399975</c:v>
                </c:pt>
                <c:pt idx="23">
                  <c:v>2.2074437472758142</c:v>
                </c:pt>
                <c:pt idx="24">
                  <c:v>2.2211643193116304</c:v>
                </c:pt>
                <c:pt idx="25">
                  <c:v>2.2348848913474466</c:v>
                </c:pt>
                <c:pt idx="26">
                  <c:v>2.2486054633832628</c:v>
                </c:pt>
                <c:pt idx="27">
                  <c:v>2.2623260354190791</c:v>
                </c:pt>
                <c:pt idx="28">
                  <c:v>2.2760466074548957</c:v>
                </c:pt>
                <c:pt idx="29">
                  <c:v>2.2897671794907128</c:v>
                </c:pt>
                <c:pt idx="30">
                  <c:v>2.3034877515265291</c:v>
                </c:pt>
                <c:pt idx="31">
                  <c:v>2.3172083235623453</c:v>
                </c:pt>
                <c:pt idx="32">
                  <c:v>2.3309288955981615</c:v>
                </c:pt>
                <c:pt idx="33">
                  <c:v>2.3446494676339782</c:v>
                </c:pt>
                <c:pt idx="34">
                  <c:v>2.3583700396697944</c:v>
                </c:pt>
                <c:pt idx="35">
                  <c:v>2.3720906117056106</c:v>
                </c:pt>
                <c:pt idx="36">
                  <c:v>2.3858111837414273</c:v>
                </c:pt>
                <c:pt idx="37">
                  <c:v>2.3995317557772435</c:v>
                </c:pt>
                <c:pt idx="38">
                  <c:v>2.4132523278130602</c:v>
                </c:pt>
                <c:pt idx="39">
                  <c:v>2.4269728998488764</c:v>
                </c:pt>
                <c:pt idx="40">
                  <c:v>2.4406934718846927</c:v>
                </c:pt>
                <c:pt idx="41">
                  <c:v>2.4544140439205089</c:v>
                </c:pt>
                <c:pt idx="42">
                  <c:v>2.4681346159563251</c:v>
                </c:pt>
                <c:pt idx="43">
                  <c:v>2.4818551879921418</c:v>
                </c:pt>
                <c:pt idx="44">
                  <c:v>2.495575760027958</c:v>
                </c:pt>
                <c:pt idx="45">
                  <c:v>2.5092963320637742</c:v>
                </c:pt>
                <c:pt idx="46">
                  <c:v>2.5230169040995909</c:v>
                </c:pt>
                <c:pt idx="47">
                  <c:v>2.5367374761354067</c:v>
                </c:pt>
                <c:pt idx="48">
                  <c:v>2.5504580481712233</c:v>
                </c:pt>
                <c:pt idx="49">
                  <c:v>2.5641786202070396</c:v>
                </c:pt>
                <c:pt idx="50">
                  <c:v>2.5778991922428554</c:v>
                </c:pt>
                <c:pt idx="51">
                  <c:v>2.5916197642786716</c:v>
                </c:pt>
                <c:pt idx="52">
                  <c:v>2.6053403363144882</c:v>
                </c:pt>
                <c:pt idx="53">
                  <c:v>2.6190609083503045</c:v>
                </c:pt>
                <c:pt idx="54">
                  <c:v>2.6327814803861207</c:v>
                </c:pt>
                <c:pt idx="55">
                  <c:v>2.6465020524219374</c:v>
                </c:pt>
                <c:pt idx="56">
                  <c:v>2.6602226244577536</c:v>
                </c:pt>
                <c:pt idx="57">
                  <c:v>2.6739431964935698</c:v>
                </c:pt>
                <c:pt idx="58">
                  <c:v>2.6876637685293865</c:v>
                </c:pt>
                <c:pt idx="59">
                  <c:v>2.7013843405652027</c:v>
                </c:pt>
                <c:pt idx="60">
                  <c:v>2.7151049126010185</c:v>
                </c:pt>
                <c:pt idx="61">
                  <c:v>2.7288254846368347</c:v>
                </c:pt>
                <c:pt idx="62">
                  <c:v>2.7425460566726514</c:v>
                </c:pt>
                <c:pt idx="63">
                  <c:v>2.7562666287084676</c:v>
                </c:pt>
                <c:pt idx="64">
                  <c:v>2.7699872007442838</c:v>
                </c:pt>
                <c:pt idx="65">
                  <c:v>2.7837077727801005</c:v>
                </c:pt>
                <c:pt idx="66">
                  <c:v>2.7974283448159167</c:v>
                </c:pt>
                <c:pt idx="67">
                  <c:v>2.811148916851733</c:v>
                </c:pt>
                <c:pt idx="68">
                  <c:v>2.8248694888875496</c:v>
                </c:pt>
                <c:pt idx="69">
                  <c:v>2.8385900609233659</c:v>
                </c:pt>
                <c:pt idx="70">
                  <c:v>2.8523106329591821</c:v>
                </c:pt>
                <c:pt idx="71">
                  <c:v>2.8660312049949987</c:v>
                </c:pt>
                <c:pt idx="72">
                  <c:v>2.879751777030815</c:v>
                </c:pt>
                <c:pt idx="73">
                  <c:v>2.8934723490666316</c:v>
                </c:pt>
                <c:pt idx="74">
                  <c:v>2.9071929211024479</c:v>
                </c:pt>
                <c:pt idx="75">
                  <c:v>2.9209134931382641</c:v>
                </c:pt>
                <c:pt idx="76">
                  <c:v>2.9346340651740808</c:v>
                </c:pt>
                <c:pt idx="77">
                  <c:v>2.948354637209897</c:v>
                </c:pt>
                <c:pt idx="78">
                  <c:v>2.9620752092457132</c:v>
                </c:pt>
                <c:pt idx="79">
                  <c:v>2.975795781281529</c:v>
                </c:pt>
                <c:pt idx="80">
                  <c:v>2.9895163533173457</c:v>
                </c:pt>
                <c:pt idx="81">
                  <c:v>3.0032369253531619</c:v>
                </c:pt>
                <c:pt idx="82">
                  <c:v>3.0169574973889781</c:v>
                </c:pt>
                <c:pt idx="83">
                  <c:v>3.0306780694247948</c:v>
                </c:pt>
                <c:pt idx="84">
                  <c:v>3.044398641460611</c:v>
                </c:pt>
                <c:pt idx="85">
                  <c:v>3.0581192134964272</c:v>
                </c:pt>
                <c:pt idx="86">
                  <c:v>3.0718397855322439</c:v>
                </c:pt>
                <c:pt idx="87">
                  <c:v>3.0855603575680601</c:v>
                </c:pt>
                <c:pt idx="88">
                  <c:v>3.0992809296038764</c:v>
                </c:pt>
                <c:pt idx="89">
                  <c:v>3.113001501639693</c:v>
                </c:pt>
                <c:pt idx="90">
                  <c:v>3.1267220736755093</c:v>
                </c:pt>
                <c:pt idx="91">
                  <c:v>3.1404426457113255</c:v>
                </c:pt>
                <c:pt idx="92">
                  <c:v>3.1541632177471421</c:v>
                </c:pt>
                <c:pt idx="93">
                  <c:v>3.1678837897829584</c:v>
                </c:pt>
                <c:pt idx="94">
                  <c:v>3.1816043618187746</c:v>
                </c:pt>
                <c:pt idx="95">
                  <c:v>3.1953249338545913</c:v>
                </c:pt>
                <c:pt idx="96">
                  <c:v>3.2090455058904075</c:v>
                </c:pt>
                <c:pt idx="97">
                  <c:v>3.2227660779262237</c:v>
                </c:pt>
                <c:pt idx="98">
                  <c:v>3.2364866499620404</c:v>
                </c:pt>
                <c:pt idx="99">
                  <c:v>3.2502072219978562</c:v>
                </c:pt>
                <c:pt idx="100">
                  <c:v>3.2639277940336724</c:v>
                </c:pt>
                <c:pt idx="101">
                  <c:v>3.2776483660694886</c:v>
                </c:pt>
                <c:pt idx="102">
                  <c:v>3.2913689381053053</c:v>
                </c:pt>
                <c:pt idx="103">
                  <c:v>3.3050895101411215</c:v>
                </c:pt>
                <c:pt idx="104">
                  <c:v>3.3188100821769377</c:v>
                </c:pt>
                <c:pt idx="105">
                  <c:v>3.3325306542127544</c:v>
                </c:pt>
                <c:pt idx="106">
                  <c:v>3.3462512262485706</c:v>
                </c:pt>
                <c:pt idx="107">
                  <c:v>3.3599717982843869</c:v>
                </c:pt>
                <c:pt idx="108">
                  <c:v>3.3736923703202035</c:v>
                </c:pt>
                <c:pt idx="109">
                  <c:v>3.3874129423560198</c:v>
                </c:pt>
                <c:pt idx="110">
                  <c:v>3.401133514391836</c:v>
                </c:pt>
                <c:pt idx="111">
                  <c:v>3.4148540864276526</c:v>
                </c:pt>
                <c:pt idx="112">
                  <c:v>3.4285746584634689</c:v>
                </c:pt>
                <c:pt idx="113">
                  <c:v>3.4422952304992855</c:v>
                </c:pt>
                <c:pt idx="114">
                  <c:v>3.4560158025351018</c:v>
                </c:pt>
                <c:pt idx="115">
                  <c:v>3.4697363745709175</c:v>
                </c:pt>
                <c:pt idx="116">
                  <c:v>3.4834569466067338</c:v>
                </c:pt>
                <c:pt idx="117">
                  <c:v>3.4971775186425504</c:v>
                </c:pt>
                <c:pt idx="118">
                  <c:v>3.5108980906783667</c:v>
                </c:pt>
                <c:pt idx="119">
                  <c:v>3.5246186627141829</c:v>
                </c:pt>
                <c:pt idx="120">
                  <c:v>3.5383392347499996</c:v>
                </c:pt>
                <c:pt idx="121">
                  <c:v>3.5520598067858158</c:v>
                </c:pt>
                <c:pt idx="122">
                  <c:v>3.565780378821632</c:v>
                </c:pt>
                <c:pt idx="123">
                  <c:v>3.5795009508574487</c:v>
                </c:pt>
                <c:pt idx="124">
                  <c:v>3.5932215228932649</c:v>
                </c:pt>
                <c:pt idx="125">
                  <c:v>3.6069420949290811</c:v>
                </c:pt>
                <c:pt idx="126">
                  <c:v>3.6206626669648978</c:v>
                </c:pt>
                <c:pt idx="127">
                  <c:v>3.634383239000714</c:v>
                </c:pt>
                <c:pt idx="128">
                  <c:v>3.6481038110365303</c:v>
                </c:pt>
                <c:pt idx="129">
                  <c:v>3.6618243830723469</c:v>
                </c:pt>
                <c:pt idx="130">
                  <c:v>3.6755449551081631</c:v>
                </c:pt>
                <c:pt idx="131">
                  <c:v>3.6892655271439794</c:v>
                </c:pt>
                <c:pt idx="132">
                  <c:v>3.702986099179796</c:v>
                </c:pt>
                <c:pt idx="133">
                  <c:v>3.7167066712156123</c:v>
                </c:pt>
                <c:pt idx="134">
                  <c:v>3.7304272432514285</c:v>
                </c:pt>
                <c:pt idx="135">
                  <c:v>3.7441478152872452</c:v>
                </c:pt>
                <c:pt idx="136">
                  <c:v>3.7578683873230614</c:v>
                </c:pt>
                <c:pt idx="137">
                  <c:v>3.7715889593588772</c:v>
                </c:pt>
                <c:pt idx="138">
                  <c:v>3.7853095313946934</c:v>
                </c:pt>
                <c:pt idx="139">
                  <c:v>3.7990301034305101</c:v>
                </c:pt>
                <c:pt idx="140">
                  <c:v>3.8127506754663263</c:v>
                </c:pt>
                <c:pt idx="141">
                  <c:v>3.8264712475021425</c:v>
                </c:pt>
                <c:pt idx="142">
                  <c:v>3.8401918195379592</c:v>
                </c:pt>
                <c:pt idx="143">
                  <c:v>3.8539123915737754</c:v>
                </c:pt>
                <c:pt idx="144">
                  <c:v>3.8676329636095916</c:v>
                </c:pt>
                <c:pt idx="145">
                  <c:v>3.8813535356454083</c:v>
                </c:pt>
                <c:pt idx="146">
                  <c:v>3.8950741076812245</c:v>
                </c:pt>
                <c:pt idx="147">
                  <c:v>3.9087946797170408</c:v>
                </c:pt>
                <c:pt idx="148">
                  <c:v>3.922515251752857</c:v>
                </c:pt>
                <c:pt idx="149">
                  <c:v>3.9362358237886732</c:v>
                </c:pt>
                <c:pt idx="150">
                  <c:v>3.9499563958244894</c:v>
                </c:pt>
                <c:pt idx="151">
                  <c:v>3.9636769678603061</c:v>
                </c:pt>
                <c:pt idx="152">
                  <c:v>3.9773975398961223</c:v>
                </c:pt>
                <c:pt idx="153">
                  <c:v>3.9911181119319386</c:v>
                </c:pt>
                <c:pt idx="154">
                  <c:v>4.0048386839677548</c:v>
                </c:pt>
                <c:pt idx="155">
                  <c:v>4.018559256003571</c:v>
                </c:pt>
                <c:pt idx="156">
                  <c:v>4.0322798280393881</c:v>
                </c:pt>
                <c:pt idx="157">
                  <c:v>4.0460004000752043</c:v>
                </c:pt>
                <c:pt idx="158">
                  <c:v>4.0597209721110206</c:v>
                </c:pt>
                <c:pt idx="159">
                  <c:v>4.0734415441468368</c:v>
                </c:pt>
                <c:pt idx="160">
                  <c:v>4.087162116182653</c:v>
                </c:pt>
                <c:pt idx="161">
                  <c:v>4.1008826882184692</c:v>
                </c:pt>
                <c:pt idx="162">
                  <c:v>4.1146032602542864</c:v>
                </c:pt>
                <c:pt idx="163">
                  <c:v>4.1283238322901026</c:v>
                </c:pt>
                <c:pt idx="164">
                  <c:v>4.1420444043259188</c:v>
                </c:pt>
                <c:pt idx="165">
                  <c:v>4.155764976361735</c:v>
                </c:pt>
                <c:pt idx="166">
                  <c:v>4.1694855483975513</c:v>
                </c:pt>
                <c:pt idx="167">
                  <c:v>4.1832061204333675</c:v>
                </c:pt>
                <c:pt idx="168">
                  <c:v>4.1969266924691846</c:v>
                </c:pt>
                <c:pt idx="169">
                  <c:v>4.2106472645050008</c:v>
                </c:pt>
                <c:pt idx="170">
                  <c:v>4.224367836540817</c:v>
                </c:pt>
                <c:pt idx="171">
                  <c:v>4.2380884085766333</c:v>
                </c:pt>
                <c:pt idx="172">
                  <c:v>4.2518089806124495</c:v>
                </c:pt>
                <c:pt idx="173">
                  <c:v>4.2655295526482657</c:v>
                </c:pt>
                <c:pt idx="174">
                  <c:v>4.2792501246840828</c:v>
                </c:pt>
                <c:pt idx="175">
                  <c:v>4.2929706967198991</c:v>
                </c:pt>
                <c:pt idx="176">
                  <c:v>4.3066912687557153</c:v>
                </c:pt>
                <c:pt idx="177">
                  <c:v>4.3204118407915315</c:v>
                </c:pt>
                <c:pt idx="178">
                  <c:v>4.3341324128273477</c:v>
                </c:pt>
                <c:pt idx="179">
                  <c:v>4.347852984863164</c:v>
                </c:pt>
                <c:pt idx="180">
                  <c:v>4.3615735568989802</c:v>
                </c:pt>
                <c:pt idx="181">
                  <c:v>4.3752941289347964</c:v>
                </c:pt>
                <c:pt idx="182">
                  <c:v>4.3890147009706126</c:v>
                </c:pt>
                <c:pt idx="183">
                  <c:v>4.4027352730064298</c:v>
                </c:pt>
                <c:pt idx="184">
                  <c:v>4.416455845042246</c:v>
                </c:pt>
                <c:pt idx="185">
                  <c:v>4.4301764170780622</c:v>
                </c:pt>
                <c:pt idx="186">
                  <c:v>4.4438969891138784</c:v>
                </c:pt>
                <c:pt idx="187">
                  <c:v>4.4576175611496947</c:v>
                </c:pt>
                <c:pt idx="188">
                  <c:v>4.4713381331855109</c:v>
                </c:pt>
                <c:pt idx="189">
                  <c:v>4.4850587052213271</c:v>
                </c:pt>
                <c:pt idx="190">
                  <c:v>4.4987792772571433</c:v>
                </c:pt>
                <c:pt idx="191">
                  <c:v>4.5124998492929596</c:v>
                </c:pt>
                <c:pt idx="192">
                  <c:v>4.5262204213287758</c:v>
                </c:pt>
                <c:pt idx="193">
                  <c:v>4.5399409933645929</c:v>
                </c:pt>
                <c:pt idx="194">
                  <c:v>4.5536615654004091</c:v>
                </c:pt>
                <c:pt idx="195">
                  <c:v>4.5673821374362253</c:v>
                </c:pt>
                <c:pt idx="196">
                  <c:v>4.5811027094720416</c:v>
                </c:pt>
                <c:pt idx="197">
                  <c:v>4.5948232815078578</c:v>
                </c:pt>
                <c:pt idx="198">
                  <c:v>4.608543853543674</c:v>
                </c:pt>
                <c:pt idx="199">
                  <c:v>4.6222644255794911</c:v>
                </c:pt>
                <c:pt idx="200">
                  <c:v>4.6359849976153074</c:v>
                </c:pt>
                <c:pt idx="201">
                  <c:v>4.6497055696511236</c:v>
                </c:pt>
                <c:pt idx="202">
                  <c:v>4.6634261416869398</c:v>
                </c:pt>
                <c:pt idx="203">
                  <c:v>4.677146713722756</c:v>
                </c:pt>
                <c:pt idx="204">
                  <c:v>4.6908672857585723</c:v>
                </c:pt>
                <c:pt idx="205">
                  <c:v>4.7045878577943894</c:v>
                </c:pt>
                <c:pt idx="206">
                  <c:v>4.7183084298302056</c:v>
                </c:pt>
                <c:pt idx="207">
                  <c:v>4.7320290018660218</c:v>
                </c:pt>
                <c:pt idx="208">
                  <c:v>4.745749573901838</c:v>
                </c:pt>
                <c:pt idx="209">
                  <c:v>4.7594701459376543</c:v>
                </c:pt>
                <c:pt idx="210">
                  <c:v>4.7731907179734705</c:v>
                </c:pt>
                <c:pt idx="211">
                  <c:v>4.7869112900092876</c:v>
                </c:pt>
                <c:pt idx="212">
                  <c:v>4.8006318620451038</c:v>
                </c:pt>
                <c:pt idx="213">
                  <c:v>4.8143524340809192</c:v>
                </c:pt>
                <c:pt idx="214">
                  <c:v>4.8280730061167363</c:v>
                </c:pt>
                <c:pt idx="215">
                  <c:v>4.8417935781525525</c:v>
                </c:pt>
                <c:pt idx="216">
                  <c:v>4.8555141501883687</c:v>
                </c:pt>
                <c:pt idx="217">
                  <c:v>4.869234722224185</c:v>
                </c:pt>
                <c:pt idx="218">
                  <c:v>4.8829552942600012</c:v>
                </c:pt>
                <c:pt idx="219">
                  <c:v>4.8966758662958174</c:v>
                </c:pt>
                <c:pt idx="220">
                  <c:v>4.9103964383316345</c:v>
                </c:pt>
                <c:pt idx="221">
                  <c:v>4.9241170103674508</c:v>
                </c:pt>
                <c:pt idx="222">
                  <c:v>4.937837582403267</c:v>
                </c:pt>
                <c:pt idx="223">
                  <c:v>4.9515581544390832</c:v>
                </c:pt>
                <c:pt idx="224">
                  <c:v>4.9652787264748994</c:v>
                </c:pt>
                <c:pt idx="225">
                  <c:v>4.9789992985107157</c:v>
                </c:pt>
                <c:pt idx="226">
                  <c:v>4.9927198705465319</c:v>
                </c:pt>
                <c:pt idx="227">
                  <c:v>5.0064404425823481</c:v>
                </c:pt>
                <c:pt idx="228">
                  <c:v>5.0201610146181643</c:v>
                </c:pt>
                <c:pt idx="229">
                  <c:v>5.0338815866539806</c:v>
                </c:pt>
                <c:pt idx="230">
                  <c:v>5.0476021586897977</c:v>
                </c:pt>
                <c:pt idx="231">
                  <c:v>5.0613227307256139</c:v>
                </c:pt>
                <c:pt idx="232">
                  <c:v>5.0750433027614301</c:v>
                </c:pt>
                <c:pt idx="233">
                  <c:v>5.0887638747972463</c:v>
                </c:pt>
                <c:pt idx="234">
                  <c:v>5.1024844468330626</c:v>
                </c:pt>
                <c:pt idx="235">
                  <c:v>5.1162050188688788</c:v>
                </c:pt>
                <c:pt idx="236">
                  <c:v>5.1299255909046959</c:v>
                </c:pt>
                <c:pt idx="237">
                  <c:v>5.1436461629405121</c:v>
                </c:pt>
                <c:pt idx="238">
                  <c:v>5.1573667349763284</c:v>
                </c:pt>
                <c:pt idx="239">
                  <c:v>5.1710873070121446</c:v>
                </c:pt>
                <c:pt idx="240">
                  <c:v>5.1848078790479608</c:v>
                </c:pt>
                <c:pt idx="241">
                  <c:v>5.198528451083777</c:v>
                </c:pt>
                <c:pt idx="242">
                  <c:v>5.2122490231195941</c:v>
                </c:pt>
                <c:pt idx="243">
                  <c:v>5.2259695951554104</c:v>
                </c:pt>
                <c:pt idx="244">
                  <c:v>5.2396901671912266</c:v>
                </c:pt>
                <c:pt idx="245">
                  <c:v>5.2534107392270428</c:v>
                </c:pt>
                <c:pt idx="246">
                  <c:v>5.2671313112628582</c:v>
                </c:pt>
                <c:pt idx="247">
                  <c:v>5.2808518832986744</c:v>
                </c:pt>
                <c:pt idx="248">
                  <c:v>5.2945724553344906</c:v>
                </c:pt>
                <c:pt idx="249">
                  <c:v>5.3082930273703077</c:v>
                </c:pt>
                <c:pt idx="250">
                  <c:v>5.322013599406124</c:v>
                </c:pt>
                <c:pt idx="251">
                  <c:v>5.3357341714419402</c:v>
                </c:pt>
                <c:pt idx="252">
                  <c:v>5.3494547434777564</c:v>
                </c:pt>
                <c:pt idx="253">
                  <c:v>5.3631753155135726</c:v>
                </c:pt>
                <c:pt idx="254">
                  <c:v>5.3768958875493889</c:v>
                </c:pt>
                <c:pt idx="255">
                  <c:v>5.390616459585206</c:v>
                </c:pt>
                <c:pt idx="256">
                  <c:v>5.4043370316210222</c:v>
                </c:pt>
                <c:pt idx="257">
                  <c:v>5.4180576036568384</c:v>
                </c:pt>
                <c:pt idx="258">
                  <c:v>5.4317781756926546</c:v>
                </c:pt>
                <c:pt idx="259">
                  <c:v>5.445498747728478</c:v>
                </c:pt>
                <c:pt idx="260">
                  <c:v>5.4592193197642871</c:v>
                </c:pt>
                <c:pt idx="261">
                  <c:v>5.4729398918001042</c:v>
                </c:pt>
                <c:pt idx="262">
                  <c:v>5.4866604638359204</c:v>
                </c:pt>
                <c:pt idx="263">
                  <c:v>5.5003810358717438</c:v>
                </c:pt>
                <c:pt idx="264">
                  <c:v>5.5141016079075529</c:v>
                </c:pt>
                <c:pt idx="265">
                  <c:v>5.5278221799433691</c:v>
                </c:pt>
                <c:pt idx="266">
                  <c:v>5.5415427519791853</c:v>
                </c:pt>
                <c:pt idx="267">
                  <c:v>5.5552633240150087</c:v>
                </c:pt>
                <c:pt idx="268">
                  <c:v>5.5689838960508187</c:v>
                </c:pt>
                <c:pt idx="269">
                  <c:v>5.5827044680866349</c:v>
                </c:pt>
                <c:pt idx="270">
                  <c:v>5.5964250401224511</c:v>
                </c:pt>
                <c:pt idx="271">
                  <c:v>5.6101456121582745</c:v>
                </c:pt>
                <c:pt idx="272">
                  <c:v>5.6238661841940836</c:v>
                </c:pt>
                <c:pt idx="273">
                  <c:v>5.6375867562299007</c:v>
                </c:pt>
                <c:pt idx="274">
                  <c:v>5.6513073282657169</c:v>
                </c:pt>
                <c:pt idx="275">
                  <c:v>5.6650279003015402</c:v>
                </c:pt>
                <c:pt idx="276">
                  <c:v>5.6787484723373494</c:v>
                </c:pt>
                <c:pt idx="277">
                  <c:v>5.6924690443731656</c:v>
                </c:pt>
                <c:pt idx="278">
                  <c:v>5.7061896164089818</c:v>
                </c:pt>
                <c:pt idx="279">
                  <c:v>5.7199101884448051</c:v>
                </c:pt>
                <c:pt idx="280">
                  <c:v>5.7336307604806152</c:v>
                </c:pt>
                <c:pt idx="281">
                  <c:v>5.7473513325164314</c:v>
                </c:pt>
                <c:pt idx="282">
                  <c:v>5.7610719045522547</c:v>
                </c:pt>
                <c:pt idx="283">
                  <c:v>5.7747924765880709</c:v>
                </c:pt>
                <c:pt idx="284">
                  <c:v>5.7885130486238872</c:v>
                </c:pt>
                <c:pt idx="285">
                  <c:v>5.8022336206596972</c:v>
                </c:pt>
                <c:pt idx="286">
                  <c:v>5.8159541926955205</c:v>
                </c:pt>
                <c:pt idx="287">
                  <c:v>5.8296747647313367</c:v>
                </c:pt>
                <c:pt idx="288">
                  <c:v>5.8433953367671529</c:v>
                </c:pt>
                <c:pt idx="289">
                  <c:v>5.8571159088029621</c:v>
                </c:pt>
                <c:pt idx="290">
                  <c:v>5.8708364808387854</c:v>
                </c:pt>
                <c:pt idx="291">
                  <c:v>5.8845570528746016</c:v>
                </c:pt>
                <c:pt idx="292">
                  <c:v>5.8982776249104187</c:v>
                </c:pt>
                <c:pt idx="293">
                  <c:v>5.9119981969462279</c:v>
                </c:pt>
                <c:pt idx="294">
                  <c:v>5.9257187689820512</c:v>
                </c:pt>
                <c:pt idx="295">
                  <c:v>5.9394393410178674</c:v>
                </c:pt>
                <c:pt idx="296">
                  <c:v>5.9531599130536836</c:v>
                </c:pt>
                <c:pt idx="297">
                  <c:v>5.9668804850894936</c:v>
                </c:pt>
                <c:pt idx="298">
                  <c:v>5.9806010571253152</c:v>
                </c:pt>
                <c:pt idx="299">
                  <c:v>5.9943216291611332</c:v>
                </c:pt>
                <c:pt idx="300">
                  <c:v>6.0080422011969485</c:v>
                </c:pt>
                <c:pt idx="301">
                  <c:v>6.0217627732327577</c:v>
                </c:pt>
                <c:pt idx="302">
                  <c:v>6.035483345268581</c:v>
                </c:pt>
                <c:pt idx="303">
                  <c:v>6.0492039173043981</c:v>
                </c:pt>
                <c:pt idx="304">
                  <c:v>6.0629244893402134</c:v>
                </c:pt>
                <c:pt idx="305">
                  <c:v>6.0766450613760234</c:v>
                </c:pt>
                <c:pt idx="306">
                  <c:v>6.0903656334118468</c:v>
                </c:pt>
                <c:pt idx="307">
                  <c:v>6.1040862054476639</c:v>
                </c:pt>
                <c:pt idx="308">
                  <c:v>6.1178067774834792</c:v>
                </c:pt>
                <c:pt idx="309">
                  <c:v>6.1315273495192963</c:v>
                </c:pt>
                <c:pt idx="310">
                  <c:v>6.1452479215551117</c:v>
                </c:pt>
                <c:pt idx="311">
                  <c:v>6.1589684935909297</c:v>
                </c:pt>
                <c:pt idx="312">
                  <c:v>6.172689065626745</c:v>
                </c:pt>
                <c:pt idx="313">
                  <c:v>6.1864096376625604</c:v>
                </c:pt>
                <c:pt idx="314">
                  <c:v>6.2001302096983775</c:v>
                </c:pt>
                <c:pt idx="315">
                  <c:v>6.2138507817341928</c:v>
                </c:pt>
                <c:pt idx="316">
                  <c:v>6.2275713537700099</c:v>
                </c:pt>
                <c:pt idx="317">
                  <c:v>6.2412919258058253</c:v>
                </c:pt>
                <c:pt idx="318">
                  <c:v>6.2550124978416433</c:v>
                </c:pt>
                <c:pt idx="319">
                  <c:v>6.2687330698774586</c:v>
                </c:pt>
                <c:pt idx="320">
                  <c:v>6.2824536419132757</c:v>
                </c:pt>
                <c:pt idx="321">
                  <c:v>6.296174213949091</c:v>
                </c:pt>
                <c:pt idx="322">
                  <c:v>6.3098947859849082</c:v>
                </c:pt>
                <c:pt idx="323">
                  <c:v>6.3236153580207235</c:v>
                </c:pt>
                <c:pt idx="324">
                  <c:v>6.3373359300565415</c:v>
                </c:pt>
                <c:pt idx="325">
                  <c:v>6.3510565020923568</c:v>
                </c:pt>
                <c:pt idx="326">
                  <c:v>6.364777074128174</c:v>
                </c:pt>
                <c:pt idx="327">
                  <c:v>6.3784976461639893</c:v>
                </c:pt>
                <c:pt idx="328">
                  <c:v>6.3922182181998064</c:v>
                </c:pt>
                <c:pt idx="329">
                  <c:v>6.4059387902356217</c:v>
                </c:pt>
                <c:pt idx="330">
                  <c:v>6.419659362271438</c:v>
                </c:pt>
                <c:pt idx="331">
                  <c:v>6.4333799343072551</c:v>
                </c:pt>
                <c:pt idx="332">
                  <c:v>6.4471005063430713</c:v>
                </c:pt>
                <c:pt idx="333">
                  <c:v>6.4608210783788875</c:v>
                </c:pt>
                <c:pt idx="334">
                  <c:v>6.4745416504147038</c:v>
                </c:pt>
                <c:pt idx="335">
                  <c:v>6.48826222245052</c:v>
                </c:pt>
                <c:pt idx="336">
                  <c:v>6.5019827944863362</c:v>
                </c:pt>
                <c:pt idx="337">
                  <c:v>6.5157033665221533</c:v>
                </c:pt>
                <c:pt idx="338">
                  <c:v>6.5294239385579695</c:v>
                </c:pt>
                <c:pt idx="339">
                  <c:v>6.5431445105937858</c:v>
                </c:pt>
                <c:pt idx="340">
                  <c:v>6.556865082629602</c:v>
                </c:pt>
                <c:pt idx="341">
                  <c:v>6.5705856546654182</c:v>
                </c:pt>
                <c:pt idx="342">
                  <c:v>6.5843062267012344</c:v>
                </c:pt>
                <c:pt idx="343">
                  <c:v>6.5980267987370516</c:v>
                </c:pt>
                <c:pt idx="344">
                  <c:v>6.6117473707728678</c:v>
                </c:pt>
                <c:pt idx="345">
                  <c:v>6.625467942808684</c:v>
                </c:pt>
                <c:pt idx="346">
                  <c:v>6.6391885148445002</c:v>
                </c:pt>
                <c:pt idx="347">
                  <c:v>6.6529090868803165</c:v>
                </c:pt>
                <c:pt idx="348">
                  <c:v>6.6666296589161327</c:v>
                </c:pt>
                <c:pt idx="349">
                  <c:v>6.6803502309519498</c:v>
                </c:pt>
                <c:pt idx="350">
                  <c:v>6.694070802987766</c:v>
                </c:pt>
                <c:pt idx="351">
                  <c:v>6.7077913750235822</c:v>
                </c:pt>
                <c:pt idx="352">
                  <c:v>6.7215119470593985</c:v>
                </c:pt>
                <c:pt idx="353">
                  <c:v>6.7352325190952147</c:v>
                </c:pt>
                <c:pt idx="354">
                  <c:v>6.7489530911310309</c:v>
                </c:pt>
                <c:pt idx="355">
                  <c:v>6.762673663166848</c:v>
                </c:pt>
                <c:pt idx="356">
                  <c:v>6.7763942352026643</c:v>
                </c:pt>
                <c:pt idx="357">
                  <c:v>6.7901148072384805</c:v>
                </c:pt>
                <c:pt idx="358">
                  <c:v>6.8038353792742967</c:v>
                </c:pt>
                <c:pt idx="359">
                  <c:v>6.8175559513101129</c:v>
                </c:pt>
                <c:pt idx="360">
                  <c:v>6.8312765233459292</c:v>
                </c:pt>
                <c:pt idx="361">
                  <c:v>6.8449970953817463</c:v>
                </c:pt>
                <c:pt idx="362">
                  <c:v>6.8587176674175625</c:v>
                </c:pt>
                <c:pt idx="363">
                  <c:v>6.8724382394533787</c:v>
                </c:pt>
                <c:pt idx="364">
                  <c:v>6.886158811489195</c:v>
                </c:pt>
                <c:pt idx="365">
                  <c:v>6.8998793835250112</c:v>
                </c:pt>
                <c:pt idx="366">
                  <c:v>6.9135999555608283</c:v>
                </c:pt>
                <c:pt idx="367">
                  <c:v>6.9273205275966445</c:v>
                </c:pt>
                <c:pt idx="368">
                  <c:v>6.9410410996324607</c:v>
                </c:pt>
                <c:pt idx="369">
                  <c:v>6.954761671668277</c:v>
                </c:pt>
                <c:pt idx="370">
                  <c:v>6.9684822437040932</c:v>
                </c:pt>
                <c:pt idx="371">
                  <c:v>6.9822028157399094</c:v>
                </c:pt>
                <c:pt idx="372">
                  <c:v>6.9959233877757265</c:v>
                </c:pt>
                <c:pt idx="373">
                  <c:v>7.009643959811541</c:v>
                </c:pt>
                <c:pt idx="374">
                  <c:v>7.023364531847359</c:v>
                </c:pt>
                <c:pt idx="375">
                  <c:v>7.0370851038831743</c:v>
                </c:pt>
                <c:pt idx="376">
                  <c:v>7.0508056759189914</c:v>
                </c:pt>
                <c:pt idx="377">
                  <c:v>7.0645262479548068</c:v>
                </c:pt>
                <c:pt idx="378">
                  <c:v>7.0782468199906248</c:v>
                </c:pt>
                <c:pt idx="379">
                  <c:v>7.0919673920264392</c:v>
                </c:pt>
                <c:pt idx="380">
                  <c:v>7.1056879640622572</c:v>
                </c:pt>
                <c:pt idx="381">
                  <c:v>7.1194085360980726</c:v>
                </c:pt>
                <c:pt idx="382">
                  <c:v>7.1331291081338897</c:v>
                </c:pt>
                <c:pt idx="383">
                  <c:v>7.146849680169705</c:v>
                </c:pt>
                <c:pt idx="384">
                  <c:v>7.160570252205523</c:v>
                </c:pt>
                <c:pt idx="385">
                  <c:v>7.1742908242413375</c:v>
                </c:pt>
                <c:pt idx="386">
                  <c:v>7.1880113962771555</c:v>
                </c:pt>
                <c:pt idx="387">
                  <c:v>7.2017319683129708</c:v>
                </c:pt>
                <c:pt idx="388">
                  <c:v>7.2154525403487861</c:v>
                </c:pt>
                <c:pt idx="389">
                  <c:v>7.2291731123846033</c:v>
                </c:pt>
                <c:pt idx="390">
                  <c:v>7.2428936844204186</c:v>
                </c:pt>
                <c:pt idx="391">
                  <c:v>7.2566142564562357</c:v>
                </c:pt>
                <c:pt idx="392">
                  <c:v>7.270334828492051</c:v>
                </c:pt>
                <c:pt idx="393">
                  <c:v>7.284055400527869</c:v>
                </c:pt>
                <c:pt idx="394">
                  <c:v>7.2977759725636844</c:v>
                </c:pt>
                <c:pt idx="395">
                  <c:v>7.3114965445995015</c:v>
                </c:pt>
                <c:pt idx="396">
                  <c:v>7.3252171166353168</c:v>
                </c:pt>
                <c:pt idx="397">
                  <c:v>7.3389376886711339</c:v>
                </c:pt>
                <c:pt idx="398">
                  <c:v>7.3526582607069493</c:v>
                </c:pt>
                <c:pt idx="399">
                  <c:v>7.3663788327427673</c:v>
                </c:pt>
                <c:pt idx="400">
                  <c:v>7.3800994047785826</c:v>
                </c:pt>
                <c:pt idx="401">
                  <c:v>7.3938199768143997</c:v>
                </c:pt>
                <c:pt idx="402">
                  <c:v>7.4075405488502151</c:v>
                </c:pt>
                <c:pt idx="403">
                  <c:v>7.4212611208860322</c:v>
                </c:pt>
                <c:pt idx="404">
                  <c:v>7.4349816929218475</c:v>
                </c:pt>
                <c:pt idx="405">
                  <c:v>7.4487022649576646</c:v>
                </c:pt>
                <c:pt idx="406">
                  <c:v>7.4624228369934809</c:v>
                </c:pt>
                <c:pt idx="407">
                  <c:v>7.4761434090292971</c:v>
                </c:pt>
                <c:pt idx="408">
                  <c:v>7.4898639810651133</c:v>
                </c:pt>
                <c:pt idx="409">
                  <c:v>7.5035845531009295</c:v>
                </c:pt>
                <c:pt idx="410">
                  <c:v>7.5173051251367458</c:v>
                </c:pt>
                <c:pt idx="411">
                  <c:v>7.5310256971725629</c:v>
                </c:pt>
                <c:pt idx="412">
                  <c:v>7.5447462692083791</c:v>
                </c:pt>
                <c:pt idx="413">
                  <c:v>7.5584668412441953</c:v>
                </c:pt>
                <c:pt idx="414">
                  <c:v>7.5721874132800115</c:v>
                </c:pt>
                <c:pt idx="415">
                  <c:v>7.5859079853158278</c:v>
                </c:pt>
                <c:pt idx="416">
                  <c:v>7.599628557351644</c:v>
                </c:pt>
                <c:pt idx="417">
                  <c:v>7.6133491293874611</c:v>
                </c:pt>
                <c:pt idx="418">
                  <c:v>7.6270697014232773</c:v>
                </c:pt>
                <c:pt idx="419">
                  <c:v>7.6407902734590936</c:v>
                </c:pt>
                <c:pt idx="420">
                  <c:v>7.6545108454949098</c:v>
                </c:pt>
                <c:pt idx="421">
                  <c:v>7.668231417530726</c:v>
                </c:pt>
                <c:pt idx="422">
                  <c:v>7.6819519895665422</c:v>
                </c:pt>
                <c:pt idx="423">
                  <c:v>7.6956725616023594</c:v>
                </c:pt>
                <c:pt idx="424">
                  <c:v>7.7093931336381756</c:v>
                </c:pt>
                <c:pt idx="425">
                  <c:v>7.7231137056739918</c:v>
                </c:pt>
                <c:pt idx="426">
                  <c:v>7.736834277709808</c:v>
                </c:pt>
                <c:pt idx="427">
                  <c:v>7.7505548497456243</c:v>
                </c:pt>
                <c:pt idx="428">
                  <c:v>7.7642754217814405</c:v>
                </c:pt>
                <c:pt idx="429">
                  <c:v>7.7779959938172576</c:v>
                </c:pt>
                <c:pt idx="430">
                  <c:v>7.7917165658530738</c:v>
                </c:pt>
                <c:pt idx="431">
                  <c:v>7.80543713788889</c:v>
                </c:pt>
                <c:pt idx="432">
                  <c:v>7.8191577099247063</c:v>
                </c:pt>
                <c:pt idx="433">
                  <c:v>7.8328782819605225</c:v>
                </c:pt>
                <c:pt idx="434">
                  <c:v>7.8465988539963387</c:v>
                </c:pt>
                <c:pt idx="435">
                  <c:v>7.8603194260321558</c:v>
                </c:pt>
                <c:pt idx="436">
                  <c:v>7.8740399980679721</c:v>
                </c:pt>
                <c:pt idx="437">
                  <c:v>7.8877605701037883</c:v>
                </c:pt>
                <c:pt idx="438">
                  <c:v>7.9014811421396036</c:v>
                </c:pt>
                <c:pt idx="439">
                  <c:v>7.9152017141754207</c:v>
                </c:pt>
                <c:pt idx="440">
                  <c:v>7.9289222862112361</c:v>
                </c:pt>
                <c:pt idx="441">
                  <c:v>7.9426428582470541</c:v>
                </c:pt>
                <c:pt idx="442">
                  <c:v>7.9563634302828694</c:v>
                </c:pt>
                <c:pt idx="443">
                  <c:v>7.9700840023186865</c:v>
                </c:pt>
                <c:pt idx="444">
                  <c:v>7.9838045743545019</c:v>
                </c:pt>
                <c:pt idx="445">
                  <c:v>7.997525146390319</c:v>
                </c:pt>
                <c:pt idx="446">
                  <c:v>8.0112457184261352</c:v>
                </c:pt>
                <c:pt idx="447">
                  <c:v>8.0249662904619523</c:v>
                </c:pt>
                <c:pt idx="448">
                  <c:v>8.0386868624977676</c:v>
                </c:pt>
                <c:pt idx="449">
                  <c:v>8.0524074345335848</c:v>
                </c:pt>
                <c:pt idx="450">
                  <c:v>8.0661280065694019</c:v>
                </c:pt>
              </c:numCache>
            </c:numRef>
          </c:xVal>
          <c:yVal>
            <c:numRef>
              <c:f>fit_BCC_FCC!$L$19:$L$469</c:f>
              <c:numCache>
                <c:formatCode>General</c:formatCode>
                <c:ptCount val="451"/>
                <c:pt idx="0">
                  <c:v>5.4142464276497932</c:v>
                </c:pt>
                <c:pt idx="1">
                  <c:v>4.7918316496881133</c:v>
                </c:pt>
                <c:pt idx="2">
                  <c:v>4.1915391527002157</c:v>
                </c:pt>
                <c:pt idx="3">
                  <c:v>3.6127260189465389</c:v>
                </c:pt>
                <c:pt idx="4">
                  <c:v>3.0547666702233585</c:v>
                </c:pt>
                <c:pt idx="5">
                  <c:v>2.5170524156448195</c:v>
                </c:pt>
                <c:pt idx="6">
                  <c:v>1.9989910110281528</c:v>
                </c:pt>
                <c:pt idx="7">
                  <c:v>1.5000062295867096</c:v>
                </c:pt>
                <c:pt idx="8">
                  <c:v>1.0195374436431166</c:v>
                </c:pt>
                <c:pt idx="9">
                  <c:v>0.55703921708198578</c:v>
                </c:pt>
                <c:pt idx="10">
                  <c:v>0.11198090826894713</c:v>
                </c:pt>
                <c:pt idx="11">
                  <c:v>-0.3161537168309323</c:v>
                </c:pt>
                <c:pt idx="12">
                  <c:v>-0.72786686159435732</c:v>
                </c:pt>
                <c:pt idx="13">
                  <c:v>-1.123647065994362</c:v>
                </c:pt>
                <c:pt idx="14">
                  <c:v>-1.5039695644145965</c:v>
                </c:pt>
                <c:pt idx="15">
                  <c:v>-1.8692966342639679</c:v>
                </c:pt>
                <c:pt idx="16">
                  <c:v>-2.2200779356258415</c:v>
                </c:pt>
                <c:pt idx="17">
                  <c:v>-2.5567508421703771</c:v>
                </c:pt>
                <c:pt idx="18">
                  <c:v>-2.87974076355259</c:v>
                </c:pt>
                <c:pt idx="19">
                  <c:v>-3.1894614595129092</c:v>
                </c:pt>
                <c:pt idx="20">
                  <c:v>-3.4863153458920948</c:v>
                </c:pt>
                <c:pt idx="21">
                  <c:v>-3.7706937927662807</c:v>
                </c:pt>
                <c:pt idx="22">
                  <c:v>-4.0429774149032021</c:v>
                </c:pt>
                <c:pt idx="23">
                  <c:v>-4.3035363547354244</c:v>
                </c:pt>
                <c:pt idx="24">
                  <c:v>-4.5527305580412296</c:v>
                </c:pt>
                <c:pt idx="25">
                  <c:v>-4.7909100425193358</c:v>
                </c:pt>
                <c:pt idx="26">
                  <c:v>-5.0184151594386499</c:v>
                </c:pt>
                <c:pt idx="27">
                  <c:v>-5.2355768485396084</c:v>
                </c:pt>
                <c:pt idx="28">
                  <c:v>-5.4427168863595057</c:v>
                </c:pt>
                <c:pt idx="29">
                  <c:v>-5.6401481281493986</c:v>
                </c:pt>
                <c:pt idx="30">
                  <c:v>-5.8281747435463238</c:v>
                </c:pt>
                <c:pt idx="31">
                  <c:v>-6.0070924461601933</c:v>
                </c:pt>
                <c:pt idx="32">
                  <c:v>-6.1771887172305604</c:v>
                </c:pt>
                <c:pt idx="33">
                  <c:v>-6.3387430235049926</c:v>
                </c:pt>
                <c:pt idx="34">
                  <c:v>-6.4920270294862377</c:v>
                </c:pt>
                <c:pt idx="35">
                  <c:v>-6.637304804192425</c:v>
                </c:pt>
                <c:pt idx="36">
                  <c:v>-6.7748330225700855</c:v>
                </c:pt>
                <c:pt idx="37">
                  <c:v>-6.9048611616968891</c:v>
                </c:pt>
                <c:pt idx="38">
                  <c:v>-7.0276316919071107</c:v>
                </c:pt>
                <c:pt idx="39">
                  <c:v>-7.1433802629696039</c:v>
                </c:pt>
                <c:pt idx="40">
                  <c:v>-7.2523358854448041</c:v>
                </c:pt>
                <c:pt idx="41">
                  <c:v>-7.3547211073439378</c:v>
                </c:pt>
                <c:pt idx="42">
                  <c:v>-7.4507521862106678</c:v>
                </c:pt>
                <c:pt idx="43">
                  <c:v>-7.5406392567421285</c:v>
                </c:pt>
                <c:pt idx="44">
                  <c:v>-7.6245864940635446</c:v>
                </c:pt>
                <c:pt idx="45">
                  <c:v>-7.7027922727676152</c:v>
                </c:pt>
                <c:pt idx="46">
                  <c:v>-7.7754493218270184</c:v>
                </c:pt>
                <c:pt idx="47">
                  <c:v>-7.8427448754856179</c:v>
                </c:pt>
                <c:pt idx="48">
                  <c:v>-7.9048608202314519</c:v>
                </c:pt>
                <c:pt idx="49">
                  <c:v>-7.9619738379516463</c:v>
                </c:pt>
                <c:pt idx="50">
                  <c:v>-8.014255545367142</c:v>
                </c:pt>
                <c:pt idx="51">
                  <c:v>-8.0618726298424903</c:v>
                </c:pt>
                <c:pt idx="52">
                  <c:v>-8.1049869816635329</c:v>
                </c:pt>
                <c:pt idx="53">
                  <c:v>-8.1437558228735902</c:v>
                </c:pt>
                <c:pt idx="54">
                  <c:v>-8.1783318327561663</c:v>
                </c:pt>
                <c:pt idx="55">
                  <c:v>-8.2088632700503368</c:v>
                </c:pt>
                <c:pt idx="56">
                  <c:v>-8.2354940919824227</c:v>
                </c:pt>
                <c:pt idx="57">
                  <c:v>-8.2583640701956771</c:v>
                </c:pt>
                <c:pt idx="58">
                  <c:v>-8.2776089036575513</c:v>
                </c:pt>
                <c:pt idx="59">
                  <c:v>-8.2933603286219828</c:v>
                </c:pt>
                <c:pt idx="60">
                  <c:v>-8.3057462257224319</c:v>
                </c:pt>
                <c:pt idx="61">
                  <c:v>-8.3148907242691319</c:v>
                </c:pt>
                <c:pt idx="62">
                  <c:v>-8.3209143038224589</c:v>
                </c:pt>
                <c:pt idx="63">
                  <c:v>-8.3239338931122884</c:v>
                </c:pt>
                <c:pt idx="64">
                  <c:v>-8.3240629663715051</c:v>
                </c:pt>
                <c:pt idx="65">
                  <c:v>-8.3214116371501508</c:v>
                </c:pt>
                <c:pt idx="66">
                  <c:v>-8.3160867496748185</c:v>
                </c:pt>
                <c:pt idx="67">
                  <c:v>-8.3081919678165495</c:v>
                </c:pt>
                <c:pt idx="68">
                  <c:v>-8.2978278617285497</c:v>
                </c:pt>
                <c:pt idx="69">
                  <c:v>-8.2850919922137152</c:v>
                </c:pt>
                <c:pt idx="70">
                  <c:v>-8.270078992880384</c:v>
                </c:pt>
                <c:pt idx="71">
                  <c:v>-8.2528806501431262</c:v>
                </c:pt>
                <c:pt idx="72">
                  <c:v>-8.2335859811240901</c:v>
                </c:pt>
                <c:pt idx="73">
                  <c:v>-8.2122813095089278</c:v>
                </c:pt>
                <c:pt idx="74">
                  <c:v>-8.1890503394099063</c:v>
                </c:pt>
                <c:pt idx="75">
                  <c:v>-8.163974227287607</c:v>
                </c:pt>
                <c:pt idx="76">
                  <c:v>-8.1371316519811572</c:v>
                </c:pt>
                <c:pt idx="77">
                  <c:v>-8.1085988828957145</c:v>
                </c:pt>
                <c:pt idx="78">
                  <c:v>-8.0784498463947969</c:v>
                </c:pt>
                <c:pt idx="79">
                  <c:v>-8.046756190443574</c:v>
                </c:pt>
                <c:pt idx="80">
                  <c:v>-8.0135873475483734</c:v>
                </c:pt>
                <c:pt idx="81">
                  <c:v>-7.9790105960362538</c:v>
                </c:pt>
                <c:pt idx="82">
                  <c:v>-7.943091119717514</c:v>
                </c:pt>
                <c:pt idx="83">
                  <c:v>-7.9058920659728251</c:v>
                </c:pt>
                <c:pt idx="84">
                  <c:v>-7.8674746023057329</c:v>
                </c:pt>
                <c:pt idx="85">
                  <c:v>-7.8278979714000823</c:v>
                </c:pt>
                <c:pt idx="86">
                  <c:v>-7.7872195447210091</c:v>
                </c:pt>
                <c:pt idx="87">
                  <c:v>-7.7454948746971528</c:v>
                </c:pt>
                <c:pt idx="88">
                  <c:v>-7.7027777455207316</c:v>
                </c:pt>
                <c:pt idx="89">
                  <c:v>-7.6591202226012278</c:v>
                </c:pt>
                <c:pt idx="90">
                  <c:v>-7.6145727007074955</c:v>
                </c:pt>
                <c:pt idx="91">
                  <c:v>-7.5691839508322412</c:v>
                </c:pt>
                <c:pt idx="92">
                  <c:v>-7.5230011658119222</c:v>
                </c:pt>
                <c:pt idx="93">
                  <c:v>-7.4760700047342796</c:v>
                </c:pt>
                <c:pt idx="94">
                  <c:v>-7.4284346361649378</c:v>
                </c:pt>
                <c:pt idx="95">
                  <c:v>-7.3801377802235937</c:v>
                </c:pt>
                <c:pt idx="96">
                  <c:v>-7.3312207495397033</c:v>
                </c:pt>
                <c:pt idx="97">
                  <c:v>-7.2817234891166152</c:v>
                </c:pt>
                <c:pt idx="98">
                  <c:v>-7.2316846151325223</c:v>
                </c:pt>
                <c:pt idx="99">
                  <c:v>-7.1811414527057895</c:v>
                </c:pt>
                <c:pt idx="100">
                  <c:v>-7.1301300726515162</c:v>
                </c:pt>
                <c:pt idx="101">
                  <c:v>-7.0786853272555774</c:v>
                </c:pt>
                <c:pt idx="102">
                  <c:v>-7.0268408850915911</c:v>
                </c:pt>
                <c:pt idx="103">
                  <c:v>-6.9746292649057064</c:v>
                </c:pt>
                <c:pt idx="104">
                  <c:v>-6.9220818685934509</c:v>
                </c:pt>
                <c:pt idx="105">
                  <c:v>-6.8692290132922365</c:v>
                </c:pt>
                <c:pt idx="106">
                  <c:v>-6.8160999626125029</c:v>
                </c:pt>
                <c:pt idx="107">
                  <c:v>-6.7627229570299434</c:v>
                </c:pt>
                <c:pt idx="108">
                  <c:v>-6.7091252434606332</c:v>
                </c:pt>
                <c:pt idx="109">
                  <c:v>-6.6553331040403325</c:v>
                </c:pt>
                <c:pt idx="110">
                  <c:v>-6.6013718841287217</c:v>
                </c:pt>
                <c:pt idx="111">
                  <c:v>-6.5472660195587338</c:v>
                </c:pt>
                <c:pt idx="112">
                  <c:v>-6.4930390631507073</c:v>
                </c:pt>
                <c:pt idx="113">
                  <c:v>-6.4387137105104992</c:v>
                </c:pt>
                <c:pt idx="114">
                  <c:v>-6.384311825130264</c:v>
                </c:pt>
                <c:pt idx="115">
                  <c:v>-6.3298544628101139</c:v>
                </c:pt>
                <c:pt idx="116">
                  <c:v>-6.2753618954183583</c:v>
                </c:pt>
                <c:pt idx="117">
                  <c:v>-6.2208536340076677</c:v>
                </c:pt>
                <c:pt idx="118">
                  <c:v>-6.1663484513039499</c:v>
                </c:pt>
                <c:pt idx="119">
                  <c:v>-6.1118644035843488</c:v>
                </c:pt>
                <c:pt idx="120">
                  <c:v>-6.0574188519603922</c:v>
                </c:pt>
                <c:pt idx="121">
                  <c:v>-6.003028483081815</c:v>
                </c:pt>
                <c:pt idx="122">
                  <c:v>-5.9487093292762587</c:v>
                </c:pt>
                <c:pt idx="123">
                  <c:v>-5.8944767881396203</c:v>
                </c:pt>
                <c:pt idx="124">
                  <c:v>-5.8403456415914663</c:v>
                </c:pt>
                <c:pt idx="125">
                  <c:v>-5.7863300744095199</c:v>
                </c:pt>
                <c:pt idx="126">
                  <c:v>-5.7324436922569273</c:v>
                </c:pt>
                <c:pt idx="127">
                  <c:v>-5.6786995392155912</c:v>
                </c:pt>
                <c:pt idx="128">
                  <c:v>-5.62511011483857</c:v>
                </c:pt>
                <c:pt idx="129">
                  <c:v>-5.5716873907341755</c:v>
                </c:pt>
                <c:pt idx="130">
                  <c:v>-5.5184428266940806</c:v>
                </c:pt>
                <c:pt idx="131">
                  <c:v>-5.4653873863774614</c:v>
                </c:pt>
                <c:pt idx="132">
                  <c:v>-5.4125315525628297</c:v>
                </c:pt>
                <c:pt idx="133">
                  <c:v>-5.3598853419789778</c:v>
                </c:pt>
                <c:pt idx="134">
                  <c:v>-5.3074583197261003</c:v>
                </c:pt>
                <c:pt idx="135">
                  <c:v>-5.2552596132979286</c:v>
                </c:pt>
                <c:pt idx="136">
                  <c:v>-5.2032979262154004</c:v>
                </c:pt>
                <c:pt idx="137">
                  <c:v>-5.1515815512821037</c:v>
                </c:pt>
                <c:pt idx="138">
                  <c:v>-5.100118383471516</c:v>
                </c:pt>
                <c:pt idx="139">
                  <c:v>-5.0489159324557757</c:v>
                </c:pt>
                <c:pt idx="140">
                  <c:v>-4.9979813347854218</c:v>
                </c:pt>
                <c:pt idx="141">
                  <c:v>-4.9473213657294206</c:v>
                </c:pt>
                <c:pt idx="142">
                  <c:v>-4.896942450784401</c:v>
                </c:pt>
                <c:pt idx="143">
                  <c:v>-4.8468506768619166</c:v>
                </c:pt>
                <c:pt idx="144">
                  <c:v>-4.7970518031622502</c:v>
                </c:pt>
                <c:pt idx="145">
                  <c:v>-4.747551271743105</c:v>
                </c:pt>
                <c:pt idx="146">
                  <c:v>-4.6983542177912554</c:v>
                </c:pt>
                <c:pt idx="147">
                  <c:v>-4.6494654796050741</c:v>
                </c:pt>
                <c:pt idx="148">
                  <c:v>-4.6008896082956259</c:v>
                </c:pt>
                <c:pt idx="149">
                  <c:v>-4.5526308772137885</c:v>
                </c:pt>
                <c:pt idx="150">
                  <c:v>-4.5046932911107707</c:v>
                </c:pt>
                <c:pt idx="151">
                  <c:v>-4.4570805950390229</c:v>
                </c:pt>
                <c:pt idx="152">
                  <c:v>-4.4097962830005848</c:v>
                </c:pt>
                <c:pt idx="153">
                  <c:v>-4.3628436063495135</c:v>
                </c:pt>
                <c:pt idx="154">
                  <c:v>-4.3162255819550284</c:v>
                </c:pt>
                <c:pt idx="155">
                  <c:v>-4.2699450001317398</c:v>
                </c:pt>
                <c:pt idx="156">
                  <c:v>-4.224004432343178</c:v>
                </c:pt>
                <c:pt idx="157">
                  <c:v>-4.1784062386847731</c:v>
                </c:pt>
                <c:pt idx="158">
                  <c:v>-4.1331525751520486</c:v>
                </c:pt>
                <c:pt idx="159">
                  <c:v>-4.0882454006999636</c:v>
                </c:pt>
                <c:pt idx="160">
                  <c:v>-4.0436864840988749</c:v>
                </c:pt>
                <c:pt idx="161">
                  <c:v>-3.9994774105926574</c:v>
                </c:pt>
                <c:pt idx="162">
                  <c:v>-3.9556195883642506</c:v>
                </c:pt>
                <c:pt idx="163">
                  <c:v>-3.9121142548138987</c:v>
                </c:pt>
                <c:pt idx="164">
                  <c:v>-3.8689624826549913</c:v>
                </c:pt>
                <c:pt idx="165">
                  <c:v>-3.8261651858325818</c:v>
                </c:pt>
                <c:pt idx="166">
                  <c:v>-3.7837231252692511</c:v>
                </c:pt>
                <c:pt idx="167">
                  <c:v>-3.7416369144430233</c:v>
                </c:pt>
                <c:pt idx="168">
                  <c:v>-3.6999070248018744</c:v>
                </c:pt>
                <c:pt idx="169">
                  <c:v>-3.6585337910192774</c:v>
                </c:pt>
                <c:pt idx="170">
                  <c:v>-3.6175174160950085</c:v>
                </c:pt>
                <c:pt idx="171">
                  <c:v>-3.5768579763055235</c:v>
                </c:pt>
                <c:pt idx="172">
                  <c:v>-3.5365554260079088</c:v>
                </c:pt>
                <c:pt idx="173">
                  <c:v>-3.4966096023013886</c:v>
                </c:pt>
                <c:pt idx="174">
                  <c:v>-3.4570202295503143</c:v>
                </c:pt>
                <c:pt idx="175">
                  <c:v>-3.4177869237723608</c:v>
                </c:pt>
                <c:pt idx="176">
                  <c:v>-3.3789091968955889</c:v>
                </c:pt>
                <c:pt idx="177">
                  <c:v>-3.3403864608880256</c:v>
                </c:pt>
                <c:pt idx="178">
                  <c:v>-3.3022180317631662</c:v>
                </c:pt>
                <c:pt idx="179">
                  <c:v>-3.2644031334648251</c:v>
                </c:pt>
                <c:pt idx="180">
                  <c:v>-3.2269409016346478</c:v>
                </c:pt>
                <c:pt idx="181">
                  <c:v>-3.1898303872654732</c:v>
                </c:pt>
                <c:pt idx="182">
                  <c:v>-3.1530705602437017</c:v>
                </c:pt>
                <c:pt idx="183">
                  <c:v>-3.1166603127836945</c:v>
                </c:pt>
                <c:pt idx="184">
                  <c:v>-3.0805984627572172</c:v>
                </c:pt>
                <c:pt idx="185">
                  <c:v>-3.0448837569207372</c:v>
                </c:pt>
                <c:pt idx="186">
                  <c:v>-3.0095148740434969</c:v>
                </c:pt>
                <c:pt idx="187">
                  <c:v>-2.9744904279390076</c:v>
                </c:pt>
                <c:pt idx="188">
                  <c:v>-2.9398089704026882</c:v>
                </c:pt>
                <c:pt idx="189">
                  <c:v>-2.905468994058225</c:v>
                </c:pt>
                <c:pt idx="190">
                  <c:v>-2.8714689351151934</c:v>
                </c:pt>
                <c:pt idx="191">
                  <c:v>-2.8378071760403905</c:v>
                </c:pt>
                <c:pt idx="192">
                  <c:v>-2.8044820481452897</c:v>
                </c:pt>
                <c:pt idx="193">
                  <c:v>-2.7714918340919295</c:v>
                </c:pt>
                <c:pt idx="194">
                  <c:v>-2.7388347703195639</c:v>
                </c:pt>
                <c:pt idx="195">
                  <c:v>-2.7065090493941879</c:v>
                </c:pt>
                <c:pt idx="196">
                  <c:v>-2.6745128222832046</c:v>
                </c:pt>
                <c:pt idx="197">
                  <c:v>-2.6428442005572457</c:v>
                </c:pt>
                <c:pt idx="198">
                  <c:v>-2.6115012585212307</c:v>
                </c:pt>
                <c:pt idx="199">
                  <c:v>-2.5804820352766225</c:v>
                </c:pt>
                <c:pt idx="200">
                  <c:v>-2.5497845367168614</c:v>
                </c:pt>
                <c:pt idx="201">
                  <c:v>-2.5194067374577775</c:v>
                </c:pt>
                <c:pt idx="202">
                  <c:v>-2.4893465827049139</c:v>
                </c:pt>
                <c:pt idx="203">
                  <c:v>-2.4596019900594532</c:v>
                </c:pt>
                <c:pt idx="204">
                  <c:v>-2.4301708512645583</c:v>
                </c:pt>
                <c:pt idx="205">
                  <c:v>-2.4010510338937516</c:v>
                </c:pt>
                <c:pt idx="206">
                  <c:v>-2.3722403829830414</c:v>
                </c:pt>
                <c:pt idx="207">
                  <c:v>-2.3437367226083268</c:v>
                </c:pt>
                <c:pt idx="208">
                  <c:v>-2.3155378574097121</c:v>
                </c:pt>
                <c:pt idx="209">
                  <c:v>-2.2876415740641898</c:v>
                </c:pt>
                <c:pt idx="210">
                  <c:v>-2.2600456427081905</c:v>
                </c:pt>
                <c:pt idx="211">
                  <c:v>-2.2327478183114415</c:v>
                </c:pt>
                <c:pt idx="212">
                  <c:v>-2.205745842003533</c:v>
                </c:pt>
                <c:pt idx="213">
                  <c:v>-2.1790374423545176</c:v>
                </c:pt>
                <c:pt idx="214">
                  <c:v>-2.1526203366109118</c:v>
                </c:pt>
                <c:pt idx="215">
                  <c:v>-2.1264922318883919</c:v>
                </c:pt>
                <c:pt idx="216">
                  <c:v>-2.1006508263223571</c:v>
                </c:pt>
                <c:pt idx="217">
                  <c:v>-2.0750938101776946</c:v>
                </c:pt>
                <c:pt idx="218">
                  <c:v>-2.0498188669188511</c:v>
                </c:pt>
                <c:pt idx="219">
                  <c:v>-2.0248236742413921</c:v>
                </c:pt>
                <c:pt idx="220">
                  <c:v>-2.0001059050661745</c:v>
                </c:pt>
                <c:pt idx="221">
                  <c:v>-1.9756632284972333</c:v>
                </c:pt>
                <c:pt idx="222">
                  <c:v>-1.9514933107444155</c:v>
                </c:pt>
                <c:pt idx="223">
                  <c:v>-1.9275938160118355</c:v>
                </c:pt>
                <c:pt idx="224">
                  <c:v>-1.90396240735314</c:v>
                </c:pt>
                <c:pt idx="225">
                  <c:v>-1.8805967474945486</c:v>
                </c:pt>
                <c:pt idx="226">
                  <c:v>-1.8574944996266503</c:v>
                </c:pt>
                <c:pt idx="227">
                  <c:v>-1.8346533281658699</c:v>
                </c:pt>
                <c:pt idx="228">
                  <c:v>-1.812070899486498</c:v>
                </c:pt>
                <c:pt idx="229">
                  <c:v>-1.7897448826241762</c:v>
                </c:pt>
                <c:pt idx="230">
                  <c:v>-1.7676729499516861</c:v>
                </c:pt>
                <c:pt idx="231">
                  <c:v>-1.7458527778278761</c:v>
                </c:pt>
                <c:pt idx="232">
                  <c:v>-1.7242820472205103</c:v>
                </c:pt>
                <c:pt idx="233">
                  <c:v>-1.7029584443038672</c:v>
                </c:pt>
                <c:pt idx="234">
                  <c:v>-1.6818796610318145</c:v>
                </c:pt>
                <c:pt idx="235">
                  <c:v>-1.66104339568712</c:v>
                </c:pt>
                <c:pt idx="236">
                  <c:v>-1.6404473534077133</c:v>
                </c:pt>
                <c:pt idx="237">
                  <c:v>-1.6200892466906287</c:v>
                </c:pt>
                <c:pt idx="238">
                  <c:v>-1.5999667958742474</c:v>
                </c:pt>
                <c:pt idx="239">
                  <c:v>-1.58007772959959</c:v>
                </c:pt>
                <c:pt idx="240">
                  <c:v>-1.5604197852512363</c:v>
                </c:pt>
                <c:pt idx="241">
                  <c:v>-1.5409907093785324</c:v>
                </c:pt>
                <c:pt idx="242">
                  <c:v>-1.521788258097692</c:v>
                </c:pt>
                <c:pt idx="243">
                  <c:v>-1.5028101974753776</c:v>
                </c:pt>
                <c:pt idx="244">
                  <c:v>-1.4840543038943572</c:v>
                </c:pt>
                <c:pt idx="245">
                  <c:v>-1.4655183644017744</c:v>
                </c:pt>
                <c:pt idx="246">
                  <c:v>-1.4472001770405989</c:v>
                </c:pt>
                <c:pt idx="247">
                  <c:v>-1.4290975511647674</c:v>
                </c:pt>
                <c:pt idx="248">
                  <c:v>-1.4112083077385624</c:v>
                </c:pt>
                <c:pt idx="249">
                  <c:v>-1.3935302796206934</c:v>
                </c:pt>
                <c:pt idx="250">
                  <c:v>-1.3760613118335911</c:v>
                </c:pt>
                <c:pt idx="251">
                  <c:v>-1.3587992618183871</c:v>
                </c:pt>
                <c:pt idx="252">
                  <c:v>-1.3417419996760303</c:v>
                </c:pt>
                <c:pt idx="253">
                  <c:v>-1.324887408394996</c:v>
                </c:pt>
                <c:pt idx="254">
                  <c:v>-1.3082333840660221</c:v>
                </c:pt>
                <c:pt idx="255">
                  <c:v>-1.2917778360842842</c:v>
                </c:pt>
                <c:pt idx="256">
                  <c:v>-1.2755186873394444</c:v>
                </c:pt>
                <c:pt idx="257">
                  <c:v>-1.259453874393943</c:v>
                </c:pt>
                <c:pt idx="258">
                  <c:v>-1.2435813476499478</c:v>
                </c:pt>
                <c:pt idx="259">
                  <c:v>-1.2278990715053106</c:v>
                </c:pt>
                <c:pt idx="260">
                  <c:v>-1.212405024498967</c:v>
                </c:pt>
                <c:pt idx="261">
                  <c:v>-1.1970971994459598</c:v>
                </c:pt>
                <c:pt idx="262">
                  <c:v>-1.1819736035627098</c:v>
                </c:pt>
                <c:pt idx="263">
                  <c:v>-1.1670322585825932</c:v>
                </c:pt>
                <c:pt idx="264">
                  <c:v>-1.1522712008623603</c:v>
                </c:pt>
                <c:pt idx="265">
                  <c:v>-1.1376884814795052</c:v>
                </c:pt>
                <c:pt idx="266">
                  <c:v>-1.1232821663211638</c:v>
                </c:pt>
                <c:pt idx="267">
                  <c:v>-1.1090503361645685</c:v>
                </c:pt>
                <c:pt idx="268">
                  <c:v>-1.0949910867495607</c:v>
                </c:pt>
                <c:pt idx="269">
                  <c:v>-1.0811025288432321</c:v>
                </c:pt>
                <c:pt idx="270">
                  <c:v>-1.0673827882972409</c:v>
                </c:pt>
                <c:pt idx="271">
                  <c:v>-1.0538300060977945</c:v>
                </c:pt>
                <c:pt idx="272">
                  <c:v>-1.0404423384087675</c:v>
                </c:pt>
                <c:pt idx="273">
                  <c:v>-1.027217956608008</c:v>
                </c:pt>
                <c:pt idx="274">
                  <c:v>-1.0141550473173191</c:v>
                </c:pt>
                <c:pt idx="275">
                  <c:v>-1.0012518124261107</c:v>
                </c:pt>
                <c:pt idx="276">
                  <c:v>-0.98850646910913886</c:v>
                </c:pt>
                <c:pt idx="277">
                  <c:v>-0.97591724983836337</c:v>
                </c:pt>
                <c:pt idx="278">
                  <c:v>-0.96348240238939042</c:v>
                </c:pt>
                <c:pt idx="279">
                  <c:v>-0.95120018984245691</c:v>
                </c:pt>
                <c:pt idx="280">
                  <c:v>-0.93906889057835385</c:v>
                </c:pt>
                <c:pt idx="281">
                  <c:v>-0.92708679826930407</c:v>
                </c:pt>
                <c:pt idx="282">
                  <c:v>-0.91525222186520372</c:v>
                </c:pt>
                <c:pt idx="283">
                  <c:v>-0.90356348557523536</c:v>
                </c:pt>
                <c:pt idx="284">
                  <c:v>-0.8920189288450675</c:v>
                </c:pt>
                <c:pt idx="285">
                  <c:v>-0.88061690632990608</c:v>
                </c:pt>
                <c:pt idx="286">
                  <c:v>-0.86935578786343326</c:v>
                </c:pt>
                <c:pt idx="287">
                  <c:v>-0.85823395842296291</c:v>
                </c:pt>
                <c:pt idx="288">
                  <c:v>-0.8472498180907605</c:v>
                </c:pt>
                <c:pt idx="289">
                  <c:v>-0.83640178201189153</c:v>
                </c:pt>
                <c:pt idx="290">
                  <c:v>-0.82568828034858743</c:v>
                </c:pt>
                <c:pt idx="291">
                  <c:v>-0.81510775823142712</c:v>
                </c:pt>
                <c:pt idx="292">
                  <c:v>-0.804658675707287</c:v>
                </c:pt>
                <c:pt idx="293">
                  <c:v>-0.79433950768438011</c:v>
                </c:pt>
                <c:pt idx="294">
                  <c:v>-0.78414874387437561</c:v>
                </c:pt>
                <c:pt idx="295">
                  <c:v>-0.77408488873186776</c:v>
                </c:pt>
                <c:pt idx="296">
                  <c:v>-0.76414646139113673</c:v>
                </c:pt>
                <c:pt idx="297">
                  <c:v>-0.75433199560050368</c:v>
                </c:pt>
                <c:pt idx="298">
                  <c:v>-0.74464003965425718</c:v>
                </c:pt>
                <c:pt idx="299">
                  <c:v>-0.73506915632239533</c:v>
                </c:pt>
                <c:pt idx="300">
                  <c:v>-0.7256179227781373</c:v>
                </c:pt>
                <c:pt idx="301">
                  <c:v>-0.71628493052345132</c:v>
                </c:pt>
                <c:pt idx="302">
                  <c:v>-0.70706878531260275</c:v>
                </c:pt>
                <c:pt idx="303">
                  <c:v>-0.69796810707392976</c:v>
                </c:pt>
                <c:pt idx="304">
                  <c:v>-0.68898152982978877</c:v>
                </c:pt>
                <c:pt idx="305">
                  <c:v>-0.6801077016149103</c:v>
                </c:pt>
                <c:pt idx="306">
                  <c:v>-0.67134528439315921</c:v>
                </c:pt>
                <c:pt idx="307">
                  <c:v>-0.66269295397287953</c:v>
                </c:pt>
                <c:pt idx="308">
                  <c:v>-0.65414939992076893</c:v>
                </c:pt>
                <c:pt idx="309">
                  <c:v>-0.645713325474505</c:v>
                </c:pt>
                <c:pt idx="310">
                  <c:v>-0.63738344745413111</c:v>
                </c:pt>
                <c:pt idx="311">
                  <c:v>-0.62915849617227648</c:v>
                </c:pt>
                <c:pt idx="312">
                  <c:v>-0.62103721534332046</c:v>
                </c:pt>
                <c:pt idx="313">
                  <c:v>-0.61301836199152671</c:v>
                </c:pt>
                <c:pt idx="314">
                  <c:v>-0.60510070635825741</c:v>
                </c:pt>
                <c:pt idx="315">
                  <c:v>-0.59728303180831654</c:v>
                </c:pt>
                <c:pt idx="316">
                  <c:v>-0.58956413473546965</c:v>
                </c:pt>
                <c:pt idx="317">
                  <c:v>-0.58194282446724299</c:v>
                </c:pt>
                <c:pt idx="318">
                  <c:v>-0.57441792316901807</c:v>
                </c:pt>
                <c:pt idx="319">
                  <c:v>-0.56698826574751748</c:v>
                </c:pt>
                <c:pt idx="320">
                  <c:v>-0.55965269975370424</c:v>
                </c:pt>
                <c:pt idx="321">
                  <c:v>-0.55241008528518276</c:v>
                </c:pt>
                <c:pt idx="322">
                  <c:v>-0.54525929488811742</c:v>
                </c:pt>
                <c:pt idx="323">
                  <c:v>-0.53819921345875843</c:v>
                </c:pt>
                <c:pt idx="324">
                  <c:v>-0.53122873814458149</c:v>
                </c:pt>
                <c:pt idx="325">
                  <c:v>-0.52434677824513032</c:v>
                </c:pt>
                <c:pt idx="326">
                  <c:v>-0.51755225511256819</c:v>
                </c:pt>
                <c:pt idx="327">
                  <c:v>-0.51084410205201713</c:v>
                </c:pt>
                <c:pt idx="328">
                  <c:v>-0.50422126422169267</c:v>
                </c:pt>
                <c:pt idx="329">
                  <c:v>-0.49768269853291142</c:v>
                </c:pt>
                <c:pt idx="330">
                  <c:v>-0.49122737354997059</c:v>
                </c:pt>
                <c:pt idx="331">
                  <c:v>-0.48485426938997428</c:v>
                </c:pt>
                <c:pt idx="332">
                  <c:v>-0.47856237762261516</c:v>
                </c:pt>
                <c:pt idx="333">
                  <c:v>-0.47235070116996103</c:v>
                </c:pt>
                <c:pt idx="334">
                  <c:v>-0.46621825420627394</c:v>
                </c:pt>
                <c:pt idx="335">
                  <c:v>-0.46016406205789612</c:v>
                </c:pt>
                <c:pt idx="336">
                  <c:v>-0.4541871611032316</c:v>
                </c:pt>
                <c:pt idx="337">
                  <c:v>-0.44828659867285608</c:v>
                </c:pt>
                <c:pt idx="338">
                  <c:v>-0.44246143294978091</c:v>
                </c:pt>
                <c:pt idx="339">
                  <c:v>-0.43671073286989875</c:v>
                </c:pt>
                <c:pt idx="340">
                  <c:v>-0.43103357802263925</c:v>
                </c:pt>
                <c:pt idx="341">
                  <c:v>-0.4254290585518577</c:v>
                </c:pt>
                <c:pt idx="342">
                  <c:v>-0.41989627505698185</c:v>
                </c:pt>
                <c:pt idx="343">
                  <c:v>-0.4144343384944395</c:v>
                </c:pt>
                <c:pt idx="344">
                  <c:v>-0.40904237007939021</c:v>
                </c:pt>
                <c:pt idx="345">
                  <c:v>-0.40371950118778022</c:v>
                </c:pt>
                <c:pt idx="346">
                  <c:v>-0.39846487325874297</c:v>
                </c:pt>
                <c:pt idx="347">
                  <c:v>-0.39327763769736362</c:v>
                </c:pt>
                <c:pt idx="348">
                  <c:v>-0.38815695577782577</c:v>
                </c:pt>
                <c:pt idx="349">
                  <c:v>-0.38310199854695942</c:v>
                </c:pt>
                <c:pt idx="350">
                  <c:v>-0.3781119467282047</c:v>
                </c:pt>
                <c:pt idx="351">
                  <c:v>-0.37318599062601127</c:v>
                </c:pt>
                <c:pt idx="352">
                  <c:v>-0.36832333003068513</c:v>
                </c:pt>
                <c:pt idx="353">
                  <c:v>-0.36352317412369778</c:v>
                </c:pt>
                <c:pt idx="354">
                  <c:v>-0.35878474138347444</c:v>
                </c:pt>
                <c:pt idx="355">
                  <c:v>-0.35410725949167349</c:v>
                </c:pt>
                <c:pt idx="356">
                  <c:v>-0.34948996523996506</c:v>
                </c:pt>
                <c:pt idx="357">
                  <c:v>-0.34493210443733036</c:v>
                </c:pt>
                <c:pt idx="358">
                  <c:v>-0.34043293181788103</c:v>
                </c:pt>
                <c:pt idx="359">
                  <c:v>-0.33599171094922153</c:v>
                </c:pt>
                <c:pt idx="360">
                  <c:v>-0.33160771414135309</c:v>
                </c:pt>
                <c:pt idx="361">
                  <c:v>-0.32728022235613918</c:v>
                </c:pt>
                <c:pt idx="362">
                  <c:v>-0.32300852511733197</c:v>
                </c:pt>
                <c:pt idx="363">
                  <c:v>-0.31879192042117604</c:v>
                </c:pt>
                <c:pt idx="364">
                  <c:v>-0.31462971464759376</c:v>
                </c:pt>
                <c:pt idx="365">
                  <c:v>-0.31052122247195707</c:v>
                </c:pt>
                <c:pt idx="366">
                  <c:v>-0.30646576677746012</c:v>
                </c:pt>
                <c:pt idx="367">
                  <c:v>-0.30246267856808995</c:v>
                </c:pt>
                <c:pt idx="368">
                  <c:v>-0.29851129688221101</c:v>
                </c:pt>
                <c:pt idx="369">
                  <c:v>-0.29461096870675901</c:v>
                </c:pt>
                <c:pt idx="370">
                  <c:v>-0.29076104889205845</c:v>
                </c:pt>
                <c:pt idx="371">
                  <c:v>-0.28696090006726338</c:v>
                </c:pt>
                <c:pt idx="372">
                  <c:v>-0.28320989255642531</c:v>
                </c:pt>
                <c:pt idx="373">
                  <c:v>-0.27950740429519755</c:v>
                </c:pt>
                <c:pt idx="374">
                  <c:v>-0.27585282074817064</c:v>
                </c:pt>
                <c:pt idx="375">
                  <c:v>-0.27224553482685571</c:v>
                </c:pt>
                <c:pt idx="376">
                  <c:v>-0.26868494680830057</c:v>
                </c:pt>
                <c:pt idx="377">
                  <c:v>-0.26517046425436075</c:v>
                </c:pt>
                <c:pt idx="378">
                  <c:v>-0.26170150193161135</c:v>
                </c:pt>
                <c:pt idx="379">
                  <c:v>-0.25827748173191334</c:v>
                </c:pt>
                <c:pt idx="380">
                  <c:v>-0.25489783259362653</c:v>
                </c:pt>
                <c:pt idx="381">
                  <c:v>-0.25156199042348271</c:v>
                </c:pt>
                <c:pt idx="382">
                  <c:v>-0.24826939801910303</c:v>
                </c:pt>
                <c:pt idx="383">
                  <c:v>-0.24501950499218139</c:v>
                </c:pt>
                <c:pt idx="384">
                  <c:v>-0.24181176769231263</c:v>
                </c:pt>
                <c:pt idx="385">
                  <c:v>-0.23864564913148734</c:v>
                </c:pt>
                <c:pt idx="386">
                  <c:v>-0.2355206189092322</c:v>
                </c:pt>
                <c:pt idx="387">
                  <c:v>-0.23243615313841759</c:v>
                </c:pt>
                <c:pt idx="388">
                  <c:v>-0.22939173437171062</c:v>
                </c:pt>
                <c:pt idx="389">
                  <c:v>-0.22638685152869067</c:v>
                </c:pt>
                <c:pt idx="390">
                  <c:v>-0.22342099982361927</c:v>
                </c:pt>
                <c:pt idx="391">
                  <c:v>-0.22049368069385783</c:v>
                </c:pt>
                <c:pt idx="392">
                  <c:v>-0.21760440172894743</c:v>
                </c:pt>
                <c:pt idx="393">
                  <c:v>-0.21475267660033059</c:v>
                </c:pt>
                <c:pt idx="394">
                  <c:v>-0.21193802499173259</c:v>
                </c:pt>
                <c:pt idx="395">
                  <c:v>-0.20915997253018245</c:v>
                </c:pt>
                <c:pt idx="396">
                  <c:v>-0.20641805071768893</c:v>
                </c:pt>
                <c:pt idx="397">
                  <c:v>-0.20371179686355534</c:v>
                </c:pt>
                <c:pt idx="398">
                  <c:v>-0.20104075401734187</c:v>
                </c:pt>
                <c:pt idx="399">
                  <c:v>-0.19840447090246449</c:v>
                </c:pt>
                <c:pt idx="400">
                  <c:v>-0.19580250185043827</c:v>
                </c:pt>
                <c:pt idx="401">
                  <c:v>-0.19323440673574935</c:v>
                </c:pt>
                <c:pt idx="402">
                  <c:v>-0.19069975091136895</c:v>
                </c:pt>
                <c:pt idx="403">
                  <c:v>-0.18819810514489008</c:v>
                </c:pt>
                <c:pt idx="404">
                  <c:v>-0.18572904555530037</c:v>
                </c:pt>
                <c:pt idx="405">
                  <c:v>-0.18329215355037309</c:v>
                </c:pt>
                <c:pt idx="406">
                  <c:v>-0.18088701576468638</c:v>
                </c:pt>
                <c:pt idx="407">
                  <c:v>-0.17851322399825878</c:v>
                </c:pt>
                <c:pt idx="408">
                  <c:v>-0.17617037515580128</c:v>
                </c:pt>
                <c:pt idx="409">
                  <c:v>-0.17385807118658378</c:v>
                </c:pt>
                <c:pt idx="410">
                  <c:v>-0.17157591902490918</c:v>
                </c:pt>
                <c:pt idx="411">
                  <c:v>-0.16932353053119617</c:v>
                </c:pt>
                <c:pt idx="412">
                  <c:v>-0.1671005224336625</c:v>
                </c:pt>
                <c:pt idx="413">
                  <c:v>-0.16490651627060915</c:v>
                </c:pt>
                <c:pt idx="414">
                  <c:v>-0.16274113833330023</c:v>
                </c:pt>
                <c:pt idx="415">
                  <c:v>-0.16060401960943352</c:v>
                </c:pt>
                <c:pt idx="416">
                  <c:v>-0.1584947957272014</c:v>
                </c:pt>
                <c:pt idx="417">
                  <c:v>-0.15641310689993426</c:v>
                </c:pt>
                <c:pt idx="418">
                  <c:v>-0.15435859787132675</c:v>
                </c:pt>
                <c:pt idx="419">
                  <c:v>-0.15233091786123881</c:v>
                </c:pt>
                <c:pt idx="420">
                  <c:v>-0.15032972051207186</c:v>
                </c:pt>
                <c:pt idx="421">
                  <c:v>-0.14835466383571197</c:v>
                </c:pt>
                <c:pt idx="422">
                  <c:v>-0.14640541016103933</c:v>
                </c:pt>
                <c:pt idx="423">
                  <c:v>-0.14448162608199902</c:v>
                </c:pt>
                <c:pt idx="424">
                  <c:v>-0.14258298240622683</c:v>
                </c:pt>
                <c:pt idx="425">
                  <c:v>-0.14070915410423041</c:v>
                </c:pt>
                <c:pt idx="426">
                  <c:v>-0.13885982025911692</c:v>
                </c:pt>
                <c:pt idx="427">
                  <c:v>-0.13703466401686701</c:v>
                </c:pt>
                <c:pt idx="428">
                  <c:v>-0.13523337253714782</c:v>
                </c:pt>
                <c:pt idx="429">
                  <c:v>-0.13345563694466289</c:v>
                </c:pt>
                <c:pt idx="430">
                  <c:v>-0.13170115228103438</c:v>
                </c:pt>
                <c:pt idx="431">
                  <c:v>-0.12996961745721181</c:v>
                </c:pt>
                <c:pt idx="432">
                  <c:v>-0.12826073520640591</c:v>
                </c:pt>
                <c:pt idx="433">
                  <c:v>-0.1265742120375401</c:v>
                </c:pt>
                <c:pt idx="434">
                  <c:v>-0.12490975818921864</c:v>
                </c:pt>
                <c:pt idx="435">
                  <c:v>-0.12326708758420377</c:v>
                </c:pt>
                <c:pt idx="436">
                  <c:v>-0.12164591778440052</c:v>
                </c:pt>
                <c:pt idx="437">
                  <c:v>-0.12004596994634351</c:v>
                </c:pt>
                <c:pt idx="438">
                  <c:v>-0.11846696877718087</c:v>
                </c:pt>
                <c:pt idx="439">
                  <c:v>-0.11690864249115186</c:v>
                </c:pt>
                <c:pt idx="440">
                  <c:v>-0.11537072276655559</c:v>
                </c:pt>
                <c:pt idx="441">
                  <c:v>-0.1138529447032008</c:v>
                </c:pt>
                <c:pt idx="442">
                  <c:v>-0.11235504678034111</c:v>
                </c:pt>
                <c:pt idx="443">
                  <c:v>-0.11087677081508168</c:v>
                </c:pt>
                <c:pt idx="444">
                  <c:v>-0.10941786192126292</c:v>
                </c:pt>
                <c:pt idx="445">
                  <c:v>-0.10797806846880702</c:v>
                </c:pt>
                <c:pt idx="446">
                  <c:v>-0.1065571420435328</c:v>
                </c:pt>
                <c:pt idx="447">
                  <c:v>-0.10515483740742561</c:v>
                </c:pt>
                <c:pt idx="448">
                  <c:v>-0.10377091245936552</c:v>
                </c:pt>
                <c:pt idx="449">
                  <c:v>-0.10240512819630361</c:v>
                </c:pt>
                <c:pt idx="450">
                  <c:v>-0.10105724867488711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8</xdr:row>
      <xdr:rowOff>171449</xdr:rowOff>
    </xdr:from>
    <xdr:to>
      <xdr:col>11</xdr:col>
      <xdr:colOff>57150</xdr:colOff>
      <xdr:row>28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19049</xdr:rowOff>
    </xdr:from>
    <xdr:to>
      <xdr:col>14</xdr:col>
      <xdr:colOff>571500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tabSelected="1" workbookViewId="0">
      <selection activeCell="L16" sqref="L1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138</v>
      </c>
      <c r="D3" s="15" t="str">
        <f>A3</f>
        <v>BCC</v>
      </c>
      <c r="E3" s="1" t="str">
        <f>B3</f>
        <v>Fe</v>
      </c>
      <c r="G3" s="2" t="s">
        <v>52</v>
      </c>
      <c r="H3" s="1" t="str">
        <f>B3</f>
        <v>Fe</v>
      </c>
      <c r="J3" s="15" t="str">
        <f>G3</f>
        <v>FCC</v>
      </c>
      <c r="K3" s="1" t="str">
        <f>B3</f>
        <v>Fe</v>
      </c>
      <c r="N3" s="15"/>
      <c r="O3" s="1" t="str">
        <f>B3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-8.4559999999999995</v>
      </c>
      <c r="D4" s="21" t="s">
        <v>8</v>
      </c>
      <c r="E4" s="4">
        <f>E11</f>
        <v>2.4627182667040017</v>
      </c>
      <c r="G4" s="2" t="s">
        <v>11</v>
      </c>
      <c r="H4" s="51">
        <v>-8.3155999999999999</v>
      </c>
      <c r="I4" t="s">
        <v>274</v>
      </c>
      <c r="J4" s="21" t="s">
        <v>8</v>
      </c>
      <c r="K4" s="4">
        <f>K11</f>
        <v>2.5778991922428554</v>
      </c>
      <c r="N4" s="12" t="s">
        <v>24</v>
      </c>
      <c r="O4" s="4">
        <v>2.5000911878576932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11.497999999999999</v>
      </c>
      <c r="D5" s="2" t="s">
        <v>3</v>
      </c>
      <c r="E5" s="5">
        <v>1.7888000000000001E-2</v>
      </c>
      <c r="G5" s="2" t="s">
        <v>20</v>
      </c>
      <c r="H5" s="51">
        <f>(1/K7)*48.45546714</f>
        <v>12.113866785000001</v>
      </c>
      <c r="J5" s="18" t="s">
        <v>3</v>
      </c>
      <c r="K5" s="5">
        <f>E5</f>
        <v>1.7888000000000001E-2</v>
      </c>
      <c r="L5" s="10"/>
      <c r="N5" s="12" t="s">
        <v>28</v>
      </c>
      <c r="O5" s="4">
        <v>6.0054114471121194</v>
      </c>
      <c r="P5" t="s">
        <v>53</v>
      </c>
      <c r="Q5" s="28" t="s">
        <v>30</v>
      </c>
      <c r="R5" s="29">
        <f>B16</f>
        <v>2.4627182667040017</v>
      </c>
      <c r="S5" s="29">
        <f>O15</f>
        <v>4.8001750806867705</v>
      </c>
      <c r="T5" s="29">
        <f>O4</f>
        <v>2.5000911878576932</v>
      </c>
      <c r="U5" s="29">
        <f>O6</f>
        <v>1.0657583290117258</v>
      </c>
      <c r="V5" s="29">
        <f>O5</f>
        <v>6.0054114471121194</v>
      </c>
      <c r="W5" s="30">
        <v>6</v>
      </c>
      <c r="X5" s="30">
        <v>12</v>
      </c>
      <c r="Y5" s="31" t="s">
        <v>122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1">
        <v>1.077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1.077</v>
      </c>
      <c r="J6" s="2" t="s">
        <v>13</v>
      </c>
      <c r="K6" s="1">
        <v>12</v>
      </c>
      <c r="L6" t="s">
        <v>14</v>
      </c>
      <c r="N6" s="12" t="s">
        <v>27</v>
      </c>
      <c r="O6" s="4">
        <v>1.0657583290117258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6.3559999999999999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J8" s="2" t="s">
        <v>35</v>
      </c>
      <c r="K8" s="4">
        <f>SQRT(2)</f>
        <v>1.4142135623730951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2.4627182667040017</v>
      </c>
      <c r="S9" s="29">
        <f>O15</f>
        <v>4.8001750806867705</v>
      </c>
      <c r="T9" s="29">
        <f>O4</f>
        <v>2.5000911878576932</v>
      </c>
      <c r="U9" s="29">
        <f>O6</f>
        <v>1.0657583290117258</v>
      </c>
      <c r="V9" s="29">
        <f>O5</f>
        <v>6.0054114471121194</v>
      </c>
      <c r="W9" s="30">
        <v>6</v>
      </c>
      <c r="X9" s="30">
        <v>12</v>
      </c>
      <c r="Y9" s="31" t="s">
        <v>122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G11" s="3" t="s">
        <v>37</v>
      </c>
      <c r="H11" s="4">
        <f>($H$5*$K$7)^(1/3)</f>
        <v>3.6457000001004927</v>
      </c>
      <c r="J11" s="3" t="s">
        <v>8</v>
      </c>
      <c r="K11" s="4">
        <f>$H$11/$K$8</f>
        <v>2.5778991922428554</v>
      </c>
      <c r="L11" t="s">
        <v>39</v>
      </c>
      <c r="N11" s="3" t="s">
        <v>75</v>
      </c>
      <c r="O11" s="1">
        <f>O15/O4</f>
        <v>1.9199999999999997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3.6304275259001693</v>
      </c>
      <c r="H12" s="10"/>
      <c r="J12" s="3" t="s">
        <v>2</v>
      </c>
      <c r="K12" s="4">
        <f>(9*$H$6*$H$5/(-$H$4))^(1/2)</f>
        <v>3.7577138701119406</v>
      </c>
      <c r="N12" s="3" t="s">
        <v>3</v>
      </c>
      <c r="O12" s="1">
        <f xml:space="preserve"> ((SQRT(O11))^3/(O11-1)+(SQRT(1/O11)^3/(1/O11-1))-2)/6</f>
        <v>1.7888080423688946E-2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0.40432083574031769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-8.4559999999999995</v>
      </c>
      <c r="J15" s="3" t="s">
        <v>12</v>
      </c>
      <c r="K15" s="4">
        <f>-(-$H$4)*(1+$K$13+$K$5*$K$13^3)*EXP(-$K$13)</f>
        <v>-8.3155999999999999</v>
      </c>
      <c r="N15" s="18" t="s">
        <v>23</v>
      </c>
      <c r="O15" s="4">
        <f>O4*R18</f>
        <v>4.8001750806867705</v>
      </c>
    </row>
    <row r="16" spans="1:27" x14ac:dyDescent="0.4">
      <c r="A16" s="3" t="s">
        <v>25</v>
      </c>
      <c r="B16" s="4">
        <f>$E$11</f>
        <v>2.4627182667040017</v>
      </c>
      <c r="C16" t="s">
        <v>34</v>
      </c>
      <c r="D16" s="3" t="s">
        <v>9</v>
      </c>
      <c r="E16" s="4">
        <f>$E$15*$E$6</f>
        <v>-67.647999999999996</v>
      </c>
      <c r="J16" s="3" t="s">
        <v>9</v>
      </c>
      <c r="K16" s="4">
        <f>$K$15*$K$6</f>
        <v>-99.787199999999999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1.0662335790341486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1.92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4.86246253474754E-2</v>
      </c>
      <c r="G19">
        <f>$E$11*(D19/$E$12+1)</f>
        <v>1.7843633762304982</v>
      </c>
      <c r="H19" s="10">
        <f>-(-$B$4)*(1+D19+$E$5*D19^3)*EXP(-D19)</f>
        <v>0.41116983193825196</v>
      </c>
      <c r="I19">
        <f>$K$11*(D19/$K$12+1)</f>
        <v>1.8918705904520383</v>
      </c>
      <c r="J19" s="10">
        <f>-(-$H$4)*(1+D19+$K$5*D19^3)*EXP(-D19)</f>
        <v>0.40434293453946646</v>
      </c>
      <c r="K19">
        <f>$E$6*$O$6*EXP(-$O$15*(G19/$E$4-1))-SQRT($E$6)*$O$5*EXP(-$O$4*(G19/$E$4-1))</f>
        <v>-1.8321140436465591</v>
      </c>
      <c r="L19">
        <f>$K$6*$O$6*EXP(-$O$15*(I19/$K$4-1))-SQRT($K$6)*$O$5*EXP(-$O$4*(I19/$K$4-1))</f>
        <v>5.4142464276497932</v>
      </c>
      <c r="M19" s="13">
        <f>(K19-H19)^2*O19</f>
        <v>5.0323225464588086</v>
      </c>
      <c r="N19" s="13">
        <f>(L19-J19)^2*O19</f>
        <v>25.099133010279058</v>
      </c>
      <c r="O19" s="13">
        <v>1</v>
      </c>
      <c r="P19" s="52">
        <f>SUMSQ(M26:M295)+SUMSQ(N26:N295)*EXP(-(H4-B4)/(0.00008617*P20))*(1+EXP(-(H4-B4)/(0.00008617*P20)))</f>
        <v>126.5603937536882</v>
      </c>
      <c r="Q19" s="1" t="s">
        <v>68</v>
      </c>
      <c r="R19" s="19">
        <f>O15/(O15-O4)*-B4/SQRT(B15)</f>
        <v>6.2392642870053354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-8.4302263207322644E-3</v>
      </c>
      <c r="G20">
        <f t="shared" ref="G20:G83" si="1">$E$11*(D20/$E$12+1)</f>
        <v>1.7979304740399682</v>
      </c>
      <c r="H20" s="10">
        <f>-(-$B$4)*(1+D20+$E$5*D20^3)*EXP(-D20)</f>
        <v>-7.128599376811201E-2</v>
      </c>
      <c r="I20">
        <f t="shared" ref="I20:I83" si="2">$K$11*(D20/$K$12+1)</f>
        <v>1.9055911624878545</v>
      </c>
      <c r="J20" s="10">
        <f t="shared" ref="J20:J83" si="3">-(-$H$4)*(1+D20+$K$5*D20^3)*EXP(-D20)</f>
        <v>-7.0102389992681216E-2</v>
      </c>
      <c r="K20">
        <f t="shared" ref="K20:K82" si="4">$E$6*$O$6*EXP(-$O$15*(G20/$E$4-1))-SQRT($E$6)*$O$5*EXP(-$O$4*(G20/$E$4-1))</f>
        <v>-2.204301144619528</v>
      </c>
      <c r="L20">
        <f t="shared" ref="L20:L82" si="5">$K$6*$O$6*EXP(-$O$15*(I20/$K$4-1))-SQRT($K$6)*$O$5*EXP(-$O$4*(I20/$K$4-1))</f>
        <v>4.7918316496881133</v>
      </c>
      <c r="M20" s="13">
        <f t="shared" ref="M20:M83" si="6">(K20-H20)^2*O20</f>
        <v>4.5497536337616893</v>
      </c>
      <c r="N20" s="13">
        <f t="shared" ref="N20:N83" si="7">(L20-J20)^2*O20</f>
        <v>23.63840260620681</v>
      </c>
      <c r="O20" s="13">
        <v>1</v>
      </c>
      <c r="P20">
        <v>150</v>
      </c>
      <c r="Q20" s="1" t="s">
        <v>270</v>
      </c>
    </row>
    <row r="21" spans="1:25" x14ac:dyDescent="0.4">
      <c r="D21" s="6">
        <v>-0.96</v>
      </c>
      <c r="E21" s="7">
        <f t="shared" si="0"/>
        <v>-6.3134739028740616E-2</v>
      </c>
      <c r="G21">
        <f t="shared" si="1"/>
        <v>1.8114975718494386</v>
      </c>
      <c r="H21" s="10">
        <f t="shared" ref="H21:H84" si="8">-(-$B$4)*(1+D21+$E$5*D21^3)*EXP(-D21)</f>
        <v>-0.53386735322703061</v>
      </c>
      <c r="I21">
        <f t="shared" si="2"/>
        <v>1.9193117345236708</v>
      </c>
      <c r="J21" s="10">
        <f t="shared" si="3"/>
        <v>-0.5250032358673955</v>
      </c>
      <c r="K21">
        <f t="shared" si="4"/>
        <v>-2.5610300645953679</v>
      </c>
      <c r="L21">
        <f t="shared" si="5"/>
        <v>4.1915391527002157</v>
      </c>
      <c r="M21" s="13">
        <f t="shared" si="6"/>
        <v>4.1093886583622288</v>
      </c>
      <c r="N21" s="13">
        <f t="shared" si="7"/>
        <v>22.245772103155069</v>
      </c>
      <c r="O21" s="13">
        <v>1</v>
      </c>
      <c r="Q21" s="16" t="s">
        <v>60</v>
      </c>
      <c r="R21" s="19">
        <f>(O5/O6)/(O15/O4)</f>
        <v>2.9348290103798469</v>
      </c>
      <c r="S21" s="1" t="s">
        <v>61</v>
      </c>
      <c r="T21" s="1">
        <f>SQRT(L9)</f>
        <v>0</v>
      </c>
      <c r="U21" s="1" t="s">
        <v>62</v>
      </c>
      <c r="V21" s="1">
        <f>R21-T21</f>
        <v>2.9348290103798469</v>
      </c>
    </row>
    <row r="22" spans="1:25" x14ac:dyDescent="0.4">
      <c r="D22" s="6">
        <v>-0.94</v>
      </c>
      <c r="E22" s="7">
        <f t="shared" si="0"/>
        <v>-0.11556399550116012</v>
      </c>
      <c r="G22">
        <f t="shared" si="1"/>
        <v>1.8250646696589083</v>
      </c>
      <c r="H22" s="10">
        <f t="shared" si="8"/>
        <v>-0.97720914595780994</v>
      </c>
      <c r="I22">
        <f t="shared" si="2"/>
        <v>1.9330323065594872</v>
      </c>
      <c r="J22" s="10">
        <f t="shared" si="3"/>
        <v>-0.96098396098944705</v>
      </c>
      <c r="K22">
        <f t="shared" si="4"/>
        <v>-2.9027828077158091</v>
      </c>
      <c r="L22">
        <f t="shared" si="5"/>
        <v>3.6127260189465389</v>
      </c>
      <c r="M22" s="13">
        <f t="shared" si="6"/>
        <v>3.7078339268561091</v>
      </c>
      <c r="N22" s="13">
        <f t="shared" si="7"/>
        <v>20.918822980566034</v>
      </c>
      <c r="O22" s="13">
        <v>1</v>
      </c>
    </row>
    <row r="23" spans="1:25" x14ac:dyDescent="0.4">
      <c r="D23" s="6">
        <v>-0.92</v>
      </c>
      <c r="E23" s="7">
        <f t="shared" si="0"/>
        <v>-0.16579089640534461</v>
      </c>
      <c r="G23">
        <f t="shared" si="1"/>
        <v>1.8386317674683783</v>
      </c>
      <c r="H23" s="10">
        <f t="shared" si="8"/>
        <v>-1.4019278200035941</v>
      </c>
      <c r="I23">
        <f t="shared" si="2"/>
        <v>1.9467528785953034</v>
      </c>
      <c r="J23" s="10">
        <f t="shared" si="3"/>
        <v>-1.3786507781482835</v>
      </c>
      <c r="K23">
        <f t="shared" si="4"/>
        <v>-3.2300277240864119</v>
      </c>
      <c r="L23">
        <f t="shared" si="5"/>
        <v>3.0547666702233585</v>
      </c>
      <c r="M23" s="13">
        <f t="shared" si="6"/>
        <v>3.3419492593076079</v>
      </c>
      <c r="N23" s="13">
        <f t="shared" si="7"/>
        <v>19.655190271526124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-0.21388622076591315</v>
      </c>
      <c r="G24">
        <f t="shared" si="1"/>
        <v>1.8521988652778487</v>
      </c>
      <c r="H24" s="10">
        <f t="shared" si="8"/>
        <v>-1.8086218827965617</v>
      </c>
      <c r="I24">
        <f t="shared" si="2"/>
        <v>1.9604734506311199</v>
      </c>
      <c r="J24" s="10">
        <f t="shared" si="3"/>
        <v>-1.7785922574010273</v>
      </c>
      <c r="K24">
        <f t="shared" si="4"/>
        <v>-3.5432198808165616</v>
      </c>
      <c r="L24">
        <f t="shared" si="5"/>
        <v>2.5170524156448195</v>
      </c>
      <c r="M24" s="13">
        <f t="shared" si="6"/>
        <v>3.0088302147349917</v>
      </c>
      <c r="N24" s="13">
        <f t="shared" si="7"/>
        <v>18.452563157067161</v>
      </c>
      <c r="O24" s="13">
        <v>1</v>
      </c>
      <c r="Q24" s="17" t="s">
        <v>64</v>
      </c>
      <c r="R24" s="19">
        <f>O4/(O15-O4)*-B4/B15</f>
        <v>1.1489130434782611</v>
      </c>
      <c r="V24" s="15" t="str">
        <f>D3</f>
        <v>BCC</v>
      </c>
      <c r="W24" s="1" t="str">
        <f>E3</f>
        <v>Fe</v>
      </c>
      <c r="X24" t="s">
        <v>110</v>
      </c>
    </row>
    <row r="25" spans="1:25" x14ac:dyDescent="0.4">
      <c r="D25" s="6">
        <v>-0.88</v>
      </c>
      <c r="E25" s="7">
        <f t="shared" si="0"/>
        <v>-0.25991868475710722</v>
      </c>
      <c r="G25">
        <f t="shared" si="1"/>
        <v>1.8657659630873185</v>
      </c>
      <c r="H25" s="10">
        <f t="shared" si="8"/>
        <v>-2.1978723983060986</v>
      </c>
      <c r="I25">
        <f t="shared" si="2"/>
        <v>1.9741940226669363</v>
      </c>
      <c r="J25" s="10">
        <f t="shared" si="3"/>
        <v>-2.1613798149662005</v>
      </c>
      <c r="K25">
        <f t="shared" si="4"/>
        <v>-3.8428014231752599</v>
      </c>
      <c r="L25">
        <f t="shared" si="5"/>
        <v>1.9989910110281528</v>
      </c>
      <c r="M25" s="13">
        <f t="shared" si="6"/>
        <v>2.7057914968570098</v>
      </c>
      <c r="N25" s="13">
        <f t="shared" si="7"/>
        <v>17.308685409784939</v>
      </c>
      <c r="O25" s="13">
        <v>1</v>
      </c>
      <c r="Q25" s="17" t="s">
        <v>65</v>
      </c>
      <c r="R25" s="19">
        <f>O15/(O15-O4)*-B4/SQRT(B15)</f>
        <v>6.2392642870053354</v>
      </c>
      <c r="V25" s="2" t="s">
        <v>113</v>
      </c>
      <c r="W25" s="1">
        <f>(-B4/(12*PI()*B6*W26))^(1/2)</f>
        <v>0.38432578224305608</v>
      </c>
      <c r="X25" t="s">
        <v>111</v>
      </c>
    </row>
    <row r="26" spans="1:25" x14ac:dyDescent="0.4">
      <c r="D26" s="6">
        <v>-0.86</v>
      </c>
      <c r="E26" s="7">
        <f t="shared" si="0"/>
        <v>-0.30395499891556599</v>
      </c>
      <c r="G26">
        <f t="shared" si="1"/>
        <v>1.8793330608967886</v>
      </c>
      <c r="H26" s="10">
        <f t="shared" si="8"/>
        <v>-2.5702434708300261</v>
      </c>
      <c r="I26">
        <f t="shared" si="2"/>
        <v>1.9879145947027523</v>
      </c>
      <c r="J26" s="10">
        <f t="shared" si="3"/>
        <v>-2.5275681889822805</v>
      </c>
      <c r="K26">
        <f t="shared" si="4"/>
        <v>-4.1292019261232085</v>
      </c>
      <c r="L26">
        <f t="shared" si="5"/>
        <v>1.5000062295867096</v>
      </c>
      <c r="M26" s="13">
        <f t="shared" si="6"/>
        <v>2.430351465330105</v>
      </c>
      <c r="N26" s="13">
        <f t="shared" si="7"/>
        <v>16.221355697111342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-0.34605992381499751</v>
      </c>
      <c r="G27">
        <f t="shared" si="1"/>
        <v>1.8929001587062588</v>
      </c>
      <c r="H27" s="10">
        <f t="shared" si="8"/>
        <v>-2.9262827157796183</v>
      </c>
      <c r="I27">
        <f t="shared" si="2"/>
        <v>2.0016351667385686</v>
      </c>
      <c r="J27" s="10">
        <f t="shared" si="3"/>
        <v>-2.8776959024759927</v>
      </c>
      <c r="K27">
        <f t="shared" si="4"/>
        <v>-4.4028387364750934</v>
      </c>
      <c r="L27">
        <f t="shared" si="5"/>
        <v>1.0195374436431166</v>
      </c>
      <c r="M27" s="13">
        <f t="shared" si="6"/>
        <v>2.1802176822520565</v>
      </c>
      <c r="N27" s="13">
        <f t="shared" si="7"/>
        <v>15.188427754102749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-0.38629632424315802</v>
      </c>
      <c r="G28">
        <f t="shared" si="1"/>
        <v>1.906467256515729</v>
      </c>
      <c r="H28" s="10">
        <f t="shared" si="8"/>
        <v>-3.2665217178001442</v>
      </c>
      <c r="I28">
        <f t="shared" si="2"/>
        <v>2.0153557387743852</v>
      </c>
      <c r="J28" s="10">
        <f t="shared" si="3"/>
        <v>-3.2122857138764047</v>
      </c>
      <c r="K28">
        <f t="shared" si="4"/>
        <v>-4.6641173059393424</v>
      </c>
      <c r="L28">
        <f t="shared" si="5"/>
        <v>0.55703921708198578</v>
      </c>
      <c r="M28" s="13">
        <f t="shared" si="6"/>
        <v>1.9532734279861512</v>
      </c>
      <c r="N28" s="13">
        <f t="shared" si="7"/>
        <v>14.207810435144475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4.3796784887102298</v>
      </c>
      <c r="X28" t="s">
        <v>119</v>
      </c>
    </row>
    <row r="29" spans="1:25" x14ac:dyDescent="0.4">
      <c r="D29" s="6">
        <v>-0.8</v>
      </c>
      <c r="E29" s="7">
        <f t="shared" si="0"/>
        <v>-0.42472522192051032</v>
      </c>
      <c r="G29">
        <f t="shared" si="1"/>
        <v>1.9200343543251988</v>
      </c>
      <c r="H29" s="10">
        <f t="shared" si="8"/>
        <v>-3.5914764765598348</v>
      </c>
      <c r="I29">
        <f t="shared" si="2"/>
        <v>2.0290763108102015</v>
      </c>
      <c r="J29" s="10">
        <f t="shared" si="3"/>
        <v>-3.5318450554021958</v>
      </c>
      <c r="K29">
        <f t="shared" si="4"/>
        <v>-4.9134315152759882</v>
      </c>
      <c r="L29">
        <f t="shared" si="5"/>
        <v>0.11198090826894713</v>
      </c>
      <c r="M29" s="13">
        <f t="shared" si="6"/>
        <v>1.7475651243870265</v>
      </c>
      <c r="N29" s="13">
        <f t="shared" si="7"/>
        <v>13.277467653523933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17.123183308533704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-0.46140584679891566</v>
      </c>
      <c r="G30">
        <f t="shared" si="1"/>
        <v>1.9336014521346689</v>
      </c>
      <c r="H30" s="10">
        <f t="shared" si="8"/>
        <v>-3.9016478405316306</v>
      </c>
      <c r="I30">
        <f t="shared" si="2"/>
        <v>2.0427968828460177</v>
      </c>
      <c r="J30" s="10">
        <f t="shared" si="3"/>
        <v>-3.8368664596410627</v>
      </c>
      <c r="K30">
        <f t="shared" si="4"/>
        <v>-5.1511639898070882</v>
      </c>
      <c r="L30">
        <f t="shared" si="5"/>
        <v>-0.3161537168309323</v>
      </c>
      <c r="M30" s="13">
        <f t="shared" si="6"/>
        <v>1.5612906073001678</v>
      </c>
      <c r="N30" s="13">
        <f t="shared" si="7"/>
        <v>12.395418217385631</v>
      </c>
      <c r="O30" s="13">
        <v>1</v>
      </c>
      <c r="V30" s="22" t="s">
        <v>23</v>
      </c>
      <c r="W30" s="1">
        <f>1/(O4*W25^2)</f>
        <v>2.7079778709419502</v>
      </c>
    </row>
    <row r="31" spans="1:25" x14ac:dyDescent="0.4">
      <c r="D31" s="6">
        <v>-0.76</v>
      </c>
      <c r="E31" s="7">
        <f t="shared" si="0"/>
        <v>-0.49639568697772068</v>
      </c>
      <c r="G31">
        <f t="shared" si="1"/>
        <v>1.9471685499441391</v>
      </c>
      <c r="H31" s="10">
        <f t="shared" si="8"/>
        <v>-4.1975219290836066</v>
      </c>
      <c r="I31">
        <f t="shared" si="2"/>
        <v>2.0565174548818344</v>
      </c>
      <c r="J31" s="10">
        <f t="shared" si="3"/>
        <v>-4.1278279746319342</v>
      </c>
      <c r="K31">
        <f t="shared" si="4"/>
        <v>-5.3776864065079124</v>
      </c>
      <c r="L31">
        <f t="shared" si="5"/>
        <v>-0.72786686159435732</v>
      </c>
      <c r="M31" s="13">
        <f t="shared" si="6"/>
        <v>1.3927881937741848</v>
      </c>
      <c r="N31" s="13">
        <f t="shared" si="7"/>
        <v>11.559735570167719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-0.52975053727364407</v>
      </c>
      <c r="G32">
        <f t="shared" si="1"/>
        <v>1.9607356477536093</v>
      </c>
      <c r="H32" s="10">
        <f t="shared" si="8"/>
        <v>-4.4795705431859334</v>
      </c>
      <c r="I32">
        <f t="shared" si="2"/>
        <v>2.0702380269176506</v>
      </c>
      <c r="J32" s="10">
        <f t="shared" si="3"/>
        <v>-4.4051935677527148</v>
      </c>
      <c r="K32">
        <f t="shared" si="4"/>
        <v>-5.5933597929011789</v>
      </c>
      <c r="L32">
        <f t="shared" si="5"/>
        <v>-1.123647065994362</v>
      </c>
      <c r="M32" s="13">
        <f t="shared" si="6"/>
        <v>1.2405264927812496</v>
      </c>
      <c r="N32" s="13">
        <f t="shared" si="7"/>
        <v>10.768547443202483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-0.56152454647991801</v>
      </c>
      <c r="G33">
        <f t="shared" si="1"/>
        <v>1.9743027455630791</v>
      </c>
      <c r="H33" s="10">
        <f t="shared" si="8"/>
        <v>-4.7482515650341854</v>
      </c>
      <c r="I33">
        <f t="shared" si="2"/>
        <v>2.0839585989534668</v>
      </c>
      <c r="J33" s="10">
        <f t="shared" si="3"/>
        <v>-4.6694135187084056</v>
      </c>
      <c r="K33">
        <f t="shared" si="4"/>
        <v>-5.798534817970765</v>
      </c>
      <c r="L33">
        <f t="shared" si="5"/>
        <v>-1.5039695644145965</v>
      </c>
      <c r="M33" s="13">
        <f t="shared" si="6"/>
        <v>1.1030949113990431</v>
      </c>
      <c r="N33" s="13">
        <f t="shared" si="7"/>
        <v>10.020035427775227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-0.59177026334923055</v>
      </c>
      <c r="G34">
        <f t="shared" si="1"/>
        <v>1.9878698433725492</v>
      </c>
      <c r="H34" s="10">
        <f t="shared" si="8"/>
        <v>-5.0040093468810936</v>
      </c>
      <c r="I34">
        <f t="shared" si="2"/>
        <v>2.0976791709892835</v>
      </c>
      <c r="J34" s="10">
        <f t="shared" si="3"/>
        <v>-4.9209248019068621</v>
      </c>
      <c r="K34">
        <f t="shared" si="4"/>
        <v>-5.9935520753055833</v>
      </c>
      <c r="L34">
        <f t="shared" si="5"/>
        <v>-1.8692966342639679</v>
      </c>
      <c r="M34" s="13">
        <f t="shared" si="6"/>
        <v>0.97919481137778352</v>
      </c>
      <c r="N34" s="13">
        <f t="shared" si="7"/>
        <v>9.3124344735515283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-0.62053868133411816</v>
      </c>
      <c r="G35">
        <f t="shared" si="1"/>
        <v>2.0014369411820194</v>
      </c>
      <c r="H35" s="10">
        <f t="shared" si="8"/>
        <v>-5.2472750893613025</v>
      </c>
      <c r="I35">
        <f t="shared" si="2"/>
        <v>2.1113997430250997</v>
      </c>
      <c r="J35" s="10">
        <f t="shared" si="3"/>
        <v>-5.1601514585019927</v>
      </c>
      <c r="K35">
        <f t="shared" si="4"/>
        <v>-6.1787423586788464</v>
      </c>
      <c r="L35">
        <f t="shared" si="5"/>
        <v>-2.2200779356258415</v>
      </c>
      <c r="M35" s="13">
        <f t="shared" si="6"/>
        <v>0.86763127380988181</v>
      </c>
      <c r="N35" s="13">
        <f t="shared" si="7"/>
        <v>8.6440323199173825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-0.64787928211758905</v>
      </c>
      <c r="G36">
        <f t="shared" si="1"/>
        <v>2.0150040389914894</v>
      </c>
      <c r="H36" s="10">
        <f t="shared" si="8"/>
        <v>-5.4784672095863325</v>
      </c>
      <c r="I36">
        <f t="shared" si="2"/>
        <v>2.1251203150609159</v>
      </c>
      <c r="J36" s="10">
        <f t="shared" si="3"/>
        <v>-5.3875049583770229</v>
      </c>
      <c r="K36">
        <f t="shared" si="4"/>
        <v>-6.3544269302626013</v>
      </c>
      <c r="L36">
        <f t="shared" si="5"/>
        <v>-2.5567508421703771</v>
      </c>
      <c r="M36" s="13">
        <f t="shared" si="6"/>
        <v>0.7673054322472469</v>
      </c>
      <c r="N36" s="13">
        <f t="shared" si="7"/>
        <v>8.0131688664208678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-0.67384007796590717</v>
      </c>
      <c r="G37">
        <f t="shared" si="1"/>
        <v>2.0285711368009598</v>
      </c>
      <c r="H37" s="10">
        <f t="shared" si="8"/>
        <v>-5.6979916992797106</v>
      </c>
      <c r="I37">
        <f t="shared" si="2"/>
        <v>2.1388408870967321</v>
      </c>
      <c r="J37" s="10">
        <f t="shared" si="3"/>
        <v>-5.6033845523332975</v>
      </c>
      <c r="K37">
        <f t="shared" si="4"/>
        <v>-6.5209177816719865</v>
      </c>
      <c r="L37">
        <f t="shared" si="5"/>
        <v>-2.87974076355259</v>
      </c>
      <c r="M37" s="13">
        <f t="shared" si="6"/>
        <v>0.67720733708149894</v>
      </c>
      <c r="N37" s="13">
        <f t="shared" si="7"/>
        <v>7.4182354881637274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-0.6984676529346453</v>
      </c>
      <c r="G38">
        <f t="shared" si="1"/>
        <v>2.0421382346104293</v>
      </c>
      <c r="H38" s="10">
        <f t="shared" si="8"/>
        <v>-5.90624247321536</v>
      </c>
      <c r="I38">
        <f t="shared" si="2"/>
        <v>2.1525614591325484</v>
      </c>
      <c r="J38" s="10">
        <f t="shared" si="3"/>
        <v>-5.8081776147433359</v>
      </c>
      <c r="K38">
        <f t="shared" si="4"/>
        <v>-6.6785178880287113</v>
      </c>
      <c r="L38">
        <f t="shared" si="5"/>
        <v>-3.1894614595129092</v>
      </c>
      <c r="M38" s="13">
        <f t="shared" si="6"/>
        <v>0.59640931632513372</v>
      </c>
      <c r="N38" s="13">
        <f t="shared" si="7"/>
        <v>6.8576743016648285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-0.72180720295830425</v>
      </c>
      <c r="G39">
        <f t="shared" si="1"/>
        <v>2.0557053324198997</v>
      </c>
      <c r="H39" s="10">
        <f t="shared" si="8"/>
        <v>-6.1036017082154208</v>
      </c>
      <c r="I39">
        <f t="shared" si="2"/>
        <v>2.166282031168365</v>
      </c>
      <c r="J39" s="10">
        <f t="shared" si="3"/>
        <v>-6.0022599769200751</v>
      </c>
      <c r="K39">
        <f t="shared" si="4"/>
        <v>-6.8275214552283643</v>
      </c>
      <c r="L39">
        <f t="shared" si="5"/>
        <v>-3.4863153458920948</v>
      </c>
      <c r="M39" s="13">
        <f t="shared" si="6"/>
        <v>0.52405980011528408</v>
      </c>
      <c r="N39" s="13">
        <f t="shared" si="7"/>
        <v>6.3299773863985198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-0.74390257485301536</v>
      </c>
      <c r="G40">
        <f t="shared" si="1"/>
        <v>2.0692724302293697</v>
      </c>
      <c r="H40" s="10">
        <f t="shared" si="8"/>
        <v>-6.2904401729570978</v>
      </c>
      <c r="I40">
        <f t="shared" si="2"/>
        <v>2.1800026032041813</v>
      </c>
      <c r="J40" s="10">
        <f t="shared" si="3"/>
        <v>-6.1859962514477349</v>
      </c>
      <c r="K40">
        <f t="shared" si="4"/>
        <v>-6.9682141605908967</v>
      </c>
      <c r="L40">
        <f t="shared" si="5"/>
        <v>-3.7706937927662807</v>
      </c>
      <c r="M40" s="13">
        <f t="shared" si="6"/>
        <v>0.45937757831302101</v>
      </c>
      <c r="N40" s="13">
        <f t="shared" si="7"/>
        <v>5.8336859669126779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-0.76479630426107137</v>
      </c>
      <c r="G41">
        <f t="shared" si="1"/>
        <v>2.0828395280388396</v>
      </c>
      <c r="H41" s="10">
        <f t="shared" si="8"/>
        <v>-6.4671175488316184</v>
      </c>
      <c r="I41">
        <f t="shared" si="2"/>
        <v>2.1937231752399975</v>
      </c>
      <c r="J41" s="10">
        <f t="shared" si="3"/>
        <v>-6.3597401477133655</v>
      </c>
      <c r="K41">
        <f t="shared" si="4"/>
        <v>-7.1008733870695337</v>
      </c>
      <c r="L41">
        <f t="shared" si="5"/>
        <v>-4.0429774149032021</v>
      </c>
      <c r="M41" s="13">
        <f t="shared" si="6"/>
        <v>0.40164646250064273</v>
      </c>
      <c r="N41" s="13">
        <f t="shared" si="7"/>
        <v>5.367389560138017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-0.78452965256529672</v>
      </c>
      <c r="G42">
        <f t="shared" si="1"/>
        <v>2.0964066258483096</v>
      </c>
      <c r="H42" s="10">
        <f t="shared" si="8"/>
        <v>-6.6339827420921491</v>
      </c>
      <c r="I42">
        <f t="shared" si="2"/>
        <v>2.2074437472758142</v>
      </c>
      <c r="J42" s="10">
        <f t="shared" si="3"/>
        <v>-6.523834778871981</v>
      </c>
      <c r="K42">
        <f t="shared" si="4"/>
        <v>-7.2257684511881948</v>
      </c>
      <c r="L42">
        <f t="shared" si="5"/>
        <v>-4.3035363547354244</v>
      </c>
      <c r="M42" s="13">
        <f t="shared" si="6"/>
        <v>0.35021032549030956</v>
      </c>
      <c r="N42" s="13">
        <f t="shared" si="7"/>
        <v>4.9297250922232765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-0.80314264280052805</v>
      </c>
      <c r="G43">
        <f t="shared" si="1"/>
        <v>2.10997372365778</v>
      </c>
      <c r="H43" s="10">
        <f t="shared" si="8"/>
        <v>-6.7913741875212654</v>
      </c>
      <c r="I43">
        <f t="shared" si="2"/>
        <v>2.2211643193116304</v>
      </c>
      <c r="J43" s="10">
        <f t="shared" si="3"/>
        <v>-6.678612960472071</v>
      </c>
      <c r="K43">
        <f t="shared" si="4"/>
        <v>-7.3431608248733475</v>
      </c>
      <c r="L43">
        <f t="shared" si="5"/>
        <v>-4.5527305580412296</v>
      </c>
      <c r="M43" s="13">
        <f t="shared" si="6"/>
        <v>0.30446849316031815</v>
      </c>
      <c r="N43" s="13">
        <f t="shared" si="7"/>
        <v>4.5193759889651259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-0.8206740945887786</v>
      </c>
      <c r="G44">
        <f t="shared" si="1"/>
        <v>2.12354082146725</v>
      </c>
      <c r="H44" s="10">
        <f t="shared" si="8"/>
        <v>-6.9396201438427116</v>
      </c>
      <c r="I44">
        <f t="shared" si="2"/>
        <v>2.2348848913474466</v>
      </c>
      <c r="J44" s="10">
        <f t="shared" si="3"/>
        <v>-6.824397500962446</v>
      </c>
      <c r="K44">
        <f t="shared" si="4"/>
        <v>-7.4533043513417994</v>
      </c>
      <c r="L44">
        <f t="shared" si="5"/>
        <v>-4.7909100425193358</v>
      </c>
      <c r="M44" s="13">
        <f t="shared" si="6"/>
        <v>0.2638714650339658</v>
      </c>
      <c r="N44" s="13">
        <f t="shared" si="7"/>
        <v>4.1350712436454193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-0.83716165812396504</v>
      </c>
      <c r="G45">
        <f t="shared" si="1"/>
        <v>2.1371079192767199</v>
      </c>
      <c r="H45" s="10">
        <f t="shared" si="8"/>
        <v>-7.0790389810962484</v>
      </c>
      <c r="I45">
        <f t="shared" si="2"/>
        <v>2.2486054633832628</v>
      </c>
      <c r="J45" s="10">
        <f t="shared" si="3"/>
        <v>-6.9615014842956429</v>
      </c>
      <c r="K45">
        <f t="shared" si="4"/>
        <v>-7.556445455201672</v>
      </c>
      <c r="L45">
        <f t="shared" si="5"/>
        <v>-5.0184151594386499</v>
      </c>
      <c r="M45" s="13">
        <f t="shared" si="6"/>
        <v>0.22791694151777248</v>
      </c>
      <c r="N45" s="13">
        <f t="shared" si="7"/>
        <v>3.7755844658462556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-0.85264184723140379</v>
      </c>
      <c r="G46">
        <f t="shared" si="1"/>
        <v>2.1506750170861899</v>
      </c>
      <c r="H46" s="10">
        <f t="shared" si="8"/>
        <v>-7.2099394601887488</v>
      </c>
      <c r="I46">
        <f t="shared" si="2"/>
        <v>2.2623260354190791</v>
      </c>
      <c r="J46" s="10">
        <f t="shared" si="3"/>
        <v>-7.0902285448374611</v>
      </c>
      <c r="K46">
        <f t="shared" si="4"/>
        <v>-7.6528233469196021</v>
      </c>
      <c r="L46">
        <f t="shared" si="5"/>
        <v>-5.2355768485396084</v>
      </c>
      <c r="M46" s="13">
        <f t="shared" si="6"/>
        <v>0.19614613712582732</v>
      </c>
      <c r="N46" s="13">
        <f t="shared" si="7"/>
        <v>3.4397329145805027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-0.86715007152662882</v>
      </c>
      <c r="G47">
        <f t="shared" si="1"/>
        <v>2.1642421148956603</v>
      </c>
      <c r="H47" s="10">
        <f t="shared" si="8"/>
        <v>-7.3326210048291722</v>
      </c>
      <c r="I47">
        <f t="shared" si="2"/>
        <v>2.2760466074548957</v>
      </c>
      <c r="J47" s="10">
        <f t="shared" si="3"/>
        <v>-7.2108731347868344</v>
      </c>
      <c r="K47">
        <f t="shared" si="4"/>
        <v>-7.7426702218033405</v>
      </c>
      <c r="L47">
        <f t="shared" si="5"/>
        <v>-5.4427168863595057</v>
      </c>
      <c r="M47" s="13">
        <f t="shared" si="6"/>
        <v>0.16814036034112856</v>
      </c>
      <c r="N47" s="13">
        <f t="shared" si="7"/>
        <v>3.1263765188526054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-0.88072066769744617</v>
      </c>
      <c r="G48">
        <f t="shared" si="1"/>
        <v>2.1778092127051307</v>
      </c>
      <c r="H48" s="10">
        <f t="shared" si="8"/>
        <v>-7.4473739660496054</v>
      </c>
      <c r="I48">
        <f t="shared" si="2"/>
        <v>2.2897671794907128</v>
      </c>
      <c r="J48" s="10">
        <f t="shared" si="3"/>
        <v>-7.323720784304883</v>
      </c>
      <c r="K48">
        <f t="shared" si="4"/>
        <v>-7.8262114536448788</v>
      </c>
      <c r="L48">
        <f t="shared" si="5"/>
        <v>-5.6401481281493986</v>
      </c>
      <c r="M48" s="13">
        <f t="shared" si="6"/>
        <v>0.1435178420074989</v>
      </c>
      <c r="N48" s="13">
        <f t="shared" si="7"/>
        <v>2.8344168885544332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-0.89338692993251267</v>
      </c>
      <c r="G49">
        <f t="shared" si="1"/>
        <v>2.1913763105146011</v>
      </c>
      <c r="H49" s="10">
        <f t="shared" si="8"/>
        <v>-7.5544798795093255</v>
      </c>
      <c r="I49">
        <f t="shared" si="2"/>
        <v>2.3034877515265291</v>
      </c>
      <c r="J49" s="10">
        <f t="shared" si="3"/>
        <v>-7.4290483545468025</v>
      </c>
      <c r="K49">
        <f t="shared" si="4"/>
        <v>-7.9036657831654011</v>
      </c>
      <c r="L49">
        <f t="shared" si="5"/>
        <v>-5.8281747435463238</v>
      </c>
      <c r="M49" s="13">
        <f t="shared" si="6"/>
        <v>0.12193079531211011</v>
      </c>
      <c r="N49" s="13">
        <f t="shared" si="7"/>
        <v>2.5627963183977118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-0.90518113951913304</v>
      </c>
      <c r="G50">
        <f t="shared" si="1"/>
        <v>2.2049434083240711</v>
      </c>
      <c r="H50" s="10">
        <f t="shared" si="8"/>
        <v>-7.6542117157737879</v>
      </c>
      <c r="I50">
        <f t="shared" si="2"/>
        <v>2.3172083235623453</v>
      </c>
      <c r="J50" s="10">
        <f t="shared" si="3"/>
        <v>-7.5271242837853025</v>
      </c>
      <c r="K50">
        <f t="shared" si="4"/>
        <v>-7.9752455013998684</v>
      </c>
      <c r="L50">
        <f t="shared" si="5"/>
        <v>-6.0070924461601933</v>
      </c>
      <c r="M50" s="13">
        <f t="shared" si="6"/>
        <v>0.10306269151341223</v>
      </c>
      <c r="N50" s="13">
        <f t="shared" si="7"/>
        <v>2.3104967873939661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-0.91613459363235783</v>
      </c>
      <c r="G51">
        <f t="shared" si="1"/>
        <v>2.2185105061335411</v>
      </c>
      <c r="H51" s="10">
        <f t="shared" si="8"/>
        <v>-7.7468341237552174</v>
      </c>
      <c r="I51">
        <f t="shared" si="2"/>
        <v>2.3309288955981615</v>
      </c>
      <c r="J51" s="10">
        <f t="shared" si="3"/>
        <v>-7.6182088268092345</v>
      </c>
      <c r="K51">
        <f t="shared" si="4"/>
        <v>-8.0411566281550098</v>
      </c>
      <c r="L51">
        <f t="shared" si="5"/>
        <v>-6.1771887172305604</v>
      </c>
      <c r="M51" s="13">
        <f t="shared" si="6"/>
        <v>8.6625736596165792E-2</v>
      </c>
      <c r="N51" s="13">
        <f t="shared" si="7"/>
        <v>2.076538956210134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-0.92627763333691238</v>
      </c>
      <c r="G52">
        <f t="shared" si="1"/>
        <v>2.232077603943011</v>
      </c>
      <c r="H52" s="10">
        <f t="shared" si="8"/>
        <v>-7.8326036674969304</v>
      </c>
      <c r="I52">
        <f t="shared" si="2"/>
        <v>2.3446494676339782</v>
      </c>
      <c r="J52" s="10">
        <f t="shared" si="3"/>
        <v>-7.7025542877764286</v>
      </c>
      <c r="K52">
        <f t="shared" si="4"/>
        <v>-8.1015990856713955</v>
      </c>
      <c r="L52">
        <f t="shared" si="5"/>
        <v>-6.3387430235049926</v>
      </c>
      <c r="M52" s="13">
        <f t="shared" si="6"/>
        <v>7.2358534998855376E-2</v>
      </c>
      <c r="N52" s="13">
        <f t="shared" si="7"/>
        <v>1.8599811645536526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-0.93563967082290878</v>
      </c>
      <c r="G53">
        <f t="shared" si="1"/>
        <v>2.2456447017524814</v>
      </c>
      <c r="H53" s="10">
        <f t="shared" si="8"/>
        <v>-7.9117690564785166</v>
      </c>
      <c r="I53">
        <f t="shared" si="2"/>
        <v>2.3583700396697944</v>
      </c>
      <c r="J53" s="10">
        <f t="shared" si="3"/>
        <v>-7.7804052466949809</v>
      </c>
      <c r="K53">
        <f t="shared" si="4"/>
        <v>-8.1567668676165912</v>
      </c>
      <c r="L53">
        <f t="shared" si="5"/>
        <v>-6.4920270294862377</v>
      </c>
      <c r="M53" s="13">
        <f t="shared" si="6"/>
        <v>6.0023927462447682E-2</v>
      </c>
      <c r="N53" s="13">
        <f t="shared" si="7"/>
        <v>1.6599184305779795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-0.94424921589575483</v>
      </c>
      <c r="G54">
        <f t="shared" si="1"/>
        <v>2.2592117995619514</v>
      </c>
      <c r="H54" s="10">
        <f t="shared" si="8"/>
        <v>-7.9845713696145024</v>
      </c>
      <c r="I54">
        <f t="shared" si="2"/>
        <v>2.3720906117056106</v>
      </c>
      <c r="J54" s="10">
        <f t="shared" si="3"/>
        <v>-7.8519987797027389</v>
      </c>
      <c r="K54">
        <f t="shared" si="4"/>
        <v>-8.2068482035331058</v>
      </c>
      <c r="L54">
        <f t="shared" si="5"/>
        <v>-6.637304804192425</v>
      </c>
      <c r="M54" s="13">
        <f t="shared" si="6"/>
        <v>4.940699089687841E-2</v>
      </c>
      <c r="N54" s="13">
        <f t="shared" si="7"/>
        <v>1.475481454141051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-0.95213390174013879</v>
      </c>
      <c r="G55">
        <f t="shared" si="1"/>
        <v>2.2727788973714214</v>
      </c>
      <c r="H55" s="10">
        <f t="shared" si="8"/>
        <v>-8.0512442731146123</v>
      </c>
      <c r="I55">
        <f t="shared" si="2"/>
        <v>2.3858111837414273</v>
      </c>
      <c r="J55" s="10">
        <f t="shared" si="3"/>
        <v>-7.9175646733102987</v>
      </c>
      <c r="K55">
        <f t="shared" si="4"/>
        <v>-8.2520257188616029</v>
      </c>
      <c r="L55">
        <f t="shared" si="5"/>
        <v>-6.7748330225700855</v>
      </c>
      <c r="M55" s="13">
        <f t="shared" si="6"/>
        <v>4.0313188956251703E-2</v>
      </c>
      <c r="N55" s="13">
        <f t="shared" si="7"/>
        <v>1.3058356256034527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-0.95932050997745189</v>
      </c>
      <c r="G56">
        <f t="shared" si="1"/>
        <v>2.2863459951808913</v>
      </c>
      <c r="H56" s="10">
        <f t="shared" si="8"/>
        <v>-8.1120142323693329</v>
      </c>
      <c r="I56">
        <f t="shared" si="2"/>
        <v>2.3995317557772435</v>
      </c>
      <c r="J56" s="10">
        <f t="shared" si="3"/>
        <v>-7.9773256327684994</v>
      </c>
      <c r="K56">
        <f t="shared" si="4"/>
        <v>-8.292476590656662</v>
      </c>
      <c r="L56">
        <f t="shared" si="5"/>
        <v>-6.9048611616968891</v>
      </c>
      <c r="M56" s="13">
        <f t="shared" si="6"/>
        <v>3.2566662758624312E-2</v>
      </c>
      <c r="N56" s="13">
        <f t="shared" si="7"/>
        <v>1.1501800417109087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-0.96583499503549952</v>
      </c>
      <c r="G57">
        <f t="shared" si="1"/>
        <v>2.2999130929903613</v>
      </c>
      <c r="H57" s="10">
        <f t="shared" si="8"/>
        <v>-8.1671007180201833</v>
      </c>
      <c r="I57">
        <f t="shared" si="2"/>
        <v>2.4132523278130602</v>
      </c>
      <c r="J57" s="10">
        <f t="shared" si="3"/>
        <v>-8.0314974847171996</v>
      </c>
      <c r="K57">
        <f t="shared" si="4"/>
        <v>-8.3283726991093321</v>
      </c>
      <c r="L57">
        <f t="shared" si="5"/>
        <v>-7.0276316919071107</v>
      </c>
      <c r="M57" s="13">
        <f t="shared" si="6"/>
        <v>2.6008651884418754E-2</v>
      </c>
      <c r="N57" s="13">
        <f t="shared" si="7"/>
        <v>1.0077465299742283</v>
      </c>
      <c r="O57" s="13">
        <v>1</v>
      </c>
    </row>
    <row r="58" spans="4:21" x14ac:dyDescent="0.4">
      <c r="D58" s="6">
        <v>-0.219999999999999</v>
      </c>
      <c r="E58" s="7">
        <f t="shared" si="0"/>
        <v>-0.97170250784886925</v>
      </c>
      <c r="G58">
        <f t="shared" si="1"/>
        <v>2.3134801907998317</v>
      </c>
      <c r="H58" s="10">
        <f t="shared" si="8"/>
        <v>-8.216716406370038</v>
      </c>
      <c r="I58">
        <f t="shared" si="2"/>
        <v>2.4269728998488764</v>
      </c>
      <c r="J58" s="10">
        <f t="shared" si="3"/>
        <v>-8.080289374268057</v>
      </c>
      <c r="K58">
        <f t="shared" si="4"/>
        <v>-8.3598807749876318</v>
      </c>
      <c r="L58">
        <f t="shared" si="5"/>
        <v>-7.1433802629696039</v>
      </c>
      <c r="M58" s="13">
        <f t="shared" si="6"/>
        <v>2.049603644167429E-2</v>
      </c>
      <c r="N58" s="13">
        <f t="shared" si="7"/>
        <v>0.87779868283405715</v>
      </c>
      <c r="O58" s="13">
        <v>1</v>
      </c>
    </row>
    <row r="59" spans="4:21" x14ac:dyDescent="0.4">
      <c r="D59" s="6">
        <v>-0.19999999999999901</v>
      </c>
      <c r="E59" s="7">
        <f t="shared" si="0"/>
        <v>-0.97694741890783232</v>
      </c>
      <c r="G59">
        <f t="shared" si="1"/>
        <v>2.3270472886093017</v>
      </c>
      <c r="H59" s="10">
        <f t="shared" si="8"/>
        <v>-8.2610673742846288</v>
      </c>
      <c r="I59">
        <f t="shared" si="2"/>
        <v>2.4406934718846927</v>
      </c>
      <c r="J59" s="10">
        <f t="shared" si="3"/>
        <v>-8.1239039566699702</v>
      </c>
      <c r="K59">
        <f t="shared" si="4"/>
        <v>-8.3871625431032975</v>
      </c>
      <c r="L59">
        <f t="shared" si="5"/>
        <v>-7.2523358854448041</v>
      </c>
      <c r="M59" s="13">
        <f t="shared" si="6"/>
        <v>1.5899991599408553E-2</v>
      </c>
      <c r="N59" s="13">
        <f t="shared" si="7"/>
        <v>0.75963090277915624</v>
      </c>
      <c r="O59" s="13">
        <v>1</v>
      </c>
    </row>
    <row r="60" spans="4:21" x14ac:dyDescent="0.4">
      <c r="D60" s="6">
        <v>-0.17999999999999899</v>
      </c>
      <c r="E60" s="7">
        <f t="shared" si="0"/>
        <v>-0.98159334067319959</v>
      </c>
      <c r="G60">
        <f t="shared" si="1"/>
        <v>2.3406143864187721</v>
      </c>
      <c r="H60" s="10">
        <f t="shared" si="8"/>
        <v>-8.3003532887325751</v>
      </c>
      <c r="I60">
        <f t="shared" si="2"/>
        <v>2.4544140439205089</v>
      </c>
      <c r="J60" s="10">
        <f t="shared" si="3"/>
        <v>-8.1625375837020577</v>
      </c>
      <c r="K60">
        <f t="shared" si="4"/>
        <v>-8.4103748619102472</v>
      </c>
      <c r="L60">
        <f t="shared" si="5"/>
        <v>-7.3547211073439378</v>
      </c>
      <c r="M60" s="13">
        <f t="shared" si="6"/>
        <v>1.2104746564489866E-2</v>
      </c>
      <c r="N60" s="13">
        <f t="shared" si="7"/>
        <v>0.65256745947564898</v>
      </c>
      <c r="O60" s="13">
        <v>1</v>
      </c>
    </row>
    <row r="61" spans="4:21" x14ac:dyDescent="0.4">
      <c r="D61" s="6">
        <v>-0.159999999999999</v>
      </c>
      <c r="E61" s="7">
        <f t="shared" si="0"/>
        <v>-0.9856631493740835</v>
      </c>
      <c r="G61">
        <f t="shared" si="1"/>
        <v>2.3541814842282416</v>
      </c>
      <c r="H61" s="10">
        <f t="shared" si="8"/>
        <v>-8.3347675911072496</v>
      </c>
      <c r="I61">
        <f t="shared" si="2"/>
        <v>2.4681346159563251</v>
      </c>
      <c r="J61" s="10">
        <f t="shared" si="3"/>
        <v>-8.1963804849351281</v>
      </c>
      <c r="K61">
        <f t="shared" si="4"/>
        <v>-8.4296698593373023</v>
      </c>
      <c r="L61">
        <f t="shared" si="5"/>
        <v>-7.4507521862106678</v>
      </c>
      <c r="M61" s="13">
        <f t="shared" si="6"/>
        <v>9.0064405152088609E-3</v>
      </c>
      <c r="N61" s="13">
        <f t="shared" si="7"/>
        <v>0.55596155985873286</v>
      </c>
      <c r="O61" s="13">
        <v>1</v>
      </c>
    </row>
    <row r="62" spans="4:21" x14ac:dyDescent="0.4">
      <c r="D62" s="6">
        <v>-0.13999999999999899</v>
      </c>
      <c r="E62" s="7">
        <f t="shared" si="0"/>
        <v>-0.98917900620508836</v>
      </c>
      <c r="G62">
        <f t="shared" si="1"/>
        <v>2.367748582037712</v>
      </c>
      <c r="H62" s="10">
        <f t="shared" si="8"/>
        <v>-8.3644976764702275</v>
      </c>
      <c r="I62">
        <f t="shared" si="2"/>
        <v>2.4818551879921418</v>
      </c>
      <c r="J62" s="10">
        <f t="shared" si="3"/>
        <v>-8.2256169439990323</v>
      </c>
      <c r="K62">
        <f t="shared" si="4"/>
        <v>-8.4451950649552519</v>
      </c>
      <c r="L62">
        <f t="shared" si="5"/>
        <v>-7.5406392567421285</v>
      </c>
      <c r="M62" s="13">
        <f t="shared" si="6"/>
        <v>6.5120685083029468E-3</v>
      </c>
      <c r="N62" s="13">
        <f t="shared" si="7"/>
        <v>0.4691944320398167</v>
      </c>
      <c r="O62" s="13">
        <v>1</v>
      </c>
    </row>
    <row r="63" spans="4:21" x14ac:dyDescent="0.4">
      <c r="D63" s="6">
        <v>-0.119999999999999</v>
      </c>
      <c r="E63" s="7">
        <f t="shared" si="0"/>
        <v>-0.99216237793900997</v>
      </c>
      <c r="G63">
        <f t="shared" si="1"/>
        <v>2.381315679847182</v>
      </c>
      <c r="H63" s="10">
        <f t="shared" si="8"/>
        <v>-8.3897250678522681</v>
      </c>
      <c r="I63">
        <f t="shared" si="2"/>
        <v>2.495575760027958</v>
      </c>
      <c r="J63" s="10">
        <f t="shared" si="3"/>
        <v>-8.2504254699896311</v>
      </c>
      <c r="K63">
        <f t="shared" si="4"/>
        <v>-8.457093538575494</v>
      </c>
      <c r="L63">
        <f t="shared" si="5"/>
        <v>-7.6245864940635446</v>
      </c>
      <c r="M63" s="13">
        <f t="shared" si="6"/>
        <v>4.5385108475861349E-3</v>
      </c>
      <c r="N63" s="13">
        <f t="shared" si="7"/>
        <v>0.39167442378821271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-0.99463405697070051</v>
      </c>
      <c r="G64">
        <f t="shared" si="1"/>
        <v>2.3948827776566524</v>
      </c>
      <c r="H64" s="10">
        <f t="shared" si="8"/>
        <v>-8.4106255857442438</v>
      </c>
      <c r="I64">
        <f t="shared" si="2"/>
        <v>2.5092963320637742</v>
      </c>
      <c r="J64" s="10">
        <f t="shared" si="3"/>
        <v>-8.2709789641455576</v>
      </c>
      <c r="K64">
        <f t="shared" si="4"/>
        <v>-8.4655039953749984</v>
      </c>
      <c r="L64">
        <f t="shared" si="5"/>
        <v>-7.7027922727676152</v>
      </c>
      <c r="M64" s="13">
        <f t="shared" si="6"/>
        <v>3.0116398436009027E-3</v>
      </c>
      <c r="N64" s="13">
        <f t="shared" si="7"/>
        <v>0.32283611625901304</v>
      </c>
      <c r="O64" s="13">
        <v>1</v>
      </c>
    </row>
    <row r="65" spans="3:16" x14ac:dyDescent="0.4">
      <c r="D65" s="6">
        <v>-7.9999999999999002E-2</v>
      </c>
      <c r="E65" s="7">
        <f t="shared" si="0"/>
        <v>-0.99661418080735997</v>
      </c>
      <c r="G65">
        <f t="shared" si="1"/>
        <v>2.4084498754661219</v>
      </c>
      <c r="H65" s="10">
        <f t="shared" si="8"/>
        <v>-8.4273695129070347</v>
      </c>
      <c r="I65">
        <f t="shared" si="2"/>
        <v>2.5230169040995909</v>
      </c>
      <c r="J65" s="10">
        <f t="shared" si="3"/>
        <v>-8.287444881921683</v>
      </c>
      <c r="K65">
        <f t="shared" si="4"/>
        <v>-8.4705609276399478</v>
      </c>
      <c r="L65">
        <f t="shared" si="5"/>
        <v>-7.7754493218270184</v>
      </c>
      <c r="M65" s="13">
        <f t="shared" si="6"/>
        <v>1.865498306630503E-3</v>
      </c>
      <c r="N65" s="13">
        <f t="shared" si="7"/>
        <v>0.26213945355664936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-0.998122251020095</v>
      </c>
      <c r="G66">
        <f t="shared" si="1"/>
        <v>2.4220169732755923</v>
      </c>
      <c r="H66" s="10">
        <f t="shared" si="8"/>
        <v>-8.440121754625924</v>
      </c>
      <c r="I66">
        <f t="shared" si="2"/>
        <v>2.5367374761354067</v>
      </c>
      <c r="J66" s="10">
        <f t="shared" si="3"/>
        <v>-8.2999853905827017</v>
      </c>
      <c r="K66">
        <f t="shared" si="4"/>
        <v>-8.4723947232177768</v>
      </c>
      <c r="L66">
        <f t="shared" si="5"/>
        <v>-7.8427448754856179</v>
      </c>
      <c r="M66" s="13">
        <f t="shared" si="6"/>
        <v>1.0415445017307175E-3</v>
      </c>
      <c r="N66" s="13">
        <f t="shared" si="7"/>
        <v>0.20906888864624645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-0.99917715167121235</v>
      </c>
      <c r="G67">
        <f t="shared" si="1"/>
        <v>2.4355840710850623</v>
      </c>
      <c r="H67" s="10">
        <f t="shared" si="8"/>
        <v>-8.4490419945317718</v>
      </c>
      <c r="I67">
        <f t="shared" si="2"/>
        <v>2.5504580481712233</v>
      </c>
      <c r="J67" s="10">
        <f t="shared" si="3"/>
        <v>-8.3087575224371335</v>
      </c>
      <c r="K67">
        <f t="shared" si="4"/>
        <v>-8.4711317807651376</v>
      </c>
      <c r="L67">
        <f t="shared" si="5"/>
        <v>-7.9048608202314519</v>
      </c>
      <c r="M67" s="13">
        <f t="shared" si="6"/>
        <v>4.8795865583579597E-4</v>
      </c>
      <c r="N67" s="13">
        <f t="shared" si="7"/>
        <v>0.16313254605262506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-0.99979716723132828</v>
      </c>
      <c r="G68">
        <f t="shared" si="1"/>
        <v>2.4491511688945322</v>
      </c>
      <c r="H68" s="10">
        <f t="shared" si="8"/>
        <v>-8.454284846108111</v>
      </c>
      <c r="I68">
        <f t="shared" si="2"/>
        <v>2.5641786202070396</v>
      </c>
      <c r="J68" s="10">
        <f t="shared" si="3"/>
        <v>-8.3139133238288334</v>
      </c>
      <c r="K68">
        <f t="shared" si="4"/>
        <v>-8.4668946218769374</v>
      </c>
      <c r="L68">
        <f t="shared" si="5"/>
        <v>-7.9619738379516463</v>
      </c>
      <c r="M68" s="13">
        <f t="shared" si="6"/>
        <v>1.5900644494008096</v>
      </c>
      <c r="N68" s="13">
        <f t="shared" si="7"/>
        <v>1238.6140171949883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2.4627182667040017</v>
      </c>
      <c r="H69" s="62">
        <f t="shared" si="8"/>
        <v>-8.4559999999999995</v>
      </c>
      <c r="I69" s="61">
        <f t="shared" si="2"/>
        <v>2.5778991922428554</v>
      </c>
      <c r="J69" s="62">
        <f t="shared" si="3"/>
        <v>-8.3155999999999999</v>
      </c>
      <c r="K69" s="61">
        <f t="shared" si="4"/>
        <v>-8.4598020001793817</v>
      </c>
      <c r="L69" s="61">
        <f t="shared" si="5"/>
        <v>-8.014255545367142</v>
      </c>
      <c r="M69" s="63">
        <f t="shared" si="6"/>
        <v>0.14455205364021884</v>
      </c>
      <c r="N69" s="63">
        <f t="shared" si="7"/>
        <v>908.08480337974538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-0.99980278704324133</v>
      </c>
      <c r="G70">
        <f t="shared" si="1"/>
        <v>2.4762853645134717</v>
      </c>
      <c r="H70" s="10">
        <f t="shared" si="8"/>
        <v>-8.4543323672376474</v>
      </c>
      <c r="I70">
        <f t="shared" si="2"/>
        <v>2.5916197642786716</v>
      </c>
      <c r="J70" s="10">
        <f t="shared" si="3"/>
        <v>-8.3139600559367768</v>
      </c>
      <c r="K70">
        <f t="shared" si="4"/>
        <v>-8.4499690074677272</v>
      </c>
      <c r="L70">
        <f t="shared" si="5"/>
        <v>-8.0618726298424903</v>
      </c>
      <c r="M70" s="13">
        <f t="shared" si="6"/>
        <v>0.19038908481758013</v>
      </c>
      <c r="N70" s="13">
        <f t="shared" si="7"/>
        <v>635.48070394842341</v>
      </c>
      <c r="O70" s="13">
        <v>10000</v>
      </c>
    </row>
    <row r="71" spans="3:16" x14ac:dyDescent="0.4">
      <c r="D71" s="6">
        <v>0.04</v>
      </c>
      <c r="E71" s="7">
        <f t="shared" si="0"/>
        <v>-0.99922211666091143</v>
      </c>
      <c r="G71">
        <f t="shared" si="1"/>
        <v>2.4898524623229421</v>
      </c>
      <c r="H71" s="10">
        <f t="shared" si="8"/>
        <v>-8.449422218484667</v>
      </c>
      <c r="I71">
        <f t="shared" si="2"/>
        <v>2.6053403363144882</v>
      </c>
      <c r="J71" s="10">
        <f t="shared" si="3"/>
        <v>-8.3091314333054758</v>
      </c>
      <c r="K71">
        <f t="shared" si="4"/>
        <v>-8.437507176967376</v>
      </c>
      <c r="L71">
        <f t="shared" si="5"/>
        <v>-8.1049869816635329</v>
      </c>
      <c r="M71" s="13">
        <f t="shared" si="6"/>
        <v>1.4196821435876961E-4</v>
      </c>
      <c r="N71" s="13">
        <f t="shared" si="7"/>
        <v>4.1674957136189537E-2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-0.99827404439664258</v>
      </c>
      <c r="G72">
        <f t="shared" si="1"/>
        <v>2.5034195601324121</v>
      </c>
      <c r="H72" s="10">
        <f t="shared" si="8"/>
        <v>-8.4414053194180081</v>
      </c>
      <c r="I72">
        <f t="shared" si="2"/>
        <v>2.6190609083503045</v>
      </c>
      <c r="J72" s="10">
        <f t="shared" si="3"/>
        <v>-8.3012476435847198</v>
      </c>
      <c r="K72">
        <f t="shared" si="4"/>
        <v>-8.4225245837948108</v>
      </c>
      <c r="L72">
        <f t="shared" si="5"/>
        <v>-8.1437558228735902</v>
      </c>
      <c r="M72" s="13">
        <f t="shared" si="6"/>
        <v>3.5648217767306976E-4</v>
      </c>
      <c r="N72" s="13">
        <f t="shared" si="7"/>
        <v>2.4803673590906575E-2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-0.99697410860263114</v>
      </c>
      <c r="G73">
        <f t="shared" si="1"/>
        <v>2.5169866579418825</v>
      </c>
      <c r="H73" s="10">
        <f t="shared" si="8"/>
        <v>-8.4304130623438489</v>
      </c>
      <c r="I73">
        <f t="shared" si="2"/>
        <v>2.6327814803861207</v>
      </c>
      <c r="J73" s="10">
        <f t="shared" si="3"/>
        <v>-8.2904378974960391</v>
      </c>
      <c r="K73">
        <f t="shared" si="4"/>
        <v>-8.405125942692953</v>
      </c>
      <c r="L73">
        <f t="shared" si="5"/>
        <v>-8.1783318327561663</v>
      </c>
      <c r="M73" s="13">
        <f t="shared" si="6"/>
        <v>6.3943842023872651E-4</v>
      </c>
      <c r="N73" s="13">
        <f t="shared" si="7"/>
        <v>1.256776975146056E-2</v>
      </c>
      <c r="O73" s="13">
        <v>1</v>
      </c>
    </row>
    <row r="74" spans="3:16" x14ac:dyDescent="0.4">
      <c r="D74" s="6">
        <v>0.1</v>
      </c>
      <c r="E74" s="7">
        <f t="shared" si="0"/>
        <v>-0.99533734557128928</v>
      </c>
      <c r="G74">
        <f t="shared" si="1"/>
        <v>2.530553755751352</v>
      </c>
      <c r="H74" s="10">
        <f t="shared" si="8"/>
        <v>-8.4165725941508214</v>
      </c>
      <c r="I74">
        <f t="shared" si="2"/>
        <v>2.6465020524219374</v>
      </c>
      <c r="J74" s="10">
        <f t="shared" si="3"/>
        <v>-8.2768272308326125</v>
      </c>
      <c r="K74">
        <f t="shared" si="4"/>
        <v>-8.385412703113424</v>
      </c>
      <c r="L74">
        <f t="shared" si="5"/>
        <v>-8.2088632700503368</v>
      </c>
      <c r="M74" s="13">
        <f t="shared" si="6"/>
        <v>9.7093880946247618E-4</v>
      </c>
      <c r="N74" s="13">
        <f t="shared" si="7"/>
        <v>4.6190999652147144E-3</v>
      </c>
      <c r="O74" s="13">
        <v>1</v>
      </c>
    </row>
    <row r="75" spans="3:16" x14ac:dyDescent="0.4">
      <c r="D75" s="6">
        <v>0.12</v>
      </c>
      <c r="E75" s="7">
        <f t="shared" si="0"/>
        <v>-0.99337830424544649</v>
      </c>
      <c r="G75">
        <f t="shared" si="1"/>
        <v>2.544120853560822</v>
      </c>
      <c r="H75" s="10">
        <f t="shared" si="8"/>
        <v>-8.4000069406994946</v>
      </c>
      <c r="I75">
        <f t="shared" si="2"/>
        <v>2.6602226244577536</v>
      </c>
      <c r="J75" s="10">
        <f t="shared" si="3"/>
        <v>-8.2605366267834341</v>
      </c>
      <c r="K75">
        <f t="shared" si="4"/>
        <v>-8.3634831417163795</v>
      </c>
      <c r="L75">
        <f t="shared" si="5"/>
        <v>-8.2354940919824227</v>
      </c>
      <c r="M75" s="13">
        <f t="shared" si="6"/>
        <v>1.3339878921589986E-3</v>
      </c>
      <c r="N75" s="13">
        <f t="shared" si="7"/>
        <v>6.2712854925987133E-4</v>
      </c>
      <c r="O75" s="13">
        <v>1</v>
      </c>
    </row>
    <row r="76" spans="3:16" x14ac:dyDescent="0.4">
      <c r="D76" s="6">
        <v>0.14000000000000001</v>
      </c>
      <c r="E76" s="7">
        <f t="shared" si="0"/>
        <v>-0.99111106051847386</v>
      </c>
      <c r="G76">
        <f t="shared" si="1"/>
        <v>2.5576879513702924</v>
      </c>
      <c r="H76" s="10">
        <f t="shared" si="8"/>
        <v>-8.3808351277442146</v>
      </c>
      <c r="I76">
        <f t="shared" si="2"/>
        <v>2.6739431964935698</v>
      </c>
      <c r="J76" s="10">
        <f t="shared" si="3"/>
        <v>-8.2416831348474222</v>
      </c>
      <c r="K76">
        <f t="shared" si="4"/>
        <v>-8.3394324523567072</v>
      </c>
      <c r="L76">
        <f t="shared" si="5"/>
        <v>-8.2583640701956771</v>
      </c>
      <c r="M76" s="13">
        <f t="shared" si="6"/>
        <v>1.7141815292433123E-3</v>
      </c>
      <c r="N76" s="13">
        <f t="shared" si="7"/>
        <v>2.7825360409265904E-4</v>
      </c>
      <c r="O76" s="13">
        <v>1</v>
      </c>
    </row>
    <row r="77" spans="3:16" x14ac:dyDescent="0.4">
      <c r="D77" s="6">
        <v>0.16</v>
      </c>
      <c r="E77" s="7">
        <f t="shared" si="0"/>
        <v>-0.9885492311354106</v>
      </c>
      <c r="G77">
        <f t="shared" si="1"/>
        <v>2.5712550491797623</v>
      </c>
      <c r="H77" s="10">
        <f t="shared" si="8"/>
        <v>-8.359172298481031</v>
      </c>
      <c r="I77">
        <f t="shared" si="2"/>
        <v>2.6876637685293865</v>
      </c>
      <c r="J77" s="10">
        <f t="shared" si="3"/>
        <v>-8.2203799864296201</v>
      </c>
      <c r="K77">
        <f t="shared" si="4"/>
        <v>-8.3133528336235294</v>
      </c>
      <c r="L77">
        <f t="shared" si="5"/>
        <v>-8.2776089036575513</v>
      </c>
      <c r="M77" s="13">
        <f t="shared" si="6"/>
        <v>2.0994233598278294E-3</v>
      </c>
      <c r="N77" s="13">
        <f t="shared" si="7"/>
        <v>3.2751489670814027E-3</v>
      </c>
      <c r="O77" s="13">
        <v>1</v>
      </c>
    </row>
    <row r="78" spans="3:16" x14ac:dyDescent="0.4">
      <c r="D78" s="6">
        <v>0.18</v>
      </c>
      <c r="E78" s="7">
        <f t="shared" si="0"/>
        <v>-0.98570598720587632</v>
      </c>
      <c r="G78">
        <f t="shared" si="1"/>
        <v>2.5848221469892323</v>
      </c>
      <c r="H78" s="10">
        <f t="shared" si="8"/>
        <v>-8.3351298278128887</v>
      </c>
      <c r="I78">
        <f t="shared" si="2"/>
        <v>2.7013843405652027</v>
      </c>
      <c r="J78" s="10">
        <f t="shared" si="3"/>
        <v>-8.196736707209185</v>
      </c>
      <c r="K78">
        <f t="shared" si="4"/>
        <v>-8.2853335739982139</v>
      </c>
      <c r="L78">
        <f t="shared" si="5"/>
        <v>-8.2933603286219828</v>
      </c>
      <c r="M78" s="13">
        <f t="shared" si="6"/>
        <v>2.4796668939755131E-3</v>
      </c>
      <c r="N78" s="13">
        <f t="shared" si="7"/>
        <v>9.3361242149236755E-3</v>
      </c>
      <c r="O78" s="13">
        <v>1</v>
      </c>
    </row>
    <row r="79" spans="3:16" x14ac:dyDescent="0.4">
      <c r="D79" s="6">
        <v>0.2</v>
      </c>
      <c r="E79" s="7">
        <f t="shared" si="0"/>
        <v>-0.98259406733926657</v>
      </c>
      <c r="G79">
        <f t="shared" si="1"/>
        <v>2.5983892447987027</v>
      </c>
      <c r="H79" s="10">
        <f t="shared" si="8"/>
        <v>-8.3088154334208379</v>
      </c>
      <c r="I79">
        <f t="shared" si="2"/>
        <v>2.7151049126010185</v>
      </c>
      <c r="J79" s="10">
        <f t="shared" si="3"/>
        <v>-8.1708592263664048</v>
      </c>
      <c r="K79">
        <f t="shared" si="4"/>
        <v>-8.2554611346943823</v>
      </c>
      <c r="L79">
        <f t="shared" si="5"/>
        <v>-8.3057462257224319</v>
      </c>
      <c r="M79" s="13">
        <f t="shared" si="6"/>
        <v>2.8466811925918719E-3</v>
      </c>
      <c r="N79" s="13">
        <f t="shared" si="7"/>
        <v>1.8194502595272857E-2</v>
      </c>
      <c r="O79" s="13">
        <v>1</v>
      </c>
    </row>
    <row r="80" spans="3:16" x14ac:dyDescent="0.4">
      <c r="D80" s="6">
        <v>0.22</v>
      </c>
      <c r="E80" s="7">
        <f t="shared" si="0"/>
        <v>-0.97922579041245839</v>
      </c>
      <c r="G80">
        <f t="shared" si="1"/>
        <v>2.6119563426081722</v>
      </c>
      <c r="H80" s="10">
        <f t="shared" si="8"/>
        <v>-8.2803332837277477</v>
      </c>
      <c r="I80">
        <f t="shared" si="2"/>
        <v>2.7288254846368347</v>
      </c>
      <c r="J80" s="10">
        <f t="shared" si="3"/>
        <v>-8.1428499827538392</v>
      </c>
      <c r="K80">
        <f t="shared" si="4"/>
        <v>-8.2238192302416913</v>
      </c>
      <c r="L80">
        <f t="shared" si="5"/>
        <v>-8.3148907242691319</v>
      </c>
      <c r="M80" s="13">
        <f t="shared" si="6"/>
        <v>3.1938382414248463E-3</v>
      </c>
      <c r="N80" s="13">
        <f t="shared" si="7"/>
        <v>2.9598016741131754E-2</v>
      </c>
      <c r="O80" s="13">
        <v>1</v>
      </c>
    </row>
    <row r="81" spans="4:15" x14ac:dyDescent="0.4">
      <c r="D81" s="6">
        <v>0.24</v>
      </c>
      <c r="E81" s="7">
        <f t="shared" si="0"/>
        <v>-0.97561306797997349</v>
      </c>
      <c r="G81">
        <f t="shared" si="1"/>
        <v>2.6255234404176426</v>
      </c>
      <c r="H81" s="10">
        <f t="shared" si="8"/>
        <v>-8.2497841028386549</v>
      </c>
      <c r="I81">
        <f t="shared" si="2"/>
        <v>2.7425460566726514</v>
      </c>
      <c r="J81" s="10">
        <f t="shared" si="3"/>
        <v>-8.1128080280942676</v>
      </c>
      <c r="K81">
        <f t="shared" si="4"/>
        <v>-8.190488906873572</v>
      </c>
      <c r="L81">
        <f t="shared" si="5"/>
        <v>-8.3209143038224589</v>
      </c>
      <c r="M81" s="13">
        <f t="shared" si="6"/>
        <v>3.5159202645375864E-3</v>
      </c>
      <c r="N81" s="13">
        <f t="shared" si="7"/>
        <v>4.3308221997457978E-2</v>
      </c>
      <c r="O81" s="13">
        <v>1</v>
      </c>
    </row>
    <row r="82" spans="4:15" x14ac:dyDescent="0.4">
      <c r="D82" s="6">
        <v>0.26</v>
      </c>
      <c r="E82" s="7">
        <f t="shared" si="0"/>
        <v>-0.97176741633629171</v>
      </c>
      <c r="G82">
        <f t="shared" si="1"/>
        <v>2.6390905382271126</v>
      </c>
      <c r="H82" s="10">
        <f t="shared" si="8"/>
        <v>-8.2172652725396826</v>
      </c>
      <c r="I82">
        <f t="shared" si="2"/>
        <v>2.7562666287084676</v>
      </c>
      <c r="J82" s="10">
        <f t="shared" si="3"/>
        <v>-8.0808291272860675</v>
      </c>
      <c r="K82">
        <f t="shared" si="4"/>
        <v>-8.1555486187775497</v>
      </c>
      <c r="L82">
        <f t="shared" si="5"/>
        <v>-8.3239338931122884</v>
      </c>
      <c r="M82" s="13">
        <f t="shared" si="6"/>
        <v>3.8089453515950025E-3</v>
      </c>
      <c r="N82" s="13">
        <f t="shared" si="7"/>
        <v>5.9099927167421684E-2</v>
      </c>
      <c r="O82" s="13">
        <v>1</v>
      </c>
    </row>
    <row r="83" spans="4:15" x14ac:dyDescent="0.4">
      <c r="D83" s="6">
        <v>0.28000000000000003</v>
      </c>
      <c r="E83" s="7">
        <f t="shared" si="0"/>
        <v>-0.9676999682397468</v>
      </c>
      <c r="G83">
        <f t="shared" si="1"/>
        <v>2.6526576360365826</v>
      </c>
      <c r="H83" s="10">
        <f t="shared" si="8"/>
        <v>-8.1828709314352981</v>
      </c>
      <c r="I83">
        <f t="shared" si="2"/>
        <v>2.7699872007442838</v>
      </c>
      <c r="J83" s="10">
        <f t="shared" si="3"/>
        <v>-8.0470058558944384</v>
      </c>
      <c r="K83">
        <f t="shared" ref="K83:K146" si="9">$E$6*$O$6*EXP(-$O$15*(G83/$E$4-1))-SQRT($E$6)*$O$5*EXP(-$O$4*(G83/$E$4-1))</f>
        <v>-8.1190743022650764</v>
      </c>
      <c r="L83">
        <f t="shared" ref="L83:L146" si="10">$K$6*$O$6*EXP(-$O$15*(I83/$K$4-1))-SQRT($K$6)*$O$5*EXP(-$O$4*(I83/$K$4-1))</f>
        <v>-8.3240629663715051</v>
      </c>
      <c r="M83" s="13">
        <f t="shared" si="6"/>
        <v>4.0700098934827776E-3</v>
      </c>
      <c r="N83" s="13">
        <f t="shared" si="7"/>
        <v>7.6760642465901557E-2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-0.96342148430718522</v>
      </c>
      <c r="G84">
        <f t="shared" ref="G84:G147" si="12">$E$11*(D84/$E$12+1)</f>
        <v>2.666224733846053</v>
      </c>
      <c r="H84" s="10">
        <f t="shared" si="8"/>
        <v>-8.1466920713015583</v>
      </c>
      <c r="I84">
        <f t="shared" ref="I84:I147" si="13">$K$11*(D84/$K$12+1)</f>
        <v>2.7837077727801005</v>
      </c>
      <c r="J84" s="10">
        <f t="shared" ref="J84:J147" si="14">-(-$H$4)*(1+D84+$K$5*D84^3)*EXP(-D84)</f>
        <v>-8.0114276949048282</v>
      </c>
      <c r="K84">
        <f t="shared" si="9"/>
        <v>-8.0811394479165397</v>
      </c>
      <c r="L84">
        <f t="shared" si="10"/>
        <v>-8.3214116371501508</v>
      </c>
      <c r="M84" s="13">
        <f t="shared" ref="M84:M147" si="15">(K84-H84)^2*O84</f>
        <v>4.2971464326580803E-3</v>
      </c>
      <c r="N84" s="13">
        <f t="shared" ref="N84:N147" si="16">(L84-J84)^2*O84</f>
        <v>9.6090044449951464E-2</v>
      </c>
      <c r="O84" s="13">
        <v>1</v>
      </c>
    </row>
    <row r="85" spans="4:15" x14ac:dyDescent="0.4">
      <c r="D85" s="6">
        <v>0.32</v>
      </c>
      <c r="E85" s="7">
        <f t="shared" si="11"/>
        <v>-0.95894236408833056</v>
      </c>
      <c r="G85">
        <f t="shared" si="12"/>
        <v>2.6797918316555229</v>
      </c>
      <c r="H85" s="10">
        <f t="shared" ref="H85:H148" si="17">-(-$B$4)*(1+D85+$E$5*D85^3)*EXP(-D85)</f>
        <v>-8.1088166307309226</v>
      </c>
      <c r="I85">
        <f t="shared" si="13"/>
        <v>2.7974283448159167</v>
      </c>
      <c r="J85" s="10">
        <f t="shared" si="14"/>
        <v>-7.9741811228129214</v>
      </c>
      <c r="K85">
        <f t="shared" si="9"/>
        <v>-8.0418151707554255</v>
      </c>
      <c r="L85">
        <f t="shared" si="10"/>
        <v>-8.3160867496748185</v>
      </c>
      <c r="M85" s="13">
        <f t="shared" si="15"/>
        <v>4.4891956388481416E-3</v>
      </c>
      <c r="N85" s="13">
        <f t="shared" si="16"/>
        <v>0.11689945767982687</v>
      </c>
      <c r="O85" s="13">
        <v>1</v>
      </c>
    </row>
    <row r="86" spans="4:15" x14ac:dyDescent="0.4">
      <c r="D86" s="6">
        <v>0.34</v>
      </c>
      <c r="E86" s="7">
        <f t="shared" si="11"/>
        <v>-0.95427265682855678</v>
      </c>
      <c r="G86">
        <f t="shared" si="12"/>
        <v>2.6933589294649933</v>
      </c>
      <c r="H86" s="10">
        <f t="shared" si="17"/>
        <v>-8.0693295861422758</v>
      </c>
      <c r="I86">
        <f t="shared" si="13"/>
        <v>2.811148916851733</v>
      </c>
      <c r="J86" s="10">
        <f t="shared" si="14"/>
        <v>-7.9353497051235475</v>
      </c>
      <c r="K86">
        <f t="shared" si="9"/>
        <v>-8.0011702785042687</v>
      </c>
      <c r="L86">
        <f t="shared" si="10"/>
        <v>-8.3081919678165495</v>
      </c>
      <c r="M86" s="13">
        <f t="shared" si="15"/>
        <v>4.6456912176924998E-3</v>
      </c>
      <c r="N86" s="13">
        <f t="shared" si="16"/>
        <v>0.13901135285003743</v>
      </c>
      <c r="O86" s="13">
        <v>1</v>
      </c>
    </row>
    <row r="87" spans="4:15" x14ac:dyDescent="0.4">
      <c r="D87" s="6">
        <v>0.36</v>
      </c>
      <c r="E87" s="7">
        <f t="shared" si="11"/>
        <v>-0.94942207192854022</v>
      </c>
      <c r="G87">
        <f t="shared" si="12"/>
        <v>2.7069260272744629</v>
      </c>
      <c r="H87" s="10">
        <f t="shared" si="17"/>
        <v>-8.0283130402277365</v>
      </c>
      <c r="I87">
        <f t="shared" si="13"/>
        <v>2.8248694888875496</v>
      </c>
      <c r="J87" s="10">
        <f t="shared" si="14"/>
        <v>-7.8950141813289694</v>
      </c>
      <c r="K87">
        <f t="shared" si="9"/>
        <v>-7.959271337973707</v>
      </c>
      <c r="L87">
        <f t="shared" si="10"/>
        <v>-8.2978278617285497</v>
      </c>
      <c r="M87" s="13">
        <f t="shared" si="15"/>
        <v>4.7667566501340625E-3</v>
      </c>
      <c r="N87" s="13">
        <f t="shared" si="16"/>
        <v>0.16225886111705523</v>
      </c>
      <c r="O87" s="13">
        <v>1</v>
      </c>
    </row>
    <row r="88" spans="4:15" x14ac:dyDescent="0.4">
      <c r="D88" s="6">
        <v>0.38</v>
      </c>
      <c r="E88" s="7">
        <f t="shared" si="11"/>
        <v>-0.94439998910904077</v>
      </c>
      <c r="G88">
        <f t="shared" si="12"/>
        <v>2.7204931250839328</v>
      </c>
      <c r="H88" s="10">
        <f t="shared" si="17"/>
        <v>-7.9858463079060487</v>
      </c>
      <c r="I88">
        <f t="shared" si="13"/>
        <v>2.8385900609233659</v>
      </c>
      <c r="J88" s="10">
        <f t="shared" si="14"/>
        <v>-7.8532525494351395</v>
      </c>
      <c r="K88">
        <f t="shared" si="9"/>
        <v>-7.9161827396344764</v>
      </c>
      <c r="L88">
        <f t="shared" si="10"/>
        <v>-8.2850919922137152</v>
      </c>
      <c r="M88" s="13">
        <f t="shared" si="15"/>
        <v>4.853012744328011E-3</v>
      </c>
      <c r="N88" s="13">
        <f t="shared" si="16"/>
        <v>0.18648530433931074</v>
      </c>
      <c r="O88" s="13">
        <v>1</v>
      </c>
    </row>
    <row r="89" spans="4:15" x14ac:dyDescent="0.4">
      <c r="D89" s="6">
        <v>0.4</v>
      </c>
      <c r="E89" s="7">
        <f t="shared" si="11"/>
        <v>-0.93921546828883806</v>
      </c>
      <c r="G89">
        <f t="shared" si="12"/>
        <v>2.7340602228934032</v>
      </c>
      <c r="H89" s="10">
        <f t="shared" si="17"/>
        <v>-7.942005999850414</v>
      </c>
      <c r="I89">
        <f t="shared" si="13"/>
        <v>2.8523106329591821</v>
      </c>
      <c r="J89" s="10">
        <f t="shared" si="14"/>
        <v>-7.8101401481026622</v>
      </c>
      <c r="K89">
        <f t="shared" si="9"/>
        <v>-7.8719667604209098</v>
      </c>
      <c r="L89">
        <f t="shared" si="10"/>
        <v>-8.270078992880384</v>
      </c>
      <c r="M89" s="13">
        <f t="shared" si="15"/>
        <v>4.9054950598634139E-3</v>
      </c>
      <c r="N89" s="13">
        <f t="shared" si="16"/>
        <v>0.21154374093546521</v>
      </c>
      <c r="O89" s="13">
        <v>1</v>
      </c>
    </row>
    <row r="90" spans="4:15" x14ac:dyDescent="0.4">
      <c r="D90" s="6">
        <v>0.42</v>
      </c>
      <c r="E90" s="7">
        <f t="shared" si="11"/>
        <v>-0.93387725918364073</v>
      </c>
      <c r="G90">
        <f t="shared" si="12"/>
        <v>2.7476273207028732</v>
      </c>
      <c r="H90" s="10">
        <f t="shared" si="17"/>
        <v>-7.8968661036568655</v>
      </c>
      <c r="I90">
        <f t="shared" si="13"/>
        <v>2.8660312049949987</v>
      </c>
      <c r="J90" s="10">
        <f t="shared" si="14"/>
        <v>-7.7657497364674821</v>
      </c>
      <c r="K90">
        <f t="shared" si="9"/>
        <v>-7.8266836248133123</v>
      </c>
      <c r="L90">
        <f t="shared" si="10"/>
        <v>-8.2528806501431262</v>
      </c>
      <c r="M90" s="13">
        <f t="shared" si="15"/>
        <v>4.9255803366257955E-3</v>
      </c>
      <c r="N90" s="13">
        <f t="shared" si="16"/>
        <v>0.23729652705846782</v>
      </c>
      <c r="O90" s="13">
        <v>1</v>
      </c>
    </row>
    <row r="91" spans="4:15" x14ac:dyDescent="0.4">
      <c r="D91" s="6">
        <v>0.44</v>
      </c>
      <c r="E91" s="7">
        <f t="shared" si="11"/>
        <v>-0.92839381063357618</v>
      </c>
      <c r="G91">
        <f t="shared" si="12"/>
        <v>2.7611944185123432</v>
      </c>
      <c r="H91" s="10">
        <f t="shared" si="17"/>
        <v>-7.85049806271752</v>
      </c>
      <c r="I91">
        <f t="shared" si="13"/>
        <v>2.879751777030815</v>
      </c>
      <c r="J91" s="10">
        <f t="shared" si="14"/>
        <v>-7.7201515717045659</v>
      </c>
      <c r="K91">
        <f t="shared" si="9"/>
        <v>-7.7803915642451607</v>
      </c>
      <c r="L91">
        <f t="shared" si="10"/>
        <v>-8.2335859811240901</v>
      </c>
      <c r="M91" s="13">
        <f t="shared" si="15"/>
        <v>4.9149211280549296E-3</v>
      </c>
      <c r="N91" s="13">
        <f t="shared" si="16"/>
        <v>0.26361489277597561</v>
      </c>
      <c r="O91" s="13">
        <v>1</v>
      </c>
    </row>
    <row r="92" spans="4:15" x14ac:dyDescent="0.4">
      <c r="D92" s="6">
        <v>0.46</v>
      </c>
      <c r="E92" s="7">
        <f t="shared" si="11"/>
        <v>-0.922773279666664</v>
      </c>
      <c r="G92">
        <f t="shared" si="12"/>
        <v>2.7747615163218136</v>
      </c>
      <c r="H92" s="10">
        <f t="shared" si="17"/>
        <v>-7.8029708528613098</v>
      </c>
      <c r="I92">
        <f t="shared" si="13"/>
        <v>2.8934723490666316</v>
      </c>
      <c r="J92" s="10">
        <f t="shared" si="14"/>
        <v>-7.6734134843961108</v>
      </c>
      <c r="K92">
        <f t="shared" si="9"/>
        <v>-7.7331468748799947</v>
      </c>
      <c r="L92">
        <f t="shared" si="10"/>
        <v>-8.2122813095089278</v>
      </c>
      <c r="M92" s="13">
        <f t="shared" si="15"/>
        <v>4.8753879011351631E-3</v>
      </c>
      <c r="N92" s="13">
        <f t="shared" si="16"/>
        <v>0.29037853294181748</v>
      </c>
      <c r="O92" s="13">
        <v>1</v>
      </c>
    </row>
    <row r="93" spans="4:15" x14ac:dyDescent="0.4">
      <c r="D93" s="6">
        <v>0.48</v>
      </c>
      <c r="E93" s="7">
        <f t="shared" si="11"/>
        <v>-0.91702354030548661</v>
      </c>
      <c r="G93">
        <f t="shared" si="12"/>
        <v>2.7883286141312835</v>
      </c>
      <c r="H93" s="10">
        <f t="shared" si="17"/>
        <v>-7.7543510568231939</v>
      </c>
      <c r="I93">
        <f t="shared" si="13"/>
        <v>2.9071929211024479</v>
      </c>
      <c r="J93" s="10">
        <f t="shared" si="14"/>
        <v>-7.6256009517643042</v>
      </c>
      <c r="K93">
        <f t="shared" si="9"/>
        <v>-7.685003973801666</v>
      </c>
      <c r="L93">
        <f t="shared" si="10"/>
        <v>-8.1890503394099063</v>
      </c>
      <c r="M93" s="13">
        <f t="shared" si="15"/>
        <v>4.8090179235946865E-3</v>
      </c>
      <c r="N93" s="13">
        <f t="shared" si="16"/>
        <v>0.31747521243820404</v>
      </c>
      <c r="O93" s="13">
        <v>1</v>
      </c>
    </row>
    <row r="94" spans="4:15" x14ac:dyDescent="0.4">
      <c r="D94" s="6">
        <v>0.5</v>
      </c>
      <c r="E94" s="7">
        <f t="shared" si="11"/>
        <v>-0.91115219212406751</v>
      </c>
      <c r="G94">
        <f t="shared" si="12"/>
        <v>2.8018957119407539</v>
      </c>
      <c r="H94" s="10">
        <f t="shared" si="17"/>
        <v>-7.704702936601115</v>
      </c>
      <c r="I94">
        <f t="shared" si="13"/>
        <v>2.9209134931382641</v>
      </c>
      <c r="J94" s="10">
        <f t="shared" si="14"/>
        <v>-7.5767771688268954</v>
      </c>
      <c r="K94">
        <f t="shared" si="9"/>
        <v>-7.6360154536603861</v>
      </c>
      <c r="L94">
        <f t="shared" si="10"/>
        <v>-8.163974227287607</v>
      </c>
      <c r="M94" s="13">
        <f t="shared" si="15"/>
        <v>4.7179703127329248E-3</v>
      </c>
      <c r="N94" s="13">
        <f t="shared" si="16"/>
        <v>0.34480038546491232</v>
      </c>
      <c r="O94" s="13">
        <v>1</v>
      </c>
    </row>
    <row r="95" spans="4:15" x14ac:dyDescent="0.4">
      <c r="D95" s="6">
        <v>0.52</v>
      </c>
      <c r="E95" s="7">
        <f t="shared" si="11"/>
        <v>-0.90516656856179389</v>
      </c>
      <c r="G95">
        <f t="shared" si="12"/>
        <v>2.8154628097502234</v>
      </c>
      <c r="H95" s="10">
        <f t="shared" si="17"/>
        <v>-7.6540885037585289</v>
      </c>
      <c r="I95">
        <f t="shared" si="13"/>
        <v>2.9346340651740808</v>
      </c>
      <c r="J95" s="10">
        <f t="shared" si="14"/>
        <v>-7.5270031175324528</v>
      </c>
      <c r="K95">
        <f t="shared" si="9"/>
        <v>-7.5862321358159583</v>
      </c>
      <c r="L95">
        <f t="shared" si="10"/>
        <v>-8.1371316519811572</v>
      </c>
      <c r="M95" s="13">
        <f t="shared" si="15"/>
        <v>4.6044866703575165E-3</v>
      </c>
      <c r="N95" s="13">
        <f t="shared" si="16"/>
        <v>0.37225682854852388</v>
      </c>
      <c r="O95" s="13">
        <v>1</v>
      </c>
    </row>
    <row r="96" spans="4:15" x14ac:dyDescent="0.4">
      <c r="D96" s="6">
        <v>0.54</v>
      </c>
      <c r="E96" s="7">
        <f t="shared" si="11"/>
        <v>-0.89907374500102588</v>
      </c>
      <c r="G96">
        <f t="shared" si="12"/>
        <v>2.8290299075596934</v>
      </c>
      <c r="H96" s="10">
        <f t="shared" si="17"/>
        <v>-7.6025675877286751</v>
      </c>
      <c r="I96">
        <f t="shared" si="13"/>
        <v>2.948354637209897</v>
      </c>
      <c r="J96" s="10">
        <f t="shared" si="14"/>
        <v>-7.4763376339305312</v>
      </c>
      <c r="K96">
        <f t="shared" si="9"/>
        <v>-7.5357031220184529</v>
      </c>
      <c r="L96">
        <f t="shared" si="10"/>
        <v>-8.1085988828957145</v>
      </c>
      <c r="M96" s="13">
        <f t="shared" si="15"/>
        <v>4.4708567747134805E-3</v>
      </c>
      <c r="N96" s="13">
        <f t="shared" si="16"/>
        <v>0.39975428694301351</v>
      </c>
      <c r="O96" s="13">
        <v>1</v>
      </c>
    </row>
    <row r="97" spans="4:15" x14ac:dyDescent="0.4">
      <c r="D97" s="6">
        <v>0.56000000000000005</v>
      </c>
      <c r="E97" s="7">
        <f t="shared" si="11"/>
        <v>-0.89288054661486771</v>
      </c>
      <c r="G97">
        <f t="shared" si="12"/>
        <v>2.8425970053691638</v>
      </c>
      <c r="H97" s="10">
        <f t="shared" si="17"/>
        <v>-7.5501979021753209</v>
      </c>
      <c r="I97">
        <f t="shared" si="13"/>
        <v>2.9620752092457132</v>
      </c>
      <c r="J97" s="10">
        <f t="shared" si="14"/>
        <v>-7.4248374734305935</v>
      </c>
      <c r="K97">
        <f t="shared" si="9"/>
        <v>-7.4844758446655559</v>
      </c>
      <c r="L97">
        <f t="shared" si="10"/>
        <v>-8.0784498463947969</v>
      </c>
      <c r="M97" s="13">
        <f t="shared" si="15"/>
        <v>4.3193888433168594E-3</v>
      </c>
      <c r="N97" s="13">
        <f t="shared" si="16"/>
        <v>0.42720913409189692</v>
      </c>
      <c r="O97" s="13">
        <v>1</v>
      </c>
    </row>
    <row r="98" spans="4:15" x14ac:dyDescent="0.4">
      <c r="D98" s="6">
        <v>0.57999999999999996</v>
      </c>
      <c r="E98" s="7">
        <f t="shared" si="11"/>
        <v>-0.886593555991396</v>
      </c>
      <c r="G98">
        <f t="shared" si="12"/>
        <v>2.8561641031786338</v>
      </c>
      <c r="H98" s="10">
        <f t="shared" si="17"/>
        <v>-7.4970351094632441</v>
      </c>
      <c r="I98">
        <f t="shared" si="13"/>
        <v>2.975795781281529</v>
      </c>
      <c r="J98" s="10">
        <f t="shared" si="14"/>
        <v>-7.3725573742020529</v>
      </c>
      <c r="K98">
        <f t="shared" si="9"/>
        <v>-7.4325961156747145</v>
      </c>
      <c r="L98">
        <f t="shared" si="10"/>
        <v>-8.046756190443574</v>
      </c>
      <c r="M98" s="13">
        <f t="shared" si="15"/>
        <v>4.1523839204781676E-3</v>
      </c>
      <c r="N98" s="13">
        <f t="shared" si="16"/>
        <v>0.45454404382146835</v>
      </c>
      <c r="O98" s="13">
        <v>1</v>
      </c>
    </row>
    <row r="99" spans="4:15" x14ac:dyDescent="0.4">
      <c r="D99" s="6">
        <v>0.6</v>
      </c>
      <c r="E99" s="7">
        <f t="shared" si="11"/>
        <v>-0.88021912054047546</v>
      </c>
      <c r="G99">
        <f t="shared" si="12"/>
        <v>2.8697312009881042</v>
      </c>
      <c r="H99" s="10">
        <f t="shared" si="17"/>
        <v>-7.4431328832902599</v>
      </c>
      <c r="I99">
        <f t="shared" si="13"/>
        <v>2.9895163533173457</v>
      </c>
      <c r="J99" s="10">
        <f t="shared" si="14"/>
        <v>-7.3195501187663776</v>
      </c>
      <c r="K99">
        <f t="shared" si="9"/>
        <v>-7.3801081740072618</v>
      </c>
      <c r="L99">
        <f t="shared" si="10"/>
        <v>-8.0135873475483734</v>
      </c>
      <c r="M99" s="13">
        <f t="shared" si="15"/>
        <v>3.9721139802064249E-3</v>
      </c>
      <c r="N99" s="13">
        <f t="shared" si="16"/>
        <v>0.48168767493539238</v>
      </c>
      <c r="O99" s="13">
        <v>1</v>
      </c>
    </row>
    <row r="100" spans="4:15" x14ac:dyDescent="0.4">
      <c r="D100" s="6">
        <v>0.62</v>
      </c>
      <c r="E100" s="7">
        <f t="shared" si="11"/>
        <v>-0.87376335968913244</v>
      </c>
      <c r="G100">
        <f t="shared" si="12"/>
        <v>2.8832982987975742</v>
      </c>
      <c r="H100" s="10">
        <f t="shared" si="17"/>
        <v>-7.3885429695313034</v>
      </c>
      <c r="I100">
        <f t="shared" si="13"/>
        <v>3.0032369253531619</v>
      </c>
      <c r="J100" s="10">
        <f t="shared" si="14"/>
        <v>-7.2658665938309497</v>
      </c>
      <c r="K100">
        <f t="shared" si="9"/>
        <v>-7.32705473188072</v>
      </c>
      <c r="L100">
        <f t="shared" si="10"/>
        <v>-7.9790105960362538</v>
      </c>
      <c r="M100" s="13">
        <f t="shared" si="15"/>
        <v>3.7808033693746248E-3</v>
      </c>
      <c r="N100" s="13">
        <f t="shared" si="16"/>
        <v>0.50857436788139887</v>
      </c>
      <c r="O100" s="13">
        <v>1</v>
      </c>
    </row>
    <row r="101" spans="4:15" x14ac:dyDescent="0.4">
      <c r="D101" s="6">
        <v>0.64</v>
      </c>
      <c r="E101" s="7">
        <f t="shared" si="11"/>
        <v>-0.86723217187128643</v>
      </c>
      <c r="G101">
        <f t="shared" si="12"/>
        <v>2.8968653966070437</v>
      </c>
      <c r="H101" s="10">
        <f t="shared" si="17"/>
        <v>-7.3333152453435977</v>
      </c>
      <c r="I101">
        <f t="shared" si="13"/>
        <v>3.0169574973889781</v>
      </c>
      <c r="J101" s="10">
        <f t="shared" si="14"/>
        <v>-7.2115558484128703</v>
      </c>
      <c r="K101">
        <f t="shared" si="9"/>
        <v>-7.2734770197044165</v>
      </c>
      <c r="L101">
        <f t="shared" si="10"/>
        <v>-7.943091119717514</v>
      </c>
      <c r="M101" s="13">
        <f t="shared" si="15"/>
        <v>3.5806132476455593E-3</v>
      </c>
      <c r="N101" s="13">
        <f t="shared" si="16"/>
        <v>0.5351438531627587</v>
      </c>
      <c r="O101" s="13">
        <v>1</v>
      </c>
    </row>
    <row r="102" spans="4:15" x14ac:dyDescent="0.4">
      <c r="D102" s="6">
        <v>0.66</v>
      </c>
      <c r="E102" s="7">
        <f t="shared" si="11"/>
        <v>-0.86063124131749791</v>
      </c>
      <c r="G102">
        <f t="shared" si="12"/>
        <v>2.9104324944165141</v>
      </c>
      <c r="H102" s="10">
        <f t="shared" si="17"/>
        <v>-7.2774977765807609</v>
      </c>
      <c r="I102">
        <f t="shared" si="13"/>
        <v>3.0306780694247948</v>
      </c>
      <c r="J102" s="10">
        <f t="shared" si="14"/>
        <v>-7.1566651502997853</v>
      </c>
      <c r="K102">
        <f t="shared" si="9"/>
        <v>-7.2194148297727914</v>
      </c>
      <c r="L102">
        <f t="shared" si="10"/>
        <v>-7.9058920659728251</v>
      </c>
      <c r="M102" s="13">
        <f t="shared" si="15"/>
        <v>3.37362870989742E-3</v>
      </c>
      <c r="N102" s="13">
        <f t="shared" si="16"/>
        <v>0.56134097116893622</v>
      </c>
      <c r="O102" s="13">
        <v>1</v>
      </c>
    </row>
    <row r="103" spans="4:15" x14ac:dyDescent="0.4">
      <c r="D103" s="6">
        <v>0.68</v>
      </c>
      <c r="E103" s="7">
        <f t="shared" si="11"/>
        <v>-0.85396604465022941</v>
      </c>
      <c r="G103">
        <f t="shared" si="12"/>
        <v>2.923999592225984</v>
      </c>
      <c r="H103" s="10">
        <f t="shared" si="17"/>
        <v>-7.2211368735623402</v>
      </c>
      <c r="I103">
        <f t="shared" si="13"/>
        <v>3.044398641460611</v>
      </c>
      <c r="J103" s="10">
        <f t="shared" si="14"/>
        <v>-7.1012400408934484</v>
      </c>
      <c r="K103">
        <f t="shared" si="9"/>
        <v>-7.1649065587497187</v>
      </c>
      <c r="L103">
        <f t="shared" si="10"/>
        <v>-7.8674746023057329</v>
      </c>
      <c r="M103" s="13">
        <f t="shared" si="15"/>
        <v>3.1618483039265242E-3</v>
      </c>
      <c r="N103" s="13">
        <f t="shared" si="16"/>
        <v>0.58711540310267607</v>
      </c>
      <c r="O103" s="13">
        <v>1</v>
      </c>
    </row>
    <row r="104" spans="4:15" x14ac:dyDescent="0.4">
      <c r="D104" s="6">
        <v>0.7</v>
      </c>
      <c r="E104" s="7">
        <f t="shared" si="11"/>
        <v>-0.84724185728997381</v>
      </c>
      <c r="G104">
        <f t="shared" si="12"/>
        <v>2.937566690035454</v>
      </c>
      <c r="H104" s="10">
        <f t="shared" si="17"/>
        <v>-7.1642771452440179</v>
      </c>
      <c r="I104">
        <f t="shared" si="13"/>
        <v>3.0581192134964272</v>
      </c>
      <c r="J104" s="10">
        <f t="shared" si="14"/>
        <v>-7.0453243884805064</v>
      </c>
      <c r="K104">
        <f t="shared" si="9"/>
        <v>-7.1099892489763068</v>
      </c>
      <c r="L104">
        <f t="shared" si="10"/>
        <v>-7.8278979714000823</v>
      </c>
      <c r="M104" s="13">
        <f t="shared" si="15"/>
        <v>2.9471756811737643E-3</v>
      </c>
      <c r="N104" s="13">
        <f t="shared" si="16"/>
        <v>0.6124214126835823</v>
      </c>
      <c r="O104" s="13">
        <v>1</v>
      </c>
    </row>
    <row r="105" spans="4:15" x14ac:dyDescent="0.4">
      <c r="D105" s="6">
        <v>0.72</v>
      </c>
      <c r="E105" s="7">
        <f t="shared" si="11"/>
        <v>-0.84046375967746145</v>
      </c>
      <c r="G105">
        <f t="shared" si="12"/>
        <v>2.9511337878449244</v>
      </c>
      <c r="H105" s="10">
        <f t="shared" si="17"/>
        <v>-7.1069615518326135</v>
      </c>
      <c r="I105">
        <f t="shared" si="13"/>
        <v>3.0718397855322439</v>
      </c>
      <c r="J105" s="10">
        <f t="shared" si="14"/>
        <v>-6.9889604399738987</v>
      </c>
      <c r="K105">
        <f t="shared" si="9"/>
        <v>-7.0546986286338935</v>
      </c>
      <c r="L105">
        <f t="shared" si="10"/>
        <v>-7.7872195447210091</v>
      </c>
      <c r="M105" s="13">
        <f t="shared" si="15"/>
        <v>2.7314131412752994E-3</v>
      </c>
      <c r="N105" s="13">
        <f t="shared" si="16"/>
        <v>0.63721759831165814</v>
      </c>
      <c r="O105" s="13">
        <v>1</v>
      </c>
    </row>
    <row r="106" spans="4:15" x14ac:dyDescent="0.4">
      <c r="D106" s="6">
        <v>0.74</v>
      </c>
      <c r="E106" s="7">
        <f t="shared" si="11"/>
        <v>-0.83363664331701359</v>
      </c>
      <c r="G106">
        <f t="shared" si="12"/>
        <v>2.9647008856543944</v>
      </c>
      <c r="H106" s="10">
        <f t="shared" si="17"/>
        <v>-7.0492314558886662</v>
      </c>
      <c r="I106">
        <f t="shared" si="13"/>
        <v>3.0855603575680601</v>
      </c>
      <c r="J106" s="10">
        <f t="shared" si="14"/>
        <v>-6.9321888711669573</v>
      </c>
      <c r="K106">
        <f t="shared" si="9"/>
        <v>-6.9990691507929403</v>
      </c>
      <c r="L106">
        <f t="shared" si="10"/>
        <v>-7.7454948746971528</v>
      </c>
      <c r="M106" s="13">
        <f t="shared" si="15"/>
        <v>2.5162568525166819E-3</v>
      </c>
      <c r="N106" s="13">
        <f t="shared" si="16"/>
        <v>0.66146665537825844</v>
      </c>
      <c r="O106" s="13">
        <v>1</v>
      </c>
    </row>
    <row r="107" spans="4:15" x14ac:dyDescent="0.4">
      <c r="D107" s="6">
        <v>0.76</v>
      </c>
      <c r="E107" s="7">
        <f t="shared" si="11"/>
        <v>-0.82676521664598024</v>
      </c>
      <c r="G107">
        <f t="shared" si="12"/>
        <v>2.9782679834638648</v>
      </c>
      <c r="H107" s="10">
        <f t="shared" si="17"/>
        <v>-6.9911266719584084</v>
      </c>
      <c r="I107">
        <f t="shared" si="13"/>
        <v>3.0992809296038764</v>
      </c>
      <c r="J107" s="10">
        <f t="shared" si="14"/>
        <v>-6.8750488355413131</v>
      </c>
      <c r="K107">
        <f t="shared" si="9"/>
        <v>-6.9431340313778467</v>
      </c>
      <c r="L107">
        <f t="shared" si="10"/>
        <v>-7.7027777455207316</v>
      </c>
      <c r="M107" s="13">
        <f t="shared" si="15"/>
        <v>2.3032935498949816E-3</v>
      </c>
      <c r="N107" s="13">
        <f t="shared" si="16"/>
        <v>0.68513514841571632</v>
      </c>
      <c r="O107" s="13">
        <v>1</v>
      </c>
    </row>
    <row r="108" spans="4:15" x14ac:dyDescent="0.4">
      <c r="D108" s="6">
        <v>0.78</v>
      </c>
      <c r="E108" s="7">
        <f t="shared" si="11"/>
        <v>-0.81985401073506092</v>
      </c>
      <c r="G108">
        <f t="shared" si="12"/>
        <v>2.9918350812733343</v>
      </c>
      <c r="H108" s="10">
        <f t="shared" si="17"/>
        <v>-6.9326855147756747</v>
      </c>
      <c r="I108">
        <f t="shared" si="13"/>
        <v>3.113001501639693</v>
      </c>
      <c r="J108" s="10">
        <f t="shared" si="14"/>
        <v>-6.8175780116684717</v>
      </c>
      <c r="K108">
        <f t="shared" si="9"/>
        <v>-6.8869252860768704</v>
      </c>
      <c r="L108">
        <f t="shared" si="10"/>
        <v>-7.6591202226012278</v>
      </c>
      <c r="M108" s="13">
        <f t="shared" si="15"/>
        <v>2.0939985305668783E-3</v>
      </c>
      <c r="N108" s="13">
        <f t="shared" si="16"/>
        <v>0.70819329278159149</v>
      </c>
      <c r="O108" s="13">
        <v>1</v>
      </c>
    </row>
    <row r="109" spans="4:15" x14ac:dyDescent="0.4">
      <c r="D109" s="6">
        <v>0.8</v>
      </c>
      <c r="E109" s="7">
        <f t="shared" si="11"/>
        <v>-0.8129073848241849</v>
      </c>
      <c r="G109">
        <f t="shared" si="12"/>
        <v>3.0054021790828043</v>
      </c>
      <c r="H109" s="10">
        <f t="shared" si="17"/>
        <v>-6.8739448460733072</v>
      </c>
      <c r="I109">
        <f t="shared" si="13"/>
        <v>3.1267220736755093</v>
      </c>
      <c r="J109" s="10">
        <f t="shared" si="14"/>
        <v>-6.7598126492439921</v>
      </c>
      <c r="K109">
        <f t="shared" si="9"/>
        <v>-6.8304737662255235</v>
      </c>
      <c r="L109">
        <f t="shared" si="10"/>
        <v>-7.6145727007074955</v>
      </c>
      <c r="M109" s="13">
        <f t="shared" si="15"/>
        <v>1.8897347831323909E-3</v>
      </c>
      <c r="N109" s="13">
        <f t="shared" si="16"/>
        <v>0.73061474557789097</v>
      </c>
      <c r="O109" s="13">
        <v>1</v>
      </c>
    </row>
    <row r="110" spans="4:15" x14ac:dyDescent="0.4">
      <c r="D110" s="6">
        <v>0.82</v>
      </c>
      <c r="E110" s="7">
        <f t="shared" si="11"/>
        <v>-0.80592953169849468</v>
      </c>
      <c r="G110">
        <f t="shared" si="12"/>
        <v>3.0189692768922747</v>
      </c>
      <c r="H110" s="10">
        <f t="shared" si="17"/>
        <v>-6.8149401200424702</v>
      </c>
      <c r="I110">
        <f t="shared" si="13"/>
        <v>3.1404426457113255</v>
      </c>
      <c r="J110" s="10">
        <f t="shared" si="14"/>
        <v>-6.7017876137920025</v>
      </c>
      <c r="K110">
        <f t="shared" si="9"/>
        <v>-6.7738091936911324</v>
      </c>
      <c r="L110">
        <f t="shared" si="10"/>
        <v>-7.5691839508322412</v>
      </c>
      <c r="M110" s="13">
        <f t="shared" si="15"/>
        <v>1.6917531025191701E-3</v>
      </c>
      <c r="N110" s="13">
        <f t="shared" si="16"/>
        <v>0.7523764055108233</v>
      </c>
      <c r="O110" s="13">
        <v>1</v>
      </c>
    </row>
    <row r="111" spans="4:15" x14ac:dyDescent="0.4">
      <c r="D111" s="6">
        <v>0.84</v>
      </c>
      <c r="E111" s="7">
        <f t="shared" si="11"/>
        <v>-0.79892448290886298</v>
      </c>
      <c r="G111">
        <f t="shared" si="12"/>
        <v>3.0325363747017446</v>
      </c>
      <c r="H111" s="10">
        <f t="shared" si="17"/>
        <v>-6.7557054274773449</v>
      </c>
      <c r="I111">
        <f t="shared" si="13"/>
        <v>3.1541632177471421</v>
      </c>
      <c r="J111" s="10">
        <f t="shared" si="14"/>
        <v>-6.6435364300769404</v>
      </c>
      <c r="K111">
        <f t="shared" si="9"/>
        <v>-6.7169601947854964</v>
      </c>
      <c r="L111">
        <f t="shared" si="10"/>
        <v>-7.5230011658119222</v>
      </c>
      <c r="M111" s="13">
        <f t="shared" si="15"/>
        <v>1.5011930563454848E-3</v>
      </c>
      <c r="N111" s="13">
        <f t="shared" si="16"/>
        <v>0.77345822140140141</v>
      </c>
      <c r="O111" s="13">
        <v>1</v>
      </c>
    </row>
    <row r="112" spans="4:15" x14ac:dyDescent="0.4">
      <c r="D112" s="6">
        <v>0.86</v>
      </c>
      <c r="E112" s="7">
        <f t="shared" si="11"/>
        <v>-0.79189611384124503</v>
      </c>
      <c r="G112">
        <f t="shared" si="12"/>
        <v>3.0461034725112146</v>
      </c>
      <c r="H112" s="10">
        <f t="shared" si="17"/>
        <v>-6.6962735386415675</v>
      </c>
      <c r="I112">
        <f t="shared" si="13"/>
        <v>3.1678837897829584</v>
      </c>
      <c r="J112" s="10">
        <f t="shared" si="14"/>
        <v>-6.5850913242582578</v>
      </c>
      <c r="K112">
        <f t="shared" si="9"/>
        <v>-6.6599543332317852</v>
      </c>
      <c r="L112">
        <f t="shared" si="10"/>
        <v>-7.4760700047342796</v>
      </c>
      <c r="M112" s="13">
        <f t="shared" si="15"/>
        <v>1.3190846815979587</v>
      </c>
      <c r="N112" s="13">
        <f t="shared" si="16"/>
        <v>793.84300906279293</v>
      </c>
      <c r="O112" s="13">
        <v>1000</v>
      </c>
    </row>
    <row r="113" spans="4:15" x14ac:dyDescent="0.4">
      <c r="D113" s="6">
        <v>0.88</v>
      </c>
      <c r="E113" s="7">
        <f t="shared" si="11"/>
        <v>-0.78484814863905983</v>
      </c>
      <c r="G113">
        <f t="shared" si="12"/>
        <v>3.059670570320685</v>
      </c>
      <c r="H113" s="10">
        <f t="shared" si="17"/>
        <v>-6.6366759448918895</v>
      </c>
      <c r="I113">
        <f t="shared" si="13"/>
        <v>3.1816043618187746</v>
      </c>
      <c r="J113" s="10">
        <f t="shared" si="14"/>
        <v>-6.5264832648229651</v>
      </c>
      <c r="K113">
        <f t="shared" si="9"/>
        <v>-6.6028181422112597</v>
      </c>
      <c r="L113">
        <f t="shared" si="10"/>
        <v>-7.4284346361649378</v>
      </c>
      <c r="M113" s="13">
        <f t="shared" si="15"/>
        <v>1.1463508023604603</v>
      </c>
      <c r="N113" s="13">
        <f t="shared" si="16"/>
        <v>813.51627626566517</v>
      </c>
      <c r="O113" s="13">
        <v>1000</v>
      </c>
    </row>
    <row r="114" spans="4:15" x14ac:dyDescent="0.4">
      <c r="D114" s="6">
        <v>0.9</v>
      </c>
      <c r="E114" s="7">
        <f t="shared" si="11"/>
        <v>-0.77778416498267589</v>
      </c>
      <c r="G114">
        <f t="shared" si="12"/>
        <v>3.073237668130155</v>
      </c>
      <c r="H114" s="10">
        <f t="shared" si="17"/>
        <v>-6.5769428990935079</v>
      </c>
      <c r="I114">
        <f t="shared" si="13"/>
        <v>3.1953249338545913</v>
      </c>
      <c r="J114" s="10">
        <f t="shared" si="14"/>
        <v>-6.4677420023299392</v>
      </c>
      <c r="K114">
        <f t="shared" si="9"/>
        <v>-6.5455771555146116</v>
      </c>
      <c r="L114">
        <f t="shared" si="10"/>
        <v>-7.3801377802235937</v>
      </c>
      <c r="M114" s="13">
        <f t="shared" si="15"/>
        <v>0.98380987025707578</v>
      </c>
      <c r="N114" s="13">
        <f t="shared" si="16"/>
        <v>832.46605551816674</v>
      </c>
      <c r="O114" s="13">
        <v>1000</v>
      </c>
    </row>
    <row r="115" spans="4:15" x14ac:dyDescent="0.4">
      <c r="D115" s="6">
        <v>0.92</v>
      </c>
      <c r="E115" s="7">
        <f t="shared" si="11"/>
        <v>-0.77070759872997219</v>
      </c>
      <c r="G115">
        <f t="shared" si="12"/>
        <v>3.0868047659396254</v>
      </c>
      <c r="H115" s="10">
        <f t="shared" si="17"/>
        <v>-6.5171034548606448</v>
      </c>
      <c r="I115">
        <f t="shared" si="13"/>
        <v>3.2090455058904075</v>
      </c>
      <c r="J115" s="10">
        <f t="shared" si="14"/>
        <v>-6.4088961079989577</v>
      </c>
      <c r="K115">
        <f t="shared" si="9"/>
        <v>-6.4882559378220916</v>
      </c>
      <c r="L115">
        <f t="shared" si="10"/>
        <v>-7.3312207495397033</v>
      </c>
      <c r="M115" s="13">
        <f t="shared" si="15"/>
        <v>8.3217923928961433E-4</v>
      </c>
      <c r="N115" s="13">
        <f t="shared" si="16"/>
        <v>0.85068274439326474</v>
      </c>
      <c r="O115" s="13">
        <v>1</v>
      </c>
    </row>
    <row r="116" spans="4:15" x14ac:dyDescent="0.4">
      <c r="D116" s="6">
        <v>0.94</v>
      </c>
      <c r="E116" s="7">
        <f t="shared" si="11"/>
        <v>-0.76362174842183217</v>
      </c>
      <c r="G116">
        <f t="shared" si="12"/>
        <v>3.1003718637490949</v>
      </c>
      <c r="H116" s="10">
        <f t="shared" si="17"/>
        <v>-6.4571855046550128</v>
      </c>
      <c r="I116">
        <f t="shared" si="13"/>
        <v>3.2227660779262237</v>
      </c>
      <c r="J116" s="10">
        <f t="shared" si="14"/>
        <v>-6.349973011176588</v>
      </c>
      <c r="K116">
        <f t="shared" si="9"/>
        <v>-6.4308781141359939</v>
      </c>
      <c r="L116">
        <f t="shared" si="10"/>
        <v>-7.2817234891166152</v>
      </c>
      <c r="M116" s="13">
        <f t="shared" si="15"/>
        <v>6.9207879592016977E-4</v>
      </c>
      <c r="N116" s="13">
        <f t="shared" si="16"/>
        <v>0.86815895314146907</v>
      </c>
      <c r="O116" s="13">
        <v>1</v>
      </c>
    </row>
    <row r="117" spans="4:15" x14ac:dyDescent="0.4">
      <c r="D117" s="6">
        <v>0.96</v>
      </c>
      <c r="E117" s="7">
        <f t="shared" si="11"/>
        <v>-0.75652977965632806</v>
      </c>
      <c r="G117">
        <f t="shared" si="12"/>
        <v>3.1139389615585649</v>
      </c>
      <c r="H117" s="10">
        <f t="shared" si="17"/>
        <v>-6.397215816773909</v>
      </c>
      <c r="I117">
        <f t="shared" si="13"/>
        <v>3.2364866499620404</v>
      </c>
      <c r="J117" s="10">
        <f t="shared" si="14"/>
        <v>-6.2909990357101613</v>
      </c>
      <c r="K117">
        <f t="shared" si="9"/>
        <v>-6.3734663983883539</v>
      </c>
      <c r="L117">
        <f t="shared" si="10"/>
        <v>-7.2316846151325223</v>
      </c>
      <c r="M117" s="13">
        <f t="shared" si="15"/>
        <v>5.6403487365214308E-4</v>
      </c>
      <c r="N117" s="13">
        <f t="shared" si="16"/>
        <v>0.88488935933318302</v>
      </c>
      <c r="O117" s="13">
        <v>1</v>
      </c>
    </row>
    <row r="118" spans="4:15" x14ac:dyDescent="0.4">
      <c r="D118" s="6">
        <v>0.98</v>
      </c>
      <c r="E118" s="7">
        <f t="shared" si="11"/>
        <v>-0.74943472933525368</v>
      </c>
      <c r="G118">
        <f t="shared" si="12"/>
        <v>3.1275060593680353</v>
      </c>
      <c r="H118" s="10">
        <f t="shared" si="17"/>
        <v>-6.3372200712589057</v>
      </c>
      <c r="I118">
        <f t="shared" si="13"/>
        <v>3.2502072219978562</v>
      </c>
      <c r="J118" s="10">
        <f t="shared" si="14"/>
        <v>-6.2319994352602359</v>
      </c>
      <c r="K118">
        <f t="shared" si="9"/>
        <v>-6.3160426212462095</v>
      </c>
      <c r="L118">
        <f t="shared" si="10"/>
        <v>-7.1811414527057895</v>
      </c>
      <c r="M118" s="13">
        <f t="shared" si="15"/>
        <v>4.4848438904024709E-4</v>
      </c>
      <c r="N118" s="13">
        <f t="shared" si="16"/>
        <v>0.9008705692806156</v>
      </c>
      <c r="O118" s="13">
        <v>1</v>
      </c>
    </row>
    <row r="119" spans="4:15" x14ac:dyDescent="0.4">
      <c r="D119" s="6">
        <v>1</v>
      </c>
      <c r="E119" s="7">
        <f t="shared" si="11"/>
        <v>-0.74233950978655949</v>
      </c>
      <c r="G119">
        <f t="shared" si="12"/>
        <v>3.1410731571775052</v>
      </c>
      <c r="H119" s="10">
        <f t="shared" si="17"/>
        <v>-6.2772228947551474</v>
      </c>
      <c r="I119">
        <f t="shared" si="13"/>
        <v>3.2639277940336724</v>
      </c>
      <c r="J119" s="10">
        <f t="shared" si="14"/>
        <v>-6.1729984275811134</v>
      </c>
      <c r="K119">
        <f t="shared" si="9"/>
        <v>-6.2586277571361029</v>
      </c>
      <c r="L119">
        <f t="shared" si="10"/>
        <v>-7.1301300726515162</v>
      </c>
      <c r="M119" s="13">
        <f t="shared" si="15"/>
        <v>3.4577914307120478E-4</v>
      </c>
      <c r="N119" s="13">
        <f t="shared" si="16"/>
        <v>0.91610098599517553</v>
      </c>
      <c r="O119" s="13">
        <v>1</v>
      </c>
    </row>
    <row r="120" spans="4:15" x14ac:dyDescent="0.4">
      <c r="D120" s="6">
        <v>1.02</v>
      </c>
      <c r="E120" s="7">
        <f t="shared" si="11"/>
        <v>-0.73524691276614929</v>
      </c>
      <c r="G120">
        <f t="shared" si="12"/>
        <v>3.1546402549869756</v>
      </c>
      <c r="H120" s="10">
        <f t="shared" si="17"/>
        <v>-6.2172478943505576</v>
      </c>
      <c r="I120">
        <f t="shared" si="13"/>
        <v>3.2776483660694886</v>
      </c>
      <c r="J120" s="10">
        <f t="shared" si="14"/>
        <v>-6.1140192277981908</v>
      </c>
      <c r="K120">
        <f t="shared" si="9"/>
        <v>-6.2012419505089378</v>
      </c>
      <c r="L120">
        <f t="shared" si="10"/>
        <v>-7.0786853272555774</v>
      </c>
      <c r="M120" s="13">
        <f t="shared" si="15"/>
        <v>2.5619023826108669E-4</v>
      </c>
      <c r="N120" s="13">
        <f t="shared" si="16"/>
        <v>0.93058068344232847</v>
      </c>
      <c r="O120" s="13">
        <v>1</v>
      </c>
    </row>
    <row r="121" spans="4:15" x14ac:dyDescent="0.4">
      <c r="D121" s="6">
        <v>1.04</v>
      </c>
      <c r="E121" s="7">
        <f t="shared" si="11"/>
        <v>-0.72815961334241031</v>
      </c>
      <c r="G121">
        <f t="shared" si="12"/>
        <v>3.1682073527964456</v>
      </c>
      <c r="H121" s="10">
        <f t="shared" si="17"/>
        <v>-6.1573176904234224</v>
      </c>
      <c r="I121">
        <f t="shared" si="13"/>
        <v>3.2913689381053053</v>
      </c>
      <c r="J121" s="10">
        <f t="shared" si="14"/>
        <v>-6.0550840807101469</v>
      </c>
      <c r="K121">
        <f t="shared" si="9"/>
        <v>-6.1439045413658206</v>
      </c>
      <c r="L121">
        <f t="shared" si="10"/>
        <v>-7.0268408850915911</v>
      </c>
      <c r="M121" s="13">
        <f t="shared" si="15"/>
        <v>1.7991256764144175E-4</v>
      </c>
      <c r="N121" s="13">
        <f t="shared" si="16"/>
        <v>0.94431128686163635</v>
      </c>
      <c r="O121" s="13">
        <v>1</v>
      </c>
    </row>
    <row r="122" spans="4:15" x14ac:dyDescent="0.4">
      <c r="D122" s="6">
        <v>1.06</v>
      </c>
      <c r="E122" s="7">
        <f t="shared" si="11"/>
        <v>-0.72108017366674704</v>
      </c>
      <c r="G122">
        <f t="shared" si="12"/>
        <v>3.1817744506059151</v>
      </c>
      <c r="H122" s="10">
        <f t="shared" si="17"/>
        <v>-6.0974539485260131</v>
      </c>
      <c r="I122">
        <f t="shared" si="13"/>
        <v>3.3050895101411215</v>
      </c>
      <c r="J122" s="10">
        <f t="shared" si="14"/>
        <v>-5.9962142921432013</v>
      </c>
      <c r="K122">
        <f t="shared" si="9"/>
        <v>-6.0866340900648215</v>
      </c>
      <c r="L122">
        <f t="shared" si="10"/>
        <v>-6.9746292649057064</v>
      </c>
      <c r="M122" s="13">
        <f t="shared" si="15"/>
        <v>1.1706933712021946E-4</v>
      </c>
      <c r="N122" s="13">
        <f t="shared" si="16"/>
        <v>0.95729585892585356</v>
      </c>
      <c r="O122" s="13">
        <v>1</v>
      </c>
    </row>
    <row r="123" spans="4:15" x14ac:dyDescent="0.4">
      <c r="D123" s="6">
        <v>1.08</v>
      </c>
      <c r="E123" s="7">
        <f t="shared" si="11"/>
        <v>-0.71401104663330994</v>
      </c>
      <c r="G123">
        <f t="shared" si="12"/>
        <v>3.1953415484153855</v>
      </c>
      <c r="H123" s="10">
        <f t="shared" si="17"/>
        <v>-6.0376774103312689</v>
      </c>
      <c r="I123">
        <f t="shared" si="13"/>
        <v>3.3188100821769377</v>
      </c>
      <c r="J123" s="10">
        <f t="shared" si="14"/>
        <v>-5.9374302593839525</v>
      </c>
      <c r="K123">
        <f t="shared" si="9"/>
        <v>-6.0294484014282173</v>
      </c>
      <c r="L123">
        <f t="shared" si="10"/>
        <v>-6.9220818685934509</v>
      </c>
      <c r="M123" s="13">
        <f t="shared" si="15"/>
        <v>6.7716587526503672E-5</v>
      </c>
      <c r="N123" s="13">
        <f t="shared" si="16"/>
        <v>0.96953879151885469</v>
      </c>
      <c r="O123" s="13">
        <v>1</v>
      </c>
    </row>
    <row r="124" spans="4:15" x14ac:dyDescent="0.4">
      <c r="D124" s="6">
        <v>1.1000000000000001</v>
      </c>
      <c r="E124" s="7">
        <f t="shared" si="11"/>
        <v>-0.70695457943101669</v>
      </c>
      <c r="G124">
        <f t="shared" si="12"/>
        <v>3.2089086462248555</v>
      </c>
      <c r="H124" s="10">
        <f t="shared" si="17"/>
        <v>-5.9780079236686765</v>
      </c>
      <c r="I124">
        <f t="shared" si="13"/>
        <v>3.3325306542127544</v>
      </c>
      <c r="J124" s="10">
        <f t="shared" si="14"/>
        <v>-5.8787515007165618</v>
      </c>
      <c r="K124">
        <f t="shared" si="9"/>
        <v>-5.972364548169149</v>
      </c>
      <c r="L124">
        <f t="shared" si="10"/>
        <v>-6.8692290132922365</v>
      </c>
      <c r="M124" s="13">
        <f t="shared" si="15"/>
        <v>3.1847687028667669E-5</v>
      </c>
      <c r="N124" s="13">
        <f t="shared" si="16"/>
        <v>0.98104570291809567</v>
      </c>
      <c r="O124" s="13">
        <v>1</v>
      </c>
    </row>
    <row r="125" spans="4:15" x14ac:dyDescent="0.4">
      <c r="D125" s="6">
        <v>1.1200000000000001</v>
      </c>
      <c r="E125" s="7">
        <f t="shared" si="11"/>
        <v>-0.69991301699088493</v>
      </c>
      <c r="G125">
        <f t="shared" si="12"/>
        <v>3.2224757440343259</v>
      </c>
      <c r="H125" s="10">
        <f t="shared" si="17"/>
        <v>-5.9184644716749224</v>
      </c>
      <c r="I125">
        <f t="shared" si="13"/>
        <v>3.3462512262485706</v>
      </c>
      <c r="J125" s="10">
        <f t="shared" si="14"/>
        <v>-5.8201966840894022</v>
      </c>
      <c r="K125">
        <f t="shared" si="9"/>
        <v>-5.9153988936561683</v>
      </c>
      <c r="L125">
        <f t="shared" si="10"/>
        <v>-6.8160999626125029</v>
      </c>
      <c r="M125" s="13">
        <f t="shared" si="15"/>
        <v>9.397768589068112E-6</v>
      </c>
      <c r="N125" s="13">
        <f t="shared" si="16"/>
        <v>0.99182334017306084</v>
      </c>
      <c r="O125" s="13">
        <v>1</v>
      </c>
    </row>
    <row r="126" spans="4:15" x14ac:dyDescent="0.4">
      <c r="D126" s="6">
        <v>1.1399999999999999</v>
      </c>
      <c r="E126" s="7">
        <f t="shared" si="11"/>
        <v>-0.69288850533161084</v>
      </c>
      <c r="G126">
        <f t="shared" si="12"/>
        <v>3.2360428418437959</v>
      </c>
      <c r="H126" s="10">
        <f t="shared" si="17"/>
        <v>-5.8590652010841016</v>
      </c>
      <c r="I126">
        <f t="shared" si="13"/>
        <v>3.3599717982843869</v>
      </c>
      <c r="J126" s="10">
        <f t="shared" si="14"/>
        <v>-5.7617836549355435</v>
      </c>
      <c r="K126">
        <f t="shared" si="9"/>
        <v>-5.8585671140336446</v>
      </c>
      <c r="L126">
        <f t="shared" si="10"/>
        <v>-6.7627229570299434</v>
      </c>
      <c r="M126" s="13">
        <f t="shared" si="15"/>
        <v>2.4809070983290658E-7</v>
      </c>
      <c r="N126" s="13">
        <f t="shared" si="16"/>
        <v>1.0018794864772245</v>
      </c>
      <c r="O126" s="13">
        <v>1</v>
      </c>
    </row>
    <row r="127" spans="4:15" x14ac:dyDescent="0.4">
      <c r="D127" s="6">
        <v>1.1599999999999999</v>
      </c>
      <c r="E127" s="7">
        <f t="shared" si="11"/>
        <v>-0.68588309480624732</v>
      </c>
      <c r="G127">
        <f t="shared" si="12"/>
        <v>3.2496099396532658</v>
      </c>
      <c r="H127" s="10">
        <f t="shared" si="17"/>
        <v>-5.7998274496816276</v>
      </c>
      <c r="I127">
        <f t="shared" si="13"/>
        <v>3.3736923703202035</v>
      </c>
      <c r="J127" s="10">
        <f t="shared" si="14"/>
        <v>-5.7035294631708302</v>
      </c>
      <c r="K127">
        <f t="shared" si="9"/>
        <v>-5.8018842197155127</v>
      </c>
      <c r="L127">
        <f t="shared" si="10"/>
        <v>-6.7091252434606332</v>
      </c>
      <c r="M127" s="13">
        <f t="shared" si="15"/>
        <v>4.2303029722879541E-6</v>
      </c>
      <c r="N127" s="13">
        <f t="shared" si="16"/>
        <v>1.0112228733366577</v>
      </c>
      <c r="O127" s="13">
        <v>1</v>
      </c>
    </row>
    <row r="128" spans="4:15" x14ac:dyDescent="0.4">
      <c r="D128" s="6">
        <v>1.18</v>
      </c>
      <c r="E128" s="7">
        <f t="shared" si="11"/>
        <v>-0.67889874325276001</v>
      </c>
      <c r="G128">
        <f t="shared" si="12"/>
        <v>3.2631770374627354</v>
      </c>
      <c r="H128" s="10">
        <f t="shared" si="17"/>
        <v>-5.7407677729453379</v>
      </c>
      <c r="I128">
        <f t="shared" si="13"/>
        <v>3.3874129423560198</v>
      </c>
      <c r="J128" s="10">
        <f t="shared" si="14"/>
        <v>-5.6454503893926509</v>
      </c>
      <c r="K128">
        <f t="shared" si="9"/>
        <v>-5.7453645762694396</v>
      </c>
      <c r="L128">
        <f t="shared" si="10"/>
        <v>-6.6553331040403325</v>
      </c>
      <c r="M128" s="13">
        <f t="shared" si="15"/>
        <v>2.1130600800472699E-5</v>
      </c>
      <c r="N128" s="13">
        <f t="shared" si="16"/>
        <v>1.0198630973441707</v>
      </c>
      <c r="O128" s="13">
        <v>1</v>
      </c>
    </row>
    <row r="129" spans="4:15" x14ac:dyDescent="0.4">
      <c r="D129" s="6">
        <v>1.2</v>
      </c>
      <c r="E129" s="7">
        <f t="shared" si="11"/>
        <v>-0.67193731905116527</v>
      </c>
      <c r="G129">
        <f t="shared" si="12"/>
        <v>3.2767441352722058</v>
      </c>
      <c r="H129" s="10">
        <f t="shared" si="17"/>
        <v>-5.6819019698966535</v>
      </c>
      <c r="I129">
        <f t="shared" si="13"/>
        <v>3.401133514391836</v>
      </c>
      <c r="J129" s="10">
        <f t="shared" si="14"/>
        <v>-5.5875619703018709</v>
      </c>
      <c r="K129">
        <f t="shared" si="9"/>
        <v>-5.6890219247079141</v>
      </c>
      <c r="L129">
        <f t="shared" si="10"/>
        <v>-6.6013718841287217</v>
      </c>
      <c r="M129" s="13">
        <f t="shared" si="15"/>
        <v>5.0693756514392943E-5</v>
      </c>
      <c r="N129" s="13">
        <f t="shared" si="16"/>
        <v>1.0278105413736067</v>
      </c>
      <c r="O129" s="13">
        <v>1</v>
      </c>
    </row>
    <row r="130" spans="4:15" x14ac:dyDescent="0.4">
      <c r="D130" s="6">
        <v>1.22</v>
      </c>
      <c r="E130" s="7">
        <f t="shared" si="11"/>
        <v>-0.66500060408987427</v>
      </c>
      <c r="G130">
        <f t="shared" si="12"/>
        <v>3.2903112330816757</v>
      </c>
      <c r="H130" s="10">
        <f t="shared" si="17"/>
        <v>-5.6232451081839763</v>
      </c>
      <c r="I130">
        <f t="shared" si="13"/>
        <v>3.4148540864276526</v>
      </c>
      <c r="J130" s="10">
        <f t="shared" si="14"/>
        <v>-5.5298790233697588</v>
      </c>
      <c r="K130">
        <f t="shared" si="9"/>
        <v>-5.6328694012024636</v>
      </c>
      <c r="L130">
        <f t="shared" si="10"/>
        <v>-6.5472660195587338</v>
      </c>
      <c r="M130" s="13">
        <f t="shared" si="15"/>
        <v>9.2627016105703935E-5</v>
      </c>
      <c r="N130" s="13">
        <f t="shared" si="16"/>
        <v>1.0350763000144254</v>
      </c>
      <c r="O130" s="13">
        <v>1</v>
      </c>
    </row>
    <row r="131" spans="4:15" x14ac:dyDescent="0.4">
      <c r="D131" s="6">
        <v>1.24</v>
      </c>
      <c r="E131" s="7">
        <f t="shared" si="11"/>
        <v>-0.65809029664380614</v>
      </c>
      <c r="G131">
        <f t="shared" si="12"/>
        <v>3.3038783308911461</v>
      </c>
      <c r="H131" s="10">
        <f t="shared" si="17"/>
        <v>-5.5648115484200238</v>
      </c>
      <c r="I131">
        <f t="shared" si="13"/>
        <v>3.4285746584634689</v>
      </c>
      <c r="J131" s="10">
        <f t="shared" si="14"/>
        <v>-5.4724156707712339</v>
      </c>
      <c r="K131">
        <f t="shared" si="9"/>
        <v>-5.5769195562366347</v>
      </c>
      <c r="L131">
        <f t="shared" si="10"/>
        <v>-6.4930390631507073</v>
      </c>
      <c r="M131" s="13">
        <f t="shared" si="15"/>
        <v>1.4660385328711117E-4</v>
      </c>
      <c r="N131" s="13">
        <f t="shared" si="16"/>
        <v>1.0416721090721845</v>
      </c>
      <c r="O131" s="13">
        <v>1</v>
      </c>
    </row>
    <row r="132" spans="4:15" x14ac:dyDescent="0.4">
      <c r="D132" s="6">
        <v>1.26</v>
      </c>
      <c r="E132" s="7">
        <f t="shared" si="11"/>
        <v>-0.65120801416674989</v>
      </c>
      <c r="G132">
        <f t="shared" si="12"/>
        <v>3.3174454287006161</v>
      </c>
      <c r="H132" s="10">
        <f t="shared" si="17"/>
        <v>-5.5066149677940359</v>
      </c>
      <c r="I132">
        <f t="shared" si="13"/>
        <v>3.4422952304992855</v>
      </c>
      <c r="J132" s="10">
        <f t="shared" si="14"/>
        <v>-5.4151853626050244</v>
      </c>
      <c r="K132">
        <f t="shared" si="9"/>
        <v>-5.5211843732130941</v>
      </c>
      <c r="L132">
        <f t="shared" si="10"/>
        <v>-6.4387137105104992</v>
      </c>
      <c r="M132" s="13">
        <f t="shared" si="15"/>
        <v>2.1226757426488118E-4</v>
      </c>
      <c r="N132" s="13">
        <f t="shared" si="16"/>
        <v>1.0476102789661108</v>
      </c>
      <c r="O132" s="13">
        <v>1</v>
      </c>
    </row>
    <row r="133" spans="4:15" x14ac:dyDescent="0.4">
      <c r="D133" s="6">
        <v>1.28</v>
      </c>
      <c r="E133" s="7">
        <f t="shared" si="11"/>
        <v>-0.64435529600040231</v>
      </c>
      <c r="G133">
        <f t="shared" si="12"/>
        <v>3.3310125265100861</v>
      </c>
      <c r="H133" s="10">
        <f t="shared" si="17"/>
        <v>-5.4486683829794016</v>
      </c>
      <c r="I133">
        <f t="shared" si="13"/>
        <v>3.4560158025351018</v>
      </c>
      <c r="J133" s="10">
        <f t="shared" si="14"/>
        <v>-5.3582008994209458</v>
      </c>
      <c r="K133">
        <f t="shared" si="9"/>
        <v>-5.4656752865296481</v>
      </c>
      <c r="L133">
        <f t="shared" si="10"/>
        <v>-6.384311825130264</v>
      </c>
      <c r="M133" s="13">
        <f t="shared" si="15"/>
        <v>2.8923476836738624E-4</v>
      </c>
      <c r="N133" s="13">
        <f t="shared" si="16"/>
        <v>1.0529036318600338</v>
      </c>
      <c r="O133" s="13">
        <v>1</v>
      </c>
    </row>
    <row r="134" spans="4:15" x14ac:dyDescent="0.4">
      <c r="D134" s="6">
        <v>1.3</v>
      </c>
      <c r="E134" s="7">
        <f t="shared" si="11"/>
        <v>-0.63753360600243081</v>
      </c>
      <c r="G134">
        <f t="shared" si="12"/>
        <v>3.3445796243195565</v>
      </c>
      <c r="H134" s="10">
        <f t="shared" si="17"/>
        <v>-5.3909841723565544</v>
      </c>
      <c r="I134">
        <f t="shared" si="13"/>
        <v>3.4697363745709175</v>
      </c>
      <c r="J134" s="10">
        <f t="shared" si="14"/>
        <v>-5.3014744540738139</v>
      </c>
      <c r="K134">
        <f t="shared" si="9"/>
        <v>-5.4104031991387362</v>
      </c>
      <c r="L134">
        <f t="shared" si="10"/>
        <v>-6.3298544628101139</v>
      </c>
      <c r="M134" s="13">
        <f t="shared" si="15"/>
        <v>3.770986011670972E-4</v>
      </c>
      <c r="N134" s="13">
        <f t="shared" si="16"/>
        <v>1.0575654423684724</v>
      </c>
      <c r="O134" s="13">
        <v>1</v>
      </c>
    </row>
    <row r="135" spans="4:15" x14ac:dyDescent="0.4">
      <c r="D135" s="6">
        <v>1.32</v>
      </c>
      <c r="E135" s="7">
        <f t="shared" si="11"/>
        <v>-0.6307443350958517</v>
      </c>
      <c r="G135">
        <f t="shared" si="12"/>
        <v>3.3581467221290269</v>
      </c>
      <c r="H135" s="10">
        <f t="shared" si="17"/>
        <v>-5.333574097570521</v>
      </c>
      <c r="I135">
        <f t="shared" si="13"/>
        <v>3.4834569466067338</v>
      </c>
      <c r="J135" s="10">
        <f t="shared" si="14"/>
        <v>-5.2450175929230642</v>
      </c>
      <c r="K135">
        <f t="shared" si="9"/>
        <v>-5.355378499604452</v>
      </c>
      <c r="L135">
        <f t="shared" si="10"/>
        <v>-6.2753618954183583</v>
      </c>
      <c r="M135" s="13">
        <f t="shared" si="15"/>
        <v>4.75431948057293E-4</v>
      </c>
      <c r="N135" s="13">
        <f t="shared" si="16"/>
        <v>1.061609381684514</v>
      </c>
      <c r="O135" s="13">
        <v>1</v>
      </c>
    </row>
    <row r="136" spans="4:15" x14ac:dyDescent="0.4">
      <c r="D136" s="6">
        <v>1.34</v>
      </c>
      <c r="E136" s="7">
        <f t="shared" si="11"/>
        <v>-0.62398880374194909</v>
      </c>
      <c r="G136">
        <f t="shared" si="12"/>
        <v>3.3717138199384968</v>
      </c>
      <c r="H136" s="10">
        <f t="shared" si="17"/>
        <v>-5.2764493244419208</v>
      </c>
      <c r="I136">
        <f t="shared" si="13"/>
        <v>3.4971775186425504</v>
      </c>
      <c r="J136" s="10">
        <f t="shared" si="14"/>
        <v>-5.1888412963965518</v>
      </c>
      <c r="K136">
        <f t="shared" si="9"/>
        <v>-5.3006110786707916</v>
      </c>
      <c r="L136">
        <f t="shared" si="10"/>
        <v>-6.2208536340076677</v>
      </c>
      <c r="M136" s="13">
        <f t="shared" si="15"/>
        <v>5.8379036741635552E-4</v>
      </c>
      <c r="N136" s="13">
        <f t="shared" si="16"/>
        <v>1.0650494649815598</v>
      </c>
      <c r="O136" s="13">
        <v>1</v>
      </c>
    </row>
    <row r="137" spans="4:15" x14ac:dyDescent="0.4">
      <c r="D137" s="6">
        <v>1.36</v>
      </c>
      <c r="E137" s="7">
        <f t="shared" si="11"/>
        <v>-0.61726826433890525</v>
      </c>
      <c r="G137">
        <f t="shared" si="12"/>
        <v>3.3852809177479664</v>
      </c>
      <c r="H137" s="10">
        <f t="shared" si="17"/>
        <v>-5.2196204432497817</v>
      </c>
      <c r="I137">
        <f t="shared" si="13"/>
        <v>3.5108980906783667</v>
      </c>
      <c r="J137" s="10">
        <f t="shared" si="14"/>
        <v>-5.1329559789366002</v>
      </c>
      <c r="K137">
        <f t="shared" si="9"/>
        <v>-5.2461103453545412</v>
      </c>
      <c r="L137">
        <f t="shared" si="10"/>
        <v>-6.1663484513039499</v>
      </c>
      <c r="M137" s="13">
        <f t="shared" si="15"/>
        <v>7.017149135197441E-4</v>
      </c>
      <c r="N137" s="13">
        <f t="shared" si="16"/>
        <v>1.0679000019455038</v>
      </c>
      <c r="O137" s="13">
        <v>1</v>
      </c>
    </row>
    <row r="138" spans="4:15" x14ac:dyDescent="0.4">
      <c r="D138" s="6">
        <v>1.38</v>
      </c>
      <c r="E138" s="7">
        <f t="shared" si="11"/>
        <v>-0.6105839035482411</v>
      </c>
      <c r="G138">
        <f t="shared" si="12"/>
        <v>3.3988480155574363</v>
      </c>
      <c r="H138" s="10">
        <f t="shared" si="17"/>
        <v>-5.1630974884039267</v>
      </c>
      <c r="I138">
        <f t="shared" si="13"/>
        <v>3.5246186627141829</v>
      </c>
      <c r="J138" s="10">
        <f t="shared" si="14"/>
        <v>-5.0773715083457542</v>
      </c>
      <c r="K138">
        <f t="shared" si="9"/>
        <v>-5.1918852425757347</v>
      </c>
      <c r="L138">
        <f t="shared" si="10"/>
        <v>-6.1118644035843488</v>
      </c>
      <c r="M138" s="13">
        <f t="shared" si="15"/>
        <v>8.287347902564495E-4</v>
      </c>
      <c r="N138" s="13">
        <f t="shared" si="16"/>
        <v>1.0701755502991297</v>
      </c>
      <c r="O138" s="13">
        <v>1</v>
      </c>
    </row>
    <row r="139" spans="4:15" x14ac:dyDescent="0.4">
      <c r="D139" s="6">
        <v>1.4</v>
      </c>
      <c r="E139" s="7">
        <f t="shared" si="11"/>
        <v>-0.60393684455112506</v>
      </c>
      <c r="G139">
        <f t="shared" si="12"/>
        <v>3.4124151133669067</v>
      </c>
      <c r="H139" s="10">
        <f t="shared" si="17"/>
        <v>-5.106889957524313</v>
      </c>
      <c r="I139">
        <f t="shared" si="13"/>
        <v>3.5383392347499996</v>
      </c>
      <c r="J139" s="10">
        <f t="shared" si="14"/>
        <v>-5.022097224549336</v>
      </c>
      <c r="K139">
        <f t="shared" si="9"/>
        <v>-5.1379442623383733</v>
      </c>
      <c r="L139">
        <f t="shared" si="10"/>
        <v>-6.0574188519603922</v>
      </c>
      <c r="M139" s="13">
        <f t="shared" si="15"/>
        <v>9.6436984748457196E-4</v>
      </c>
      <c r="N139" s="13">
        <f t="shared" si="16"/>
        <v>1.0718908721850777</v>
      </c>
      <c r="O139" s="13">
        <v>1</v>
      </c>
    </row>
    <row r="140" spans="4:15" x14ac:dyDescent="0.4">
      <c r="D140" s="6">
        <v>1.42</v>
      </c>
      <c r="E140" s="7">
        <f t="shared" si="11"/>
        <v>-0.59732814923653421</v>
      </c>
      <c r="G140">
        <f t="shared" si="12"/>
        <v>3.4259822111763767</v>
      </c>
      <c r="H140" s="10">
        <f t="shared" si="17"/>
        <v>-5.0510068299441331</v>
      </c>
      <c r="I140">
        <f t="shared" si="13"/>
        <v>3.5520598067858158</v>
      </c>
      <c r="J140" s="10">
        <f t="shared" si="14"/>
        <v>-4.9671419577913243</v>
      </c>
      <c r="K140">
        <f t="shared" si="9"/>
        <v>-5.0842954604737063</v>
      </c>
      <c r="L140">
        <f t="shared" si="10"/>
        <v>-6.003028483081815</v>
      </c>
      <c r="M140" s="13">
        <f t="shared" si="15"/>
        <v>1.1081329225344331E-3</v>
      </c>
      <c r="N140" s="13">
        <f t="shared" si="16"/>
        <v>1.0730608932784065</v>
      </c>
      <c r="O140" s="13">
        <v>1</v>
      </c>
    </row>
    <row r="141" spans="4:15" x14ac:dyDescent="0.4">
      <c r="D141" s="6">
        <v>1.44</v>
      </c>
      <c r="E141" s="7">
        <f t="shared" si="11"/>
        <v>-0.59075882032321225</v>
      </c>
      <c r="G141">
        <f t="shared" si="12"/>
        <v>3.4395493089858471</v>
      </c>
      <c r="H141" s="10">
        <f t="shared" si="17"/>
        <v>-4.9954565846530823</v>
      </c>
      <c r="I141">
        <f t="shared" si="13"/>
        <v>3.565780378821632</v>
      </c>
      <c r="J141" s="10">
        <f t="shared" si="14"/>
        <v>-4.9125140462797035</v>
      </c>
      <c r="K141">
        <f t="shared" si="9"/>
        <v>-5.0309464709580158</v>
      </c>
      <c r="L141">
        <f t="shared" si="10"/>
        <v>-5.9487093292762587</v>
      </c>
      <c r="M141" s="13">
        <f t="shared" si="15"/>
        <v>1.2595320299371099E-3</v>
      </c>
      <c r="N141" s="13">
        <f t="shared" si="16"/>
        <v>1.0737006645043112</v>
      </c>
      <c r="O141" s="13">
        <v>1</v>
      </c>
    </row>
    <row r="142" spans="4:15" x14ac:dyDescent="0.4">
      <c r="D142" s="6">
        <v>1.46</v>
      </c>
      <c r="E142" s="7">
        <f t="shared" si="11"/>
        <v>-0.58422980341730713</v>
      </c>
      <c r="G142">
        <f t="shared" si="12"/>
        <v>3.4531164067953171</v>
      </c>
      <c r="H142" s="10">
        <f t="shared" si="17"/>
        <v>-4.9402472176967489</v>
      </c>
      <c r="I142">
        <f t="shared" si="13"/>
        <v>3.5795009508574487</v>
      </c>
      <c r="J142" s="10">
        <f t="shared" si="14"/>
        <v>-4.8582213532969591</v>
      </c>
      <c r="K142">
        <f t="shared" si="9"/>
        <v>-4.9779045198166507</v>
      </c>
      <c r="L142">
        <f t="shared" si="10"/>
        <v>-5.8944767881396203</v>
      </c>
      <c r="M142" s="13">
        <f t="shared" si="15"/>
        <v>1.4180724029495618E-3</v>
      </c>
      <c r="N142" s="13">
        <f t="shared" si="16"/>
        <v>1.0738253262409527</v>
      </c>
      <c r="O142" s="13">
        <v>1</v>
      </c>
    </row>
    <row r="143" spans="4:15" x14ac:dyDescent="0.4">
      <c r="D143" s="6">
        <v>1.48</v>
      </c>
      <c r="E143" s="7">
        <f t="shared" si="11"/>
        <v>-0.57774198900752072</v>
      </c>
      <c r="G143">
        <f t="shared" si="12"/>
        <v>3.4666835046047866</v>
      </c>
      <c r="H143" s="10">
        <f t="shared" si="17"/>
        <v>-4.8853862590475945</v>
      </c>
      <c r="I143">
        <f t="shared" si="13"/>
        <v>3.5932215228932649</v>
      </c>
      <c r="J143" s="10">
        <f t="shared" si="14"/>
        <v>-4.8042712837909392</v>
      </c>
      <c r="K143">
        <f t="shared" si="9"/>
        <v>-4.9251764386255479</v>
      </c>
      <c r="L143">
        <f t="shared" si="10"/>
        <v>-5.8403456415914663</v>
      </c>
      <c r="M143" s="13">
        <f t="shared" si="15"/>
        <v>1.5832583908457788E-3</v>
      </c>
      <c r="N143" s="13">
        <f t="shared" si="16"/>
        <v>1.0734500748917748</v>
      </c>
      <c r="O143" s="13">
        <v>1</v>
      </c>
    </row>
    <row r="144" spans="4:15" x14ac:dyDescent="0.4">
      <c r="D144" s="6">
        <v>1.5</v>
      </c>
      <c r="E144" s="7">
        <f t="shared" si="11"/>
        <v>-0.57129621439955558</v>
      </c>
      <c r="G144">
        <f t="shared" si="12"/>
        <v>3.480250602414257</v>
      </c>
      <c r="H144" s="10">
        <f t="shared" si="17"/>
        <v>-4.8308807889626415</v>
      </c>
      <c r="I144">
        <f t="shared" si="13"/>
        <v>3.6069420949290811</v>
      </c>
      <c r="J144" s="10">
        <f t="shared" si="14"/>
        <v>-4.7506708004609441</v>
      </c>
      <c r="K144">
        <f t="shared" si="9"/>
        <v>-4.8727686776213925</v>
      </c>
      <c r="L144">
        <f t="shared" si="10"/>
        <v>-5.7863300744095199</v>
      </c>
      <c r="M144" s="13">
        <f t="shared" si="15"/>
        <v>1.7545952162879238E-3</v>
      </c>
      <c r="N144" s="13">
        <f t="shared" si="16"/>
        <v>1.072590131715691</v>
      </c>
      <c r="O144" s="13">
        <v>1</v>
      </c>
    </row>
    <row r="145" spans="4:15" x14ac:dyDescent="0.4">
      <c r="D145" s="6">
        <v>1.52</v>
      </c>
      <c r="E145" s="7">
        <f t="shared" si="11"/>
        <v>-0.56489326559159014</v>
      </c>
      <c r="G145">
        <f t="shared" si="12"/>
        <v>3.493817700223727</v>
      </c>
      <c r="H145" s="10">
        <f t="shared" si="17"/>
        <v>-4.7767374538424869</v>
      </c>
      <c r="I145">
        <f t="shared" si="13"/>
        <v>3.6206626669648978</v>
      </c>
      <c r="J145" s="10">
        <f t="shared" si="14"/>
        <v>-4.6974264393534275</v>
      </c>
      <c r="K145">
        <f t="shared" si="9"/>
        <v>-4.8206873184310934</v>
      </c>
      <c r="L145">
        <f t="shared" si="10"/>
        <v>-5.7324436922569273</v>
      </c>
      <c r="M145" s="13">
        <f t="shared" si="15"/>
        <v>1.9315905973568478E-3</v>
      </c>
      <c r="N145" s="13">
        <f t="shared" si="16"/>
        <v>1.0712607138079071</v>
      </c>
      <c r="O145" s="13">
        <v>1</v>
      </c>
    </row>
    <row r="146" spans="4:15" x14ac:dyDescent="0.4">
      <c r="D146" s="6">
        <v>1.54</v>
      </c>
      <c r="E146" s="7">
        <f t="shared" si="11"/>
        <v>-0.55853387909247132</v>
      </c>
      <c r="G146">
        <f t="shared" si="12"/>
        <v>3.5073847980331974</v>
      </c>
      <c r="H146" s="10">
        <f t="shared" si="17"/>
        <v>-4.7229624816059363</v>
      </c>
      <c r="I146">
        <f t="shared" si="13"/>
        <v>3.634383239000714</v>
      </c>
      <c r="J146" s="10">
        <f t="shared" si="14"/>
        <v>-4.6445443249813536</v>
      </c>
      <c r="K146">
        <f t="shared" si="9"/>
        <v>-4.7689380864310476</v>
      </c>
      <c r="L146">
        <f t="shared" si="10"/>
        <v>-5.6786995392155912</v>
      </c>
      <c r="M146" s="13">
        <f t="shared" si="15"/>
        <v>2.1137562390347885E-3</v>
      </c>
      <c r="N146" s="13">
        <f t="shared" si="16"/>
        <v>1.0694770071278619</v>
      </c>
      <c r="O146" s="13">
        <v>1</v>
      </c>
    </row>
    <row r="147" spans="4:15" x14ac:dyDescent="0.4">
      <c r="D147" s="6">
        <v>1.56</v>
      </c>
      <c r="E147" s="7">
        <f t="shared" si="11"/>
        <v>-0.55221874368426171</v>
      </c>
      <c r="G147">
        <f t="shared" si="12"/>
        <v>3.5209518958426673</v>
      </c>
      <c r="H147" s="10">
        <f t="shared" si="17"/>
        <v>-4.6695616965941174</v>
      </c>
      <c r="I147">
        <f t="shared" si="13"/>
        <v>3.6481038110365303</v>
      </c>
      <c r="J147" s="10">
        <f t="shared" si="14"/>
        <v>-4.5920301849808469</v>
      </c>
      <c r="K147">
        <f t="shared" ref="K147:K210" si="18">$E$6*$O$6*EXP(-$O$15*(G147/$E$4-1))-SQRT($E$6)*$O$5*EXP(-$O$4*(G147/$E$4-1))</f>
        <v>-4.7175263627464252</v>
      </c>
      <c r="L147">
        <f t="shared" ref="L147:L210" si="19">$K$6*$O$6*EXP(-$O$15*(I147/$K$4-1))-SQRT($K$6)*$O$5*EXP(-$O$4*(I147/$K$4-1))</f>
        <v>-5.62511011483857</v>
      </c>
      <c r="M147" s="13">
        <f t="shared" si="15"/>
        <v>2.3006091991023491E-3</v>
      </c>
      <c r="N147" s="13">
        <f t="shared" si="16"/>
        <v>1.0672541414748382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-0.5459485021307382</v>
      </c>
      <c r="G148">
        <f t="shared" ref="G148:G211" si="21">$E$11*(D148/$E$12+1)</f>
        <v>3.5345189936521373</v>
      </c>
      <c r="H148" s="10">
        <f t="shared" si="17"/>
        <v>-4.6165405340175223</v>
      </c>
      <c r="I148">
        <f t="shared" ref="I148:I211" si="22">$K$11*(D148/$K$12+1)</f>
        <v>3.6618243830723469</v>
      </c>
      <c r="J148" s="10">
        <f t="shared" ref="J148:J211" si="23">-(-$H$4)*(1+D148+$K$5*D148^3)*EXP(-D148)</f>
        <v>-4.5398893643183671</v>
      </c>
      <c r="K148">
        <f t="shared" si="18"/>
        <v>-4.6664571959002963</v>
      </c>
      <c r="L148">
        <f t="shared" si="19"/>
        <v>-5.5716873907341755</v>
      </c>
      <c r="M148" s="13">
        <f t="shared" ref="M148:M211" si="24">(K148-H148)^2*O148</f>
        <v>2.4916731335191821E-3</v>
      </c>
      <c r="N148" s="13">
        <f t="shared" ref="N148:N211" si="25">(L148-J148)^2*O148</f>
        <v>1.0646071673155573</v>
      </c>
      <c r="O148" s="13">
        <v>1</v>
      </c>
    </row>
    <row r="149" spans="4:15" x14ac:dyDescent="0.4">
      <c r="D149" s="6">
        <v>1.6</v>
      </c>
      <c r="E149" s="7">
        <f t="shared" si="20"/>
        <v>-0.53972375283339091</v>
      </c>
      <c r="G149">
        <f t="shared" si="21"/>
        <v>3.5480860914616077</v>
      </c>
      <c r="H149" s="10">
        <f t="shared" ref="H149:H212" si="26">-(-$B$4)*(1+D149+$E$5*D149^3)*EXP(-D149)</f>
        <v>-4.5639040539591527</v>
      </c>
      <c r="I149">
        <f t="shared" si="22"/>
        <v>3.6755449551081631</v>
      </c>
      <c r="J149" s="10">
        <f t="shared" si="23"/>
        <v>-4.4881268390613451</v>
      </c>
      <c r="K149">
        <f t="shared" si="18"/>
        <v>-4.61573531312232</v>
      </c>
      <c r="L149">
        <f t="shared" si="19"/>
        <v>-5.5184428266940806</v>
      </c>
      <c r="M149" s="13">
        <f t="shared" si="24"/>
        <v>2.6864794264394175E-3</v>
      </c>
      <c r="N149" s="13">
        <f t="shared" si="25"/>
        <v>1.061551034371619</v>
      </c>
      <c r="O149" s="13">
        <v>1</v>
      </c>
    </row>
    <row r="150" spans="4:15" x14ac:dyDescent="0.4">
      <c r="D150" s="6">
        <v>1.62</v>
      </c>
      <c r="E150" s="7">
        <f t="shared" si="20"/>
        <v>-0.53354505143643094</v>
      </c>
      <c r="G150">
        <f t="shared" si="21"/>
        <v>3.5616531892710772</v>
      </c>
      <c r="H150" s="10">
        <f t="shared" si="26"/>
        <v>-4.51165695494646</v>
      </c>
      <c r="I150">
        <f t="shared" si="22"/>
        <v>3.6892655271439794</v>
      </c>
      <c r="J150" s="10">
        <f t="shared" si="23"/>
        <v>-4.4367472297247854</v>
      </c>
      <c r="K150">
        <f t="shared" si="18"/>
        <v>-4.565365131326355</v>
      </c>
      <c r="L150">
        <f t="shared" si="19"/>
        <v>-5.4653873863774614</v>
      </c>
      <c r="M150" s="13">
        <f t="shared" si="24"/>
        <v>2.8845682100539114E-3</v>
      </c>
      <c r="N150" s="13">
        <f t="shared" si="25"/>
        <v>1.0581005718784418</v>
      </c>
      <c r="O150" s="13">
        <v>1</v>
      </c>
    </row>
    <row r="151" spans="4:15" x14ac:dyDescent="0.4">
      <c r="D151" s="6">
        <v>1.64</v>
      </c>
      <c r="E151" s="7">
        <f t="shared" si="20"/>
        <v>-0.52741291238227395</v>
      </c>
      <c r="G151">
        <f t="shared" si="21"/>
        <v>3.5752202870805472</v>
      </c>
      <c r="H151" s="10">
        <f t="shared" si="26"/>
        <v>-4.4598035871045081</v>
      </c>
      <c r="I151">
        <f t="shared" si="22"/>
        <v>3.702986099179796</v>
      </c>
      <c r="J151" s="10">
        <f t="shared" si="23"/>
        <v>-4.3857548142060372</v>
      </c>
      <c r="K151">
        <f t="shared" si="18"/>
        <v>-4.5153507677660798</v>
      </c>
      <c r="L151">
        <f t="shared" si="19"/>
        <v>-5.4125315525628297</v>
      </c>
      <c r="M151" s="13">
        <f t="shared" si="24"/>
        <v>3.0854892794492869E-3</v>
      </c>
      <c r="N151" s="13">
        <f t="shared" si="25"/>
        <v>1.0542704704306132</v>
      </c>
      <c r="O151" s="13">
        <v>1</v>
      </c>
    </row>
    <row r="152" spans="4:15" x14ac:dyDescent="0.4">
      <c r="D152" s="6">
        <v>1.66</v>
      </c>
      <c r="E152" s="7">
        <f t="shared" si="20"/>
        <v>-0.5213278104189234</v>
      </c>
      <c r="G152">
        <f t="shared" si="21"/>
        <v>3.5887873848900176</v>
      </c>
      <c r="H152" s="10">
        <f t="shared" si="26"/>
        <v>-4.4083479649024158</v>
      </c>
      <c r="I152">
        <f t="shared" si="22"/>
        <v>3.7167066712156123</v>
      </c>
      <c r="J152" s="10">
        <f t="shared" si="23"/>
        <v>-4.3351535403195989</v>
      </c>
      <c r="K152">
        <f t="shared" si="18"/>
        <v>-4.4656960503775904</v>
      </c>
      <c r="L152">
        <f t="shared" si="19"/>
        <v>-5.3598853419789778</v>
      </c>
      <c r="M152" s="13">
        <f t="shared" si="24"/>
        <v>3.2888029076679399E-3</v>
      </c>
      <c r="N152" s="13">
        <f t="shared" si="25"/>
        <v>1.0500752653320768</v>
      </c>
      <c r="O152" s="13">
        <v>1</v>
      </c>
    </row>
    <row r="153" spans="4:15" x14ac:dyDescent="0.4">
      <c r="D153" s="6">
        <v>1.68</v>
      </c>
      <c r="E153" s="7">
        <f t="shared" si="20"/>
        <v>-0.51529018206064059</v>
      </c>
      <c r="G153">
        <f t="shared" si="21"/>
        <v>3.6023544826994875</v>
      </c>
      <c r="H153" s="10">
        <f t="shared" si="26"/>
        <v>-4.3572937795047775</v>
      </c>
      <c r="I153">
        <f t="shared" si="22"/>
        <v>3.7304272432514285</v>
      </c>
      <c r="J153" s="10">
        <f t="shared" si="23"/>
        <v>-4.2849470379434633</v>
      </c>
      <c r="K153">
        <f t="shared" si="18"/>
        <v>-4.4164045278175683</v>
      </c>
      <c r="L153">
        <f t="shared" si="19"/>
        <v>-5.3074583197261003</v>
      </c>
      <c r="M153" s="13">
        <f t="shared" si="24"/>
        <v>3.4940805660981051E-3</v>
      </c>
      <c r="N153" s="13">
        <f t="shared" si="25"/>
        <v>1.0455293213727712</v>
      </c>
      <c r="O153" s="13">
        <v>1</v>
      </c>
    </row>
    <row r="154" spans="4:15" x14ac:dyDescent="0.4">
      <c r="D154" s="6">
        <v>1.7</v>
      </c>
      <c r="E154" s="7">
        <f t="shared" si="20"/>
        <v>-0.50930042700325195</v>
      </c>
      <c r="G154">
        <f t="shared" si="21"/>
        <v>3.6159215805089575</v>
      </c>
      <c r="H154" s="10">
        <f t="shared" si="26"/>
        <v>-4.3066444107394988</v>
      </c>
      <c r="I154">
        <f t="shared" si="22"/>
        <v>3.7441478152872452</v>
      </c>
      <c r="J154" s="10">
        <f t="shared" si="23"/>
        <v>-4.2351386307882422</v>
      </c>
      <c r="K154">
        <f t="shared" si="18"/>
        <v>-4.3674794792054294</v>
      </c>
      <c r="L154">
        <f t="shared" si="19"/>
        <v>-5.2552596132979286</v>
      </c>
      <c r="M154" s="13">
        <f t="shared" si="24"/>
        <v>3.700905555254473E-3</v>
      </c>
      <c r="N154" s="13">
        <f t="shared" si="25"/>
        <v>1.0406468189565279</v>
      </c>
      <c r="O154" s="13">
        <v>1</v>
      </c>
    </row>
    <row r="155" spans="4:15" x14ac:dyDescent="0.4">
      <c r="D155" s="6">
        <v>1.72</v>
      </c>
      <c r="E155" s="7">
        <f t="shared" si="20"/>
        <v>-0.50335890949539719</v>
      </c>
      <c r="G155">
        <f t="shared" si="21"/>
        <v>3.6294886783184279</v>
      </c>
      <c r="H155" s="10">
        <f t="shared" si="26"/>
        <v>-4.2564029386930775</v>
      </c>
      <c r="I155">
        <f t="shared" si="22"/>
        <v>3.7578683873230614</v>
      </c>
      <c r="J155" s="10">
        <f t="shared" si="23"/>
        <v>-4.1857313477999245</v>
      </c>
      <c r="K155">
        <f t="shared" si="18"/>
        <v>-4.3189239235776968</v>
      </c>
      <c r="L155">
        <f t="shared" si="19"/>
        <v>-5.2032979262154004</v>
      </c>
      <c r="M155" s="13">
        <f t="shared" si="24"/>
        <v>3.9088735509427977E-3</v>
      </c>
      <c r="N155" s="13">
        <f t="shared" si="25"/>
        <v>1.0354417415081789</v>
      </c>
      <c r="O155" s="13">
        <v>1</v>
      </c>
    </row>
    <row r="156" spans="4:15" x14ac:dyDescent="0.4">
      <c r="D156" s="6">
        <v>1.74</v>
      </c>
      <c r="E156" s="7">
        <f t="shared" si="20"/>
        <v>-0.4974659596670013</v>
      </c>
      <c r="G156">
        <f t="shared" si="21"/>
        <v>3.6430557761278979</v>
      </c>
      <c r="H156" s="10">
        <f t="shared" si="26"/>
        <v>-4.2065721549441628</v>
      </c>
      <c r="I156">
        <f t="shared" si="22"/>
        <v>3.7715889593588772</v>
      </c>
      <c r="J156" s="10">
        <f t="shared" si="23"/>
        <v>-4.1367279342069159</v>
      </c>
      <c r="K156">
        <f t="shared" si="18"/>
        <v>-4.2707406290625114</v>
      </c>
      <c r="L156">
        <f t="shared" si="19"/>
        <v>-5.1515815512821037</v>
      </c>
      <c r="M156" s="13">
        <f t="shared" si="24"/>
        <v>4.1175930706771717E-3</v>
      </c>
      <c r="N156" s="13">
        <f t="shared" si="25"/>
        <v>1.029927864090592</v>
      </c>
      <c r="O156" s="13">
        <v>1</v>
      </c>
    </row>
    <row r="157" spans="4:15" x14ac:dyDescent="0.4">
      <c r="D157" s="6">
        <v>1.76</v>
      </c>
      <c r="E157" s="7">
        <f t="shared" si="20"/>
        <v>-0.4916218748162019</v>
      </c>
      <c r="G157">
        <f t="shared" si="21"/>
        <v>3.6566228739373683</v>
      </c>
      <c r="H157" s="10">
        <f t="shared" si="26"/>
        <v>-4.1571545734458031</v>
      </c>
      <c r="I157">
        <f t="shared" si="22"/>
        <v>3.7853095313946934</v>
      </c>
      <c r="J157" s="10">
        <f t="shared" si="23"/>
        <v>-4.0881308622216084</v>
      </c>
      <c r="K157">
        <f t="shared" si="18"/>
        <v>-4.2229321217820646</v>
      </c>
      <c r="L157">
        <f t="shared" si="19"/>
        <v>-5.100118383471516</v>
      </c>
      <c r="M157" s="13">
        <f t="shared" si="24"/>
        <v>4.3266858651292159E-3</v>
      </c>
      <c r="N157" s="13">
        <f t="shared" si="25"/>
        <v>1.0241187431655323</v>
      </c>
      <c r="O157" s="13">
        <v>1</v>
      </c>
    </row>
    <row r="158" spans="4:15" x14ac:dyDescent="0.4">
      <c r="D158" s="6">
        <v>1.78</v>
      </c>
      <c r="E158" s="7">
        <f t="shared" si="20"/>
        <v>-0.48582692065594046</v>
      </c>
      <c r="G158">
        <f t="shared" si="21"/>
        <v>3.6701899717468378</v>
      </c>
      <c r="H158" s="10">
        <f t="shared" si="26"/>
        <v>-4.1081524410666326</v>
      </c>
      <c r="I158">
        <f t="shared" si="22"/>
        <v>3.7990301034305101</v>
      </c>
      <c r="J158" s="10">
        <f t="shared" si="23"/>
        <v>-4.0399423414065385</v>
      </c>
      <c r="K158">
        <f t="shared" si="18"/>
        <v>-4.1755006944905011</v>
      </c>
      <c r="L158">
        <f t="shared" si="19"/>
        <v>-5.0489159324557757</v>
      </c>
      <c r="M158" s="13">
        <f t="shared" si="24"/>
        <v>4.5357872392456176E-3</v>
      </c>
      <c r="N158" s="13">
        <f t="shared" si="25"/>
        <v>1.0180277074347934</v>
      </c>
      <c r="O158" s="13">
        <v>1</v>
      </c>
    </row>
    <row r="159" spans="4:15" x14ac:dyDescent="0.4">
      <c r="D159" s="6">
        <v>1.8</v>
      </c>
      <c r="E159" s="7">
        <f t="shared" si="20"/>
        <v>-0.48008133252138735</v>
      </c>
      <c r="G159">
        <f t="shared" si="21"/>
        <v>3.6837570695563078</v>
      </c>
      <c r="H159" s="10">
        <f t="shared" si="26"/>
        <v>-4.0595677478008518</v>
      </c>
      <c r="I159">
        <f t="shared" si="22"/>
        <v>3.8127506754663263</v>
      </c>
      <c r="J159" s="10">
        <f t="shared" si="23"/>
        <v>-3.9921643287148489</v>
      </c>
      <c r="K159">
        <f t="shared" si="18"/>
        <v>-4.1284484149546214</v>
      </c>
      <c r="L159">
        <f t="shared" si="19"/>
        <v>-4.9979813347854218</v>
      </c>
      <c r="M159" s="13">
        <f t="shared" si="24"/>
        <v>4.7445463075483961E-3</v>
      </c>
      <c r="N159" s="13">
        <f t="shared" si="25"/>
        <v>1.0116678497007709</v>
      </c>
      <c r="O159" s="13">
        <v>1</v>
      </c>
    </row>
    <row r="160" spans="4:15" x14ac:dyDescent="0.4">
      <c r="D160" s="6">
        <v>1.82</v>
      </c>
      <c r="E160" s="7">
        <f t="shared" si="20"/>
        <v>-0.47438531653933841</v>
      </c>
      <c r="G160">
        <f t="shared" si="21"/>
        <v>3.6973241673657782</v>
      </c>
      <c r="H160" s="10">
        <f t="shared" si="26"/>
        <v>-4.0114022366566457</v>
      </c>
      <c r="I160">
        <f t="shared" si="22"/>
        <v>3.8264712475021425</v>
      </c>
      <c r="J160" s="10">
        <f t="shared" si="23"/>
        <v>-3.9447985382145228</v>
      </c>
      <c r="K160">
        <f t="shared" si="18"/>
        <v>-4.0817771340845486</v>
      </c>
      <c r="L160">
        <f t="shared" si="19"/>
        <v>-4.9473213657294206</v>
      </c>
      <c r="M160" s="13">
        <f t="shared" si="24"/>
        <v>4.9526261879878422E-3</v>
      </c>
      <c r="N160" s="13">
        <f t="shared" si="25"/>
        <v>1.0050520196884656</v>
      </c>
      <c r="O160" s="13">
        <v>1</v>
      </c>
    </row>
    <row r="161" spans="4:15" x14ac:dyDescent="0.4">
      <c r="D161" s="6">
        <v>1.84</v>
      </c>
      <c r="E161" s="7">
        <f t="shared" si="20"/>
        <v>-0.46873905076068978</v>
      </c>
      <c r="G161">
        <f t="shared" si="21"/>
        <v>3.7108912651752486</v>
      </c>
      <c r="H161" s="10">
        <f t="shared" si="26"/>
        <v>-3.9636574132323927</v>
      </c>
      <c r="I161">
        <f t="shared" si="22"/>
        <v>3.8401918195379592</v>
      </c>
      <c r="J161" s="10">
        <f t="shared" si="23"/>
        <v>-3.8978464505055919</v>
      </c>
      <c r="K161">
        <f t="shared" si="18"/>
        <v>-4.0354884938212967</v>
      </c>
      <c r="L161">
        <f t="shared" si="19"/>
        <v>-4.896942450784401</v>
      </c>
      <c r="M161" s="13">
        <f t="shared" si="24"/>
        <v>5.1597041385696169E-3</v>
      </c>
      <c r="N161" s="13">
        <f t="shared" si="25"/>
        <v>0.9981928177731143</v>
      </c>
      <c r="O161" s="13">
        <v>1</v>
      </c>
    </row>
    <row r="162" spans="4:15" x14ac:dyDescent="0.4">
      <c r="D162" s="6">
        <v>1.86</v>
      </c>
      <c r="E162" s="7">
        <f t="shared" si="20"/>
        <v>-0.46314268625706889</v>
      </c>
      <c r="G162">
        <f t="shared" si="21"/>
        <v>3.7244583629847186</v>
      </c>
      <c r="H162" s="10">
        <f t="shared" si="26"/>
        <v>-3.9163345549897746</v>
      </c>
      <c r="I162">
        <f t="shared" si="22"/>
        <v>3.8539123915737754</v>
      </c>
      <c r="J162" s="10">
        <f t="shared" si="23"/>
        <v>-3.851309321839282</v>
      </c>
      <c r="K162">
        <f t="shared" si="18"/>
        <v>-3.9895839347880244</v>
      </c>
      <c r="L162">
        <f t="shared" si="19"/>
        <v>-4.8468506768619166</v>
      </c>
      <c r="M162" s="13">
        <f t="shared" si="24"/>
        <v>5.3654716408282543E-3</v>
      </c>
      <c r="N162" s="13">
        <f t="shared" si="25"/>
        <v>0.9911025895603035</v>
      </c>
      <c r="O162" s="13">
        <v>1</v>
      </c>
    </row>
    <row r="163" spans="4:15" x14ac:dyDescent="0.4">
      <c r="D163" s="6">
        <v>1.88</v>
      </c>
      <c r="E163" s="7">
        <f t="shared" si="20"/>
        <v>-0.4575963481826637</v>
      </c>
      <c r="G163">
        <f t="shared" si="21"/>
        <v>3.7380254607941885</v>
      </c>
      <c r="H163" s="10">
        <f t="shared" si="26"/>
        <v>-3.8694347202326043</v>
      </c>
      <c r="I163">
        <f t="shared" si="22"/>
        <v>3.8676329636095916</v>
      </c>
      <c r="J163" s="10">
        <f t="shared" si="23"/>
        <v>-3.805188192947758</v>
      </c>
      <c r="K163">
        <f t="shared" si="18"/>
        <v>-3.94406470371153</v>
      </c>
      <c r="L163">
        <f t="shared" si="19"/>
        <v>-4.7970518031622502</v>
      </c>
      <c r="M163" s="13">
        <f t="shared" si="24"/>
        <v>5.5696344340647212E-3</v>
      </c>
      <c r="N163" s="13">
        <f t="shared" si="25"/>
        <v>0.98379342126772618</v>
      </c>
      <c r="O163" s="13">
        <v>1</v>
      </c>
    </row>
    <row r="164" spans="4:15" x14ac:dyDescent="0.4">
      <c r="D164" s="6">
        <v>1.9</v>
      </c>
      <c r="E164" s="7">
        <f t="shared" si="20"/>
        <v>-0.4521001368022709</v>
      </c>
      <c r="G164">
        <f t="shared" si="21"/>
        <v>3.751592558603658</v>
      </c>
      <c r="H164" s="10">
        <f t="shared" si="26"/>
        <v>-3.8229587568000021</v>
      </c>
      <c r="I164">
        <f t="shared" si="22"/>
        <v>3.8813535356454083</v>
      </c>
      <c r="J164" s="10">
        <f t="shared" si="23"/>
        <v>-3.7594838975929639</v>
      </c>
      <c r="K164">
        <f t="shared" si="18"/>
        <v>-3.8989318606204364</v>
      </c>
      <c r="L164">
        <f t="shared" si="19"/>
        <v>-4.747551271743105</v>
      </c>
      <c r="M164" s="13">
        <f t="shared" si="24"/>
        <v>5.7719125041104918E-3</v>
      </c>
      <c r="N164" s="13">
        <f t="shared" si="25"/>
        <v>0.97627713585995501</v>
      </c>
      <c r="O164" s="13">
        <v>1</v>
      </c>
    </row>
    <row r="165" spans="4:15" x14ac:dyDescent="0.4">
      <c r="D165" s="6">
        <v>1.92</v>
      </c>
      <c r="E165" s="7">
        <f t="shared" si="20"/>
        <v>-0.44665412848654829</v>
      </c>
      <c r="G165">
        <f t="shared" si="21"/>
        <v>3.765159656413128</v>
      </c>
      <c r="H165" s="10">
        <f t="shared" si="26"/>
        <v>-3.7769073104822519</v>
      </c>
      <c r="I165">
        <f t="shared" si="22"/>
        <v>3.8950741076812245</v>
      </c>
      <c r="J165" s="10">
        <f t="shared" si="23"/>
        <v>-3.7141970708427405</v>
      </c>
      <c r="K165">
        <f t="shared" si="18"/>
        <v>-3.8541862858262634</v>
      </c>
      <c r="L165">
        <f t="shared" si="19"/>
        <v>-4.6983542177912554</v>
      </c>
      <c r="M165" s="13">
        <f t="shared" si="24"/>
        <v>5.9720400302203398E-3</v>
      </c>
      <c r="N165" s="13">
        <f t="shared" si="25"/>
        <v>0.9685652898898407</v>
      </c>
      <c r="O165" s="13">
        <v>1</v>
      </c>
    </row>
    <row r="166" spans="4:15" x14ac:dyDescent="0.4">
      <c r="D166" s="6">
        <v>1.94</v>
      </c>
      <c r="E166" s="7">
        <f t="shared" si="20"/>
        <v>-0.44125837667543355</v>
      </c>
      <c r="G166">
        <f t="shared" si="21"/>
        <v>3.7787267542225984</v>
      </c>
      <c r="H166" s="10">
        <f t="shared" si="26"/>
        <v>-3.7312808331674661</v>
      </c>
      <c r="I166">
        <f t="shared" si="22"/>
        <v>3.9087946797170408</v>
      </c>
      <c r="J166" s="10">
        <f t="shared" si="23"/>
        <v>-3.6693281570822354</v>
      </c>
      <c r="K166">
        <f t="shared" si="18"/>
        <v>-3.8098286866934723</v>
      </c>
      <c r="L166">
        <f t="shared" si="19"/>
        <v>-4.6494654796050741</v>
      </c>
      <c r="M166" s="13">
        <f t="shared" si="24"/>
        <v>6.1697652935429311E-3</v>
      </c>
      <c r="N166" s="13">
        <f t="shared" si="25"/>
        <v>0.96066917100223914</v>
      </c>
      <c r="O166" s="13">
        <v>1</v>
      </c>
    </row>
    <row r="167" spans="4:15" x14ac:dyDescent="0.4">
      <c r="D167" s="6">
        <v>1.96</v>
      </c>
      <c r="E167" s="7">
        <f t="shared" si="20"/>
        <v>-0.43591291281066258</v>
      </c>
      <c r="G167">
        <f t="shared" si="21"/>
        <v>3.7922938520320688</v>
      </c>
      <c r="H167" s="10">
        <f t="shared" si="26"/>
        <v>-3.6860795907269623</v>
      </c>
      <c r="I167">
        <f t="shared" si="22"/>
        <v>3.922515251752857</v>
      </c>
      <c r="J167" s="10">
        <f t="shared" si="23"/>
        <v>-3.6248774177683454</v>
      </c>
      <c r="K167">
        <f t="shared" si="18"/>
        <v>-3.7658596042043735</v>
      </c>
      <c r="L167">
        <f t="shared" si="19"/>
        <v>-4.6008896082956259</v>
      </c>
      <c r="M167" s="13">
        <f t="shared" si="24"/>
        <v>6.3648505504559048E-3</v>
      </c>
      <c r="N167" s="13">
        <f t="shared" si="25"/>
        <v>0.95259979605786049</v>
      </c>
      <c r="O167" s="13">
        <v>1</v>
      </c>
    </row>
    <row r="168" spans="4:15" x14ac:dyDescent="0.4">
      <c r="D168" s="6">
        <v>1.98</v>
      </c>
      <c r="E168" s="7">
        <f t="shared" si="20"/>
        <v>-0.43061774723829516</v>
      </c>
      <c r="G168">
        <f t="shared" si="21"/>
        <v>3.8058609498415388</v>
      </c>
      <c r="H168" s="10">
        <f t="shared" si="26"/>
        <v>-3.6413036706470239</v>
      </c>
      <c r="I168">
        <f t="shared" si="22"/>
        <v>3.9362358237886732</v>
      </c>
      <c r="J168" s="10">
        <f t="shared" si="23"/>
        <v>-3.5808449389347672</v>
      </c>
      <c r="K168">
        <f t="shared" si="18"/>
        <v>-3.7222794193246593</v>
      </c>
      <c r="L168">
        <f t="shared" si="19"/>
        <v>-4.5526308772137885</v>
      </c>
      <c r="M168" s="13">
        <f t="shared" si="24"/>
        <v>6.5570718739035808E-3</v>
      </c>
      <c r="N168" s="13">
        <f t="shared" si="25"/>
        <v>0.94436790983683772</v>
      </c>
      <c r="O168" s="13">
        <v>1</v>
      </c>
    </row>
    <row r="169" spans="4:15" x14ac:dyDescent="0.4">
      <c r="D169" s="6">
        <v>2</v>
      </c>
      <c r="E169" s="7">
        <f t="shared" si="20"/>
        <v>-0.42537287008213037</v>
      </c>
      <c r="G169">
        <f t="shared" si="21"/>
        <v>3.8194280476510087</v>
      </c>
      <c r="H169" s="10">
        <f t="shared" si="26"/>
        <v>-3.5969529894144938</v>
      </c>
      <c r="I169">
        <f t="shared" si="22"/>
        <v>3.9499563958244894</v>
      </c>
      <c r="J169" s="10">
        <f t="shared" si="23"/>
        <v>-3.5372306384549632</v>
      </c>
      <c r="K169">
        <f t="shared" si="18"/>
        <v>-3.679088359175112</v>
      </c>
      <c r="L169">
        <f t="shared" si="19"/>
        <v>-4.5046932911107707</v>
      </c>
      <c r="M169" s="13">
        <f t="shared" si="24"/>
        <v>6.7462189657134736E-3</v>
      </c>
      <c r="N169" s="13">
        <f t="shared" si="25"/>
        <v>0.93598398428381147</v>
      </c>
      <c r="O169" s="13">
        <v>1</v>
      </c>
    </row>
    <row r="170" spans="4:15" x14ac:dyDescent="0.4">
      <c r="D170" s="6">
        <v>2.02</v>
      </c>
      <c r="E170" s="7">
        <f t="shared" si="20"/>
        <v>-0.42017825208886822</v>
      </c>
      <c r="G170">
        <f t="shared" si="21"/>
        <v>3.8329951454604791</v>
      </c>
      <c r="H170" s="10">
        <f t="shared" si="26"/>
        <v>-3.5530272996634698</v>
      </c>
      <c r="I170">
        <f t="shared" si="22"/>
        <v>3.9636769678603061</v>
      </c>
      <c r="J170" s="10">
        <f t="shared" si="23"/>
        <v>-3.4940342730701923</v>
      </c>
      <c r="K170">
        <f t="shared" si="18"/>
        <v>-3.6362865030149667</v>
      </c>
      <c r="L170">
        <f t="shared" si="19"/>
        <v>-4.4570805950390229</v>
      </c>
      <c r="M170" s="13">
        <f t="shared" si="24"/>
        <v>6.9320949427259205E-3</v>
      </c>
      <c r="N170" s="13">
        <f t="shared" si="25"/>
        <v>0.92745821825769248</v>
      </c>
      <c r="O170" s="13">
        <v>1</v>
      </c>
    </row>
    <row r="171" spans="4:15" x14ac:dyDescent="0.4">
      <c r="D171" s="6">
        <v>2.04</v>
      </c>
      <c r="E171" s="7">
        <f t="shared" si="20"/>
        <v>-0.41503384544585281</v>
      </c>
      <c r="G171">
        <f t="shared" si="21"/>
        <v>3.8465622432699487</v>
      </c>
      <c r="H171" s="10">
        <f t="shared" si="26"/>
        <v>-3.509526197090131</v>
      </c>
      <c r="I171">
        <f t="shared" si="22"/>
        <v>3.9773975398961223</v>
      </c>
      <c r="J171" s="10">
        <f t="shared" si="23"/>
        <v>-3.4512554451895334</v>
      </c>
      <c r="K171">
        <f t="shared" si="18"/>
        <v>-3.5938737880421994</v>
      </c>
      <c r="L171">
        <f t="shared" si="19"/>
        <v>-4.4097962830005848</v>
      </c>
      <c r="M171" s="13">
        <f t="shared" si="24"/>
        <v>7.1145160994174408E-3</v>
      </c>
      <c r="N171" s="13">
        <f t="shared" si="25"/>
        <v>0.91880053775151227</v>
      </c>
      <c r="O171" s="13">
        <v>1</v>
      </c>
    </row>
    <row r="172" spans="4:15" x14ac:dyDescent="0.4">
      <c r="D172" s="6">
        <v>2.06</v>
      </c>
      <c r="E172" s="7">
        <f t="shared" si="20"/>
        <v>-0.40993958457220414</v>
      </c>
      <c r="G172">
        <f t="shared" si="21"/>
        <v>3.8601293410794191</v>
      </c>
      <c r="H172" s="10">
        <f t="shared" si="26"/>
        <v>-3.4664491271425577</v>
      </c>
      <c r="I172">
        <f t="shared" si="22"/>
        <v>3.9911181119319386</v>
      </c>
      <c r="J172" s="10">
        <f t="shared" si="23"/>
        <v>-3.4088936094686209</v>
      </c>
      <c r="K172">
        <f t="shared" si="18"/>
        <v>-3.5518500150158685</v>
      </c>
      <c r="L172">
        <f t="shared" si="19"/>
        <v>-4.3628436063495135</v>
      </c>
      <c r="M172" s="13">
        <f t="shared" si="24"/>
        <v>7.2933116495498022E-3</v>
      </c>
      <c r="N172" s="13">
        <f t="shared" si="25"/>
        <v>0.91002059654905509</v>
      </c>
      <c r="O172" s="13">
        <v>1</v>
      </c>
    </row>
    <row r="173" spans="4:15" x14ac:dyDescent="0.4">
      <c r="D173" s="6">
        <v>2.08</v>
      </c>
      <c r="E173" s="7">
        <f t="shared" si="20"/>
        <v>-0.40489538688412824</v>
      </c>
      <c r="G173">
        <f t="shared" si="21"/>
        <v>3.873696438888889</v>
      </c>
      <c r="H173" s="10">
        <f t="shared" si="26"/>
        <v>-3.4237953914921881</v>
      </c>
      <c r="I173">
        <f t="shared" si="22"/>
        <v>4.0048386839677548</v>
      </c>
      <c r="J173" s="10">
        <f t="shared" si="23"/>
        <v>-3.3669480791736568</v>
      </c>
      <c r="K173">
        <f t="shared" si="18"/>
        <v>-3.5102148537055533</v>
      </c>
      <c r="L173">
        <f t="shared" si="19"/>
        <v>-4.3162255819550284</v>
      </c>
      <c r="M173" s="13">
        <f t="shared" si="24"/>
        <v>7.4683234492472486E-3</v>
      </c>
      <c r="N173" s="13">
        <f t="shared" si="25"/>
        <v>0.90112777728683691</v>
      </c>
      <c r="O173" s="13">
        <v>1</v>
      </c>
    </row>
    <row r="174" spans="4:15" x14ac:dyDescent="0.4">
      <c r="D174" s="6">
        <v>2.1</v>
      </c>
      <c r="E174" s="7">
        <f t="shared" si="20"/>
        <v>-0.39990115353516981</v>
      </c>
      <c r="G174">
        <f t="shared" si="21"/>
        <v>3.887263536698359</v>
      </c>
      <c r="H174" s="10">
        <f t="shared" si="26"/>
        <v>-3.3815641542933954</v>
      </c>
      <c r="I174">
        <f t="shared" si="22"/>
        <v>4.018559256003571</v>
      </c>
      <c r="J174" s="10">
        <f t="shared" si="23"/>
        <v>-3.3254180323370579</v>
      </c>
      <c r="K174">
        <f t="shared" si="18"/>
        <v>-3.468967848172722</v>
      </c>
      <c r="L174">
        <f t="shared" si="19"/>
        <v>-4.2699450001317398</v>
      </c>
      <c r="M174" s="13">
        <f t="shared" si="24"/>
        <v>7.6394057037510272E-3</v>
      </c>
      <c r="N174" s="13">
        <f t="shared" si="25"/>
        <v>0.89213119289141607</v>
      </c>
      <c r="O174" s="13">
        <v>1</v>
      </c>
    </row>
    <row r="175" spans="4:15" x14ac:dyDescent="0.4">
      <c r="D175" s="6">
        <v>2.12</v>
      </c>
      <c r="E175" s="7">
        <f t="shared" si="20"/>
        <v>-0.39495677013214936</v>
      </c>
      <c r="G175">
        <f t="shared" si="21"/>
        <v>3.9008306345078294</v>
      </c>
      <c r="H175" s="10">
        <f t="shared" si="26"/>
        <v>-3.3397544482374548</v>
      </c>
      <c r="I175">
        <f t="shared" si="22"/>
        <v>4.0322798280393881</v>
      </c>
      <c r="J175" s="10">
        <f t="shared" si="23"/>
        <v>-3.2843025177109011</v>
      </c>
      <c r="K175">
        <f t="shared" si="18"/>
        <v>-3.4281084218888025</v>
      </c>
      <c r="L175">
        <f t="shared" si="19"/>
        <v>-4.224004432343178</v>
      </c>
      <c r="M175" s="13">
        <f t="shared" si="24"/>
        <v>7.8064246599830389E-3</v>
      </c>
      <c r="N175" s="13">
        <f t="shared" si="25"/>
        <v>0.88303968836356705</v>
      </c>
      <c r="O175" s="13">
        <v>1</v>
      </c>
    </row>
    <row r="176" spans="4:15" x14ac:dyDescent="0.4">
      <c r="D176" s="6">
        <v>2.14</v>
      </c>
      <c r="E176" s="7">
        <f t="shared" si="20"/>
        <v>-0.39006210742751002</v>
      </c>
      <c r="G176">
        <f t="shared" si="21"/>
        <v>3.9143977323172994</v>
      </c>
      <c r="H176" s="10">
        <f t="shared" si="26"/>
        <v>-3.2983651804070244</v>
      </c>
      <c r="I176">
        <f t="shared" si="22"/>
        <v>4.0460004000752043</v>
      </c>
      <c r="J176" s="10">
        <f t="shared" si="23"/>
        <v>-3.2436004605242021</v>
      </c>
      <c r="K176">
        <f t="shared" si="18"/>
        <v>-3.3876358826945512</v>
      </c>
      <c r="L176">
        <f t="shared" si="19"/>
        <v>-4.1784062386847731</v>
      </c>
      <c r="M176" s="13">
        <f t="shared" si="24"/>
        <v>7.9692582869082349E-3</v>
      </c>
      <c r="N176" s="13">
        <f t="shared" si="25"/>
        <v>0.87386184288239066</v>
      </c>
      <c r="O176" s="13">
        <v>1</v>
      </c>
    </row>
    <row r="177" spans="4:15" x14ac:dyDescent="0.4">
      <c r="D177" s="6">
        <v>2.16</v>
      </c>
      <c r="E177" s="7">
        <f t="shared" si="20"/>
        <v>-0.38521702198877367</v>
      </c>
      <c r="G177">
        <f t="shared" si="21"/>
        <v>3.9279648301267698</v>
      </c>
      <c r="H177" s="10">
        <f t="shared" si="26"/>
        <v>-3.25739513793707</v>
      </c>
      <c r="I177">
        <f t="shared" si="22"/>
        <v>4.0597209721110206</v>
      </c>
      <c r="J177" s="10">
        <f t="shared" si="23"/>
        <v>-3.2033106680498462</v>
      </c>
      <c r="K177">
        <f t="shared" si="18"/>
        <v>-3.3475494276051863</v>
      </c>
      <c r="L177">
        <f t="shared" si="19"/>
        <v>-4.1331525751520486</v>
      </c>
      <c r="M177" s="13">
        <f t="shared" si="24"/>
        <v>8.1277959455626075E-3</v>
      </c>
      <c r="N177" s="13">
        <f t="shared" si="25"/>
        <v>0.8646059722034608</v>
      </c>
      <c r="O177" s="13">
        <v>1</v>
      </c>
    </row>
    <row r="178" spans="4:15" x14ac:dyDescent="0.4">
      <c r="D178" s="6">
        <v>2.1800000000000002</v>
      </c>
      <c r="E178" s="7">
        <f t="shared" si="20"/>
        <v>-0.3804213568457897</v>
      </c>
      <c r="G178">
        <f t="shared" si="21"/>
        <v>3.9415319279362397</v>
      </c>
      <c r="H178" s="10">
        <f t="shared" si="26"/>
        <v>-3.2168429934879974</v>
      </c>
      <c r="I178">
        <f t="shared" si="22"/>
        <v>4.0734415441468368</v>
      </c>
      <c r="J178" s="10">
        <f t="shared" si="23"/>
        <v>-3.1634318349868487</v>
      </c>
      <c r="K178">
        <f t="shared" si="18"/>
        <v>-3.3078481474656964</v>
      </c>
      <c r="L178">
        <f t="shared" si="19"/>
        <v>-4.0882454006999636</v>
      </c>
      <c r="M178" s="13">
        <f t="shared" si="24"/>
        <v>8.2819380505047106E-3</v>
      </c>
      <c r="N178" s="13">
        <f t="shared" si="25"/>
        <v>0.85528013132700587</v>
      </c>
      <c r="O178" s="13">
        <v>1</v>
      </c>
    </row>
    <row r="179" spans="4:15" x14ac:dyDescent="0.4">
      <c r="D179" s="6">
        <v>2.2000000000000002</v>
      </c>
      <c r="E179" s="7">
        <f t="shared" si="20"/>
        <v>-0.37567494211643965</v>
      </c>
      <c r="G179">
        <f t="shared" si="21"/>
        <v>3.9550990257457093</v>
      </c>
      <c r="H179" s="10">
        <f t="shared" si="26"/>
        <v>-3.1767073105366137</v>
      </c>
      <c r="I179">
        <f t="shared" si="22"/>
        <v>4.087162116182653</v>
      </c>
      <c r="J179" s="10">
        <f t="shared" si="23"/>
        <v>-3.1239625486634655</v>
      </c>
      <c r="K179">
        <f t="shared" si="18"/>
        <v>-3.2685310314605163</v>
      </c>
      <c r="L179">
        <f t="shared" si="19"/>
        <v>-4.0436864840988749</v>
      </c>
      <c r="M179" s="13">
        <f t="shared" si="24"/>
        <v>8.4315957243107417E-3</v>
      </c>
      <c r="N179" s="13">
        <f t="shared" si="25"/>
        <v>0.84589211741279713</v>
      </c>
      <c r="O179" s="13">
        <v>1</v>
      </c>
    </row>
    <row r="180" spans="4:15" x14ac:dyDescent="0.4">
      <c r="D180" s="6">
        <v>2.2200000000000002</v>
      </c>
      <c r="E180" s="7">
        <f t="shared" si="20"/>
        <v>-0.37097759561144045</v>
      </c>
      <c r="G180">
        <f t="shared" si="21"/>
        <v>3.9686661235551797</v>
      </c>
      <c r="H180" s="10">
        <f t="shared" si="26"/>
        <v>-3.1369865484903401</v>
      </c>
      <c r="I180">
        <f t="shared" si="22"/>
        <v>4.1008826882184692</v>
      </c>
      <c r="J180" s="10">
        <f t="shared" si="23"/>
        <v>-3.0849012940664942</v>
      </c>
      <c r="K180">
        <f t="shared" si="18"/>
        <v>-3.2295969714817439</v>
      </c>
      <c r="L180">
        <f t="shared" si="19"/>
        <v>-3.9994774105926574</v>
      </c>
      <c r="M180" s="13">
        <f t="shared" si="24"/>
        <v>8.5766904466467262E-3</v>
      </c>
      <c r="N180" s="13">
        <f t="shared" si="25"/>
        <v>0.8364494729200781</v>
      </c>
      <c r="O180" s="13">
        <v>1</v>
      </c>
    </row>
    <row r="181" spans="4:15" x14ac:dyDescent="0.4">
      <c r="D181" s="6">
        <v>2.2400000000000002</v>
      </c>
      <c r="E181" s="7">
        <f t="shared" si="20"/>
        <v>-0.36632912341887425</v>
      </c>
      <c r="G181">
        <f t="shared" si="21"/>
        <v>3.9822332213646496</v>
      </c>
      <c r="H181" s="10">
        <f t="shared" si="26"/>
        <v>-3.0976790676300006</v>
      </c>
      <c r="I181">
        <f t="shared" si="22"/>
        <v>4.1146032602542864</v>
      </c>
      <c r="J181" s="10">
        <f t="shared" si="23"/>
        <v>-3.0462464587019906</v>
      </c>
      <c r="K181">
        <f t="shared" si="18"/>
        <v>-3.1910447663598878</v>
      </c>
      <c r="L181">
        <f t="shared" si="19"/>
        <v>-3.9556195883642506</v>
      </c>
      <c r="M181" s="13">
        <f t="shared" si="24"/>
        <v>8.7171536993200602E-3</v>
      </c>
      <c r="N181" s="13">
        <f t="shared" si="25"/>
        <v>0.82695948895173355</v>
      </c>
      <c r="O181" s="13">
        <v>1</v>
      </c>
    </row>
    <row r="182" spans="4:15" x14ac:dyDescent="0.4">
      <c r="D182" s="6">
        <v>2.2599999999999998</v>
      </c>
      <c r="E182" s="7">
        <f t="shared" si="20"/>
        <v>-0.36172932046905076</v>
      </c>
      <c r="G182">
        <f t="shared" si="21"/>
        <v>3.9958003191741196</v>
      </c>
      <c r="H182" s="10">
        <f t="shared" si="26"/>
        <v>-3.0587831338862932</v>
      </c>
      <c r="I182">
        <f t="shared" si="22"/>
        <v>4.1283238322901026</v>
      </c>
      <c r="J182" s="10">
        <f t="shared" si="23"/>
        <v>-3.0079963372924383</v>
      </c>
      <c r="K182">
        <f t="shared" si="18"/>
        <v>-3.1528731259610643</v>
      </c>
      <c r="L182">
        <f t="shared" si="19"/>
        <v>-3.9121142548138987</v>
      </c>
      <c r="M182" s="13">
        <f t="shared" si="24"/>
        <v>8.8529266086304868E-3</v>
      </c>
      <c r="N182" s="13">
        <f t="shared" si="25"/>
        <v>0.81742920878334235</v>
      </c>
      <c r="O182" s="13">
        <v>1</v>
      </c>
    </row>
    <row r="183" spans="4:15" x14ac:dyDescent="0.4">
      <c r="D183" s="6">
        <v>2.2799999999999998</v>
      </c>
      <c r="E183" s="7">
        <f t="shared" si="20"/>
        <v>-0.35717797108029481</v>
      </c>
      <c r="G183">
        <f t="shared" si="21"/>
        <v>4.00936741698359</v>
      </c>
      <c r="H183" s="10">
        <f t="shared" si="26"/>
        <v>-3.0202969234549726</v>
      </c>
      <c r="I183">
        <f t="shared" si="22"/>
        <v>4.1420444043259188</v>
      </c>
      <c r="J183" s="10">
        <f t="shared" si="23"/>
        <v>-2.9701491363152996</v>
      </c>
      <c r="K183">
        <f t="shared" si="18"/>
        <v>-3.1150806751544446</v>
      </c>
      <c r="L183">
        <f t="shared" si="19"/>
        <v>-3.8689624826549913</v>
      </c>
      <c r="M183" s="13">
        <f t="shared" si="24"/>
        <v>8.9839595862271724E-3</v>
      </c>
      <c r="N183" s="13">
        <f t="shared" si="25"/>
        <v>0.80786543155835455</v>
      </c>
      <c r="O183" s="13">
        <v>1</v>
      </c>
    </row>
    <row r="184" spans="4:15" x14ac:dyDescent="0.4">
      <c r="D184" s="6">
        <v>2.2999999999999998</v>
      </c>
      <c r="E184" s="7">
        <f t="shared" si="20"/>
        <v>-0.35267484948623223</v>
      </c>
      <c r="G184">
        <f t="shared" si="21"/>
        <v>4.02293451479306</v>
      </c>
      <c r="H184" s="10">
        <f t="shared" si="26"/>
        <v>-2.9822185272555797</v>
      </c>
      <c r="I184">
        <f t="shared" si="22"/>
        <v>4.155764976361735</v>
      </c>
      <c r="J184" s="10">
        <f t="shared" si="23"/>
        <v>-2.932702978387713</v>
      </c>
      <c r="K184">
        <f t="shared" si="18"/>
        <v>-3.0776659576536569</v>
      </c>
      <c r="L184">
        <f t="shared" si="19"/>
        <v>-3.8261651858325818</v>
      </c>
      <c r="M184" s="13">
        <f t="shared" si="24"/>
        <v>9.1102119695957995E-3</v>
      </c>
      <c r="N184" s="13">
        <f t="shared" si="25"/>
        <v>0.79827471613225776</v>
      </c>
      <c r="O184" s="13">
        <v>1</v>
      </c>
    </row>
    <row r="185" spans="4:15" x14ac:dyDescent="0.4">
      <c r="D185" s="6">
        <v>2.3199999999999998</v>
      </c>
      <c r="E185" s="7">
        <f t="shared" si="20"/>
        <v>-0.34821972034513182</v>
      </c>
      <c r="G185">
        <f t="shared" si="21"/>
        <v>4.0365016126025299</v>
      </c>
      <c r="H185" s="10">
        <f t="shared" si="26"/>
        <v>-2.9445459552384348</v>
      </c>
      <c r="I185">
        <f t="shared" si="22"/>
        <v>4.1694855483975513</v>
      </c>
      <c r="J185" s="10">
        <f t="shared" si="23"/>
        <v>-2.8956559065019785</v>
      </c>
      <c r="K185">
        <f t="shared" si="18"/>
        <v>-3.0406274397357231</v>
      </c>
      <c r="L185">
        <f t="shared" si="19"/>
        <v>-3.7837231252692511</v>
      </c>
      <c r="M185" s="13">
        <f t="shared" si="24"/>
        <v>9.2316516632026651E-3</v>
      </c>
      <c r="N185" s="13">
        <f t="shared" si="25"/>
        <v>0.78866338504903899</v>
      </c>
      <c r="O185" s="13">
        <v>1</v>
      </c>
    </row>
    <row r="186" spans="4:15" x14ac:dyDescent="0.4">
      <c r="D186" s="6">
        <v>2.34</v>
      </c>
      <c r="E186" s="7">
        <f t="shared" si="20"/>
        <v>-0.34381233923184568</v>
      </c>
      <c r="G186">
        <f t="shared" si="21"/>
        <v>4.0500687104119999</v>
      </c>
      <c r="H186" s="10">
        <f t="shared" si="26"/>
        <v>-2.9072771405444868</v>
      </c>
      <c r="I186">
        <f t="shared" si="22"/>
        <v>4.1832061204333675</v>
      </c>
      <c r="J186" s="10">
        <f t="shared" si="23"/>
        <v>-2.8590058881163358</v>
      </c>
      <c r="K186">
        <f t="shared" si="18"/>
        <v>-3.003963513841049</v>
      </c>
      <c r="L186">
        <f t="shared" si="19"/>
        <v>-3.7416369144430233</v>
      </c>
      <c r="M186" s="13">
        <f t="shared" si="24"/>
        <v>9.3482547812421667E-3</v>
      </c>
      <c r="N186" s="13">
        <f t="shared" si="25"/>
        <v>0.7790375286345016</v>
      </c>
      <c r="O186" s="13">
        <v>1</v>
      </c>
    </row>
    <row r="187" spans="4:15" x14ac:dyDescent="0.4">
      <c r="D187" s="6">
        <v>2.36</v>
      </c>
      <c r="E187" s="7">
        <f t="shared" si="20"/>
        <v>-0.33945245311287375</v>
      </c>
      <c r="G187">
        <f t="shared" si="21"/>
        <v>4.0636358082214699</v>
      </c>
      <c r="H187" s="10">
        <f t="shared" si="26"/>
        <v>-2.8704099435224606</v>
      </c>
      <c r="I187">
        <f t="shared" si="22"/>
        <v>4.1969266924691846</v>
      </c>
      <c r="J187" s="10">
        <f t="shared" si="23"/>
        <v>-2.8227508191054134</v>
      </c>
      <c r="K187">
        <f t="shared" si="18"/>
        <v>-2.9676725020578663</v>
      </c>
      <c r="L187">
        <f t="shared" si="19"/>
        <v>-3.6999070248018744</v>
      </c>
      <c r="M187" s="13">
        <f t="shared" si="24"/>
        <v>9.4600052928532127E-3</v>
      </c>
      <c r="N187" s="13">
        <f t="shared" si="25"/>
        <v>0.76940300919181226</v>
      </c>
      <c r="O187" s="13">
        <v>1</v>
      </c>
    </row>
    <row r="188" spans="4:15" x14ac:dyDescent="0.4">
      <c r="D188" s="6">
        <v>2.38</v>
      </c>
      <c r="E188" s="7">
        <f t="shared" si="20"/>
        <v>-0.33513980080506522</v>
      </c>
      <c r="G188">
        <f t="shared" si="21"/>
        <v>4.0772029060309407</v>
      </c>
      <c r="H188" s="10">
        <f t="shared" si="26"/>
        <v>-2.8339421556076312</v>
      </c>
      <c r="I188">
        <f t="shared" si="22"/>
        <v>4.2106472645050008</v>
      </c>
      <c r="J188" s="10">
        <f t="shared" si="23"/>
        <v>-2.7868885275746003</v>
      </c>
      <c r="K188">
        <f t="shared" si="18"/>
        <v>-2.931752659494423</v>
      </c>
      <c r="L188">
        <f t="shared" si="19"/>
        <v>-3.6585337910192774</v>
      </c>
      <c r="M188" s="13">
        <f t="shared" si="24"/>
        <v>9.5668946705881139E-3</v>
      </c>
      <c r="N188" s="13">
        <f t="shared" si="25"/>
        <v>0.75976546528554068</v>
      </c>
      <c r="O188" s="13">
        <v>1</v>
      </c>
    </row>
    <row r="189" spans="4:15" x14ac:dyDescent="0.4">
      <c r="D189" s="6">
        <v>2.4</v>
      </c>
      <c r="E189" s="7">
        <f t="shared" si="20"/>
        <v>-0.33087411341845108</v>
      </c>
      <c r="G189">
        <f t="shared" si="21"/>
        <v>4.0907700038404098</v>
      </c>
      <c r="H189" s="10">
        <f t="shared" si="26"/>
        <v>-2.7978715030664221</v>
      </c>
      <c r="I189">
        <f t="shared" si="22"/>
        <v>4.224367836540817</v>
      </c>
      <c r="J189" s="10">
        <f t="shared" si="23"/>
        <v>-2.7514167775424716</v>
      </c>
      <c r="K189">
        <f t="shared" si="18"/>
        <v>-2.8962021775421802</v>
      </c>
      <c r="L189">
        <f t="shared" si="19"/>
        <v>-3.6175174160950085</v>
      </c>
      <c r="M189" s="13">
        <f t="shared" si="24"/>
        <v>9.6689215428575181E-3</v>
      </c>
      <c r="N189" s="13">
        <f t="shared" si="25"/>
        <v>0.75013031610111225</v>
      </c>
      <c r="O189" s="13">
        <v>1</v>
      </c>
    </row>
    <row r="190" spans="4:15" x14ac:dyDescent="0.4">
      <c r="D190" s="6">
        <v>2.42</v>
      </c>
      <c r="E190" s="7">
        <f t="shared" si="20"/>
        <v>-0.32665511478369369</v>
      </c>
      <c r="G190">
        <f t="shared" si="21"/>
        <v>4.1043371016498797</v>
      </c>
      <c r="H190" s="10">
        <f t="shared" si="26"/>
        <v>-2.7621956506109138</v>
      </c>
      <c r="I190">
        <f t="shared" si="22"/>
        <v>4.2380884085766333</v>
      </c>
      <c r="J190" s="10">
        <f t="shared" si="23"/>
        <v>-2.7163332724952833</v>
      </c>
      <c r="K190">
        <f t="shared" si="18"/>
        <v>-2.8610191870330755</v>
      </c>
      <c r="L190">
        <f t="shared" si="19"/>
        <v>-3.5768579763055235</v>
      </c>
      <c r="M190" s="13">
        <f t="shared" si="24"/>
        <v>9.7660913509823172E-3</v>
      </c>
      <c r="N190" s="13">
        <f t="shared" si="25"/>
        <v>0.74050276586770158</v>
      </c>
      <c r="O190" s="13">
        <v>1</v>
      </c>
    </row>
    <row r="191" spans="4:15" x14ac:dyDescent="0.4">
      <c r="D191" s="6">
        <v>2.44</v>
      </c>
      <c r="E191" s="7">
        <f t="shared" si="20"/>
        <v>-0.32248252186461906</v>
      </c>
      <c r="G191">
        <f t="shared" si="21"/>
        <v>4.1179041994593497</v>
      </c>
      <c r="H191" s="10">
        <f t="shared" si="26"/>
        <v>-2.7269122048872187</v>
      </c>
      <c r="I191">
        <f t="shared" si="22"/>
        <v>4.2518089806124495</v>
      </c>
      <c r="J191" s="10">
        <f t="shared" si="23"/>
        <v>-2.6816356588174264</v>
      </c>
      <c r="K191">
        <f t="shared" si="18"/>
        <v>-2.8262017612940067</v>
      </c>
      <c r="L191">
        <f t="shared" si="19"/>
        <v>-3.5365554260079088</v>
      </c>
      <c r="M191" s="13">
        <f t="shared" si="24"/>
        <v>9.8584160114567228E-3</v>
      </c>
      <c r="N191" s="13">
        <f t="shared" si="25"/>
        <v>0.73088780833302869</v>
      </c>
      <c r="O191" s="13">
        <v>1</v>
      </c>
    </row>
    <row r="192" spans="4:15" x14ac:dyDescent="0.4">
      <c r="D192" s="6">
        <v>2.46</v>
      </c>
      <c r="E192" s="7">
        <f t="shared" si="20"/>
        <v>-0.31835604515628924</v>
      </c>
      <c r="G192">
        <f t="shared" si="21"/>
        <v>4.1314712972688206</v>
      </c>
      <c r="H192" s="10">
        <f t="shared" si="26"/>
        <v>-2.6920187178415818</v>
      </c>
      <c r="I192">
        <f t="shared" si="22"/>
        <v>4.2655295526482657</v>
      </c>
      <c r="J192" s="10">
        <f t="shared" si="23"/>
        <v>-2.6473215291016388</v>
      </c>
      <c r="K192">
        <f t="shared" si="18"/>
        <v>-2.7917479191013963</v>
      </c>
      <c r="L192">
        <f t="shared" si="19"/>
        <v>-3.4966096023013886</v>
      </c>
      <c r="M192" s="13">
        <f t="shared" si="24"/>
        <v>9.9459135839205948E-3</v>
      </c>
      <c r="N192" s="13">
        <f t="shared" si="25"/>
        <v>0.72129023127934366</v>
      </c>
      <c r="O192" s="13">
        <v>1</v>
      </c>
    </row>
    <row r="193" spans="4:15" x14ac:dyDescent="0.4">
      <c r="D193" s="6">
        <v>2.48</v>
      </c>
      <c r="E193" s="7">
        <f t="shared" si="20"/>
        <v>-0.31427538906905589</v>
      </c>
      <c r="G193">
        <f t="shared" si="21"/>
        <v>4.1450383950782905</v>
      </c>
      <c r="H193" s="10">
        <f t="shared" si="26"/>
        <v>-2.6575126899679367</v>
      </c>
      <c r="I193">
        <f t="shared" si="22"/>
        <v>4.2792501246840828</v>
      </c>
      <c r="J193" s="10">
        <f t="shared" si="23"/>
        <v>-2.6133884253426412</v>
      </c>
      <c r="K193">
        <f t="shared" si="18"/>
        <v>-2.7576556275387767</v>
      </c>
      <c r="L193">
        <f t="shared" si="19"/>
        <v>-3.4570202295503143</v>
      </c>
      <c r="M193" s="13">
        <f t="shared" si="24"/>
        <v>1.0028607945317163E-2</v>
      </c>
      <c r="N193" s="13">
        <f t="shared" si="25"/>
        <v>0.71171462107069372</v>
      </c>
      <c r="O193" s="13">
        <v>1</v>
      </c>
    </row>
    <row r="194" spans="4:15" x14ac:dyDescent="0.4">
      <c r="D194" s="6">
        <v>2.5</v>
      </c>
      <c r="E194" s="7">
        <f t="shared" si="20"/>
        <v>-0.31024025229902552</v>
      </c>
      <c r="G194">
        <f t="shared" si="21"/>
        <v>4.1586054928877605</v>
      </c>
      <c r="H194" s="10">
        <f t="shared" si="26"/>
        <v>-2.6233915734405597</v>
      </c>
      <c r="I194">
        <f t="shared" si="22"/>
        <v>4.2929706967198991</v>
      </c>
      <c r="J194" s="10">
        <f t="shared" si="23"/>
        <v>-2.5798338420177767</v>
      </c>
      <c r="K194">
        <f t="shared" si="18"/>
        <v>-2.7239228047601882</v>
      </c>
      <c r="L194">
        <f t="shared" si="19"/>
        <v>-3.4177869237723608</v>
      </c>
      <c r="M194" s="13">
        <f t="shared" si="24"/>
        <v>1.0106528470640651E-2</v>
      </c>
      <c r="N194" s="13">
        <f t="shared" si="25"/>
        <v>0.70216536722200484</v>
      </c>
      <c r="O194" s="13">
        <v>1</v>
      </c>
    </row>
    <row r="195" spans="4:15" x14ac:dyDescent="0.4">
      <c r="D195" s="6">
        <v>2.52</v>
      </c>
      <c r="E195" s="7">
        <f t="shared" si="20"/>
        <v>-0.30625032818535253</v>
      </c>
      <c r="G195">
        <f t="shared" si="21"/>
        <v>4.1721725906972305</v>
      </c>
      <c r="H195" s="10">
        <f t="shared" si="26"/>
        <v>-2.5896527751353409</v>
      </c>
      <c r="I195">
        <f t="shared" si="22"/>
        <v>4.3066912687557153</v>
      </c>
      <c r="J195" s="10">
        <f t="shared" si="23"/>
        <v>-2.5466552290581177</v>
      </c>
      <c r="K195">
        <f t="shared" si="18"/>
        <v>-2.6905473226621006</v>
      </c>
      <c r="L195">
        <f t="shared" si="19"/>
        <v>-3.3789091968955889</v>
      </c>
      <c r="M195" s="13">
        <f t="shared" si="24"/>
        <v>1.0179709720629582E-2</v>
      </c>
      <c r="N195" s="13">
        <f t="shared" si="25"/>
        <v>0.69264666698121458</v>
      </c>
      <c r="O195" s="13">
        <v>1</v>
      </c>
    </row>
    <row r="196" spans="4:15" x14ac:dyDescent="0.4">
      <c r="D196" s="6">
        <v>2.54</v>
      </c>
      <c r="E196" s="7">
        <f t="shared" si="20"/>
        <v>-0.30230530505476633</v>
      </c>
      <c r="G196">
        <f t="shared" si="21"/>
        <v>4.1857396885067013</v>
      </c>
      <c r="H196" s="10">
        <f t="shared" si="26"/>
        <v>-2.5562936595431038</v>
      </c>
      <c r="I196">
        <f t="shared" si="22"/>
        <v>4.3204118407915315</v>
      </c>
      <c r="J196" s="10">
        <f t="shared" si="23"/>
        <v>-2.5138499947134147</v>
      </c>
      <c r="K196">
        <f t="shared" si="18"/>
        <v>-2.6575270094665386</v>
      </c>
      <c r="L196">
        <f t="shared" si="19"/>
        <v>-3.3403864608880256</v>
      </c>
      <c r="M196" s="13">
        <f t="shared" si="24"/>
        <v>1.0248191136720597E-2</v>
      </c>
      <c r="N196" s="13">
        <f t="shared" si="25"/>
        <v>0.68316252991641357</v>
      </c>
      <c r="O196" s="13">
        <v>1</v>
      </c>
    </row>
    <row r="197" spans="4:15" x14ac:dyDescent="0.4">
      <c r="D197" s="6">
        <v>2.56</v>
      </c>
      <c r="E197" s="7">
        <f t="shared" si="20"/>
        <v>-0.29840486655372522</v>
      </c>
      <c r="G197">
        <f t="shared" si="21"/>
        <v>4.1993067863161704</v>
      </c>
      <c r="H197" s="10">
        <f t="shared" si="26"/>
        <v>-2.5233115515783004</v>
      </c>
      <c r="I197">
        <f t="shared" si="22"/>
        <v>4.3341324128273477</v>
      </c>
      <c r="J197" s="10">
        <f t="shared" si="23"/>
        <v>-2.481415508314158</v>
      </c>
      <c r="K197">
        <f t="shared" si="18"/>
        <v>-2.6248596522179706</v>
      </c>
      <c r="L197">
        <f t="shared" si="19"/>
        <v>-3.3022180317631662</v>
      </c>
      <c r="M197" s="13">
        <f t="shared" si="24"/>
        <v>1.0312016743524572E-2</v>
      </c>
      <c r="N197" s="13">
        <f t="shared" si="25"/>
        <v>0.67371678250025957</v>
      </c>
      <c r="O197" s="13">
        <v>1</v>
      </c>
    </row>
    <row r="198" spans="4:15" x14ac:dyDescent="0.4">
      <c r="D198" s="6">
        <v>2.58</v>
      </c>
      <c r="E198" s="7">
        <f t="shared" si="20"/>
        <v>-0.29454869196857986</v>
      </c>
      <c r="G198">
        <f t="shared" si="21"/>
        <v>4.2128738841256412</v>
      </c>
      <c r="H198" s="10">
        <f t="shared" si="26"/>
        <v>-2.4907037392863112</v>
      </c>
      <c r="I198">
        <f t="shared" si="22"/>
        <v>4.347852984863164</v>
      </c>
      <c r="J198" s="10">
        <f t="shared" si="23"/>
        <v>-2.4493491029339225</v>
      </c>
      <c r="K198">
        <f t="shared" si="18"/>
        <v>-2.5925429991964459</v>
      </c>
      <c r="L198">
        <f t="shared" si="19"/>
        <v>-3.2644031334648251</v>
      </c>
      <c r="M198" s="13">
        <f t="shared" si="24"/>
        <v>1.0371234859043982E-2</v>
      </c>
      <c r="N198" s="13">
        <f t="shared" si="25"/>
        <v>0.66431307268466955</v>
      </c>
      <c r="O198" s="13">
        <v>1</v>
      </c>
    </row>
    <row r="199" spans="4:15" x14ac:dyDescent="0.4">
      <c r="D199" s="6">
        <v>2.6</v>
      </c>
      <c r="E199" s="7">
        <f t="shared" si="20"/>
        <v>-0.29073645653411651</v>
      </c>
      <c r="G199">
        <f t="shared" si="21"/>
        <v>4.2264409819351112</v>
      </c>
      <c r="H199" s="10">
        <f t="shared" si="26"/>
        <v>-2.4584674764524892</v>
      </c>
      <c r="I199">
        <f t="shared" si="22"/>
        <v>4.3615735568989802</v>
      </c>
      <c r="J199" s="10">
        <f t="shared" si="23"/>
        <v>-2.4176480779550995</v>
      </c>
      <c r="K199">
        <f t="shared" si="18"/>
        <v>-2.560574762249499</v>
      </c>
      <c r="L199">
        <f t="shared" si="19"/>
        <v>-3.2269409016346478</v>
      </c>
      <c r="M199" s="13">
        <f t="shared" si="24"/>
        <v>1.0425897812832235E-2</v>
      </c>
      <c r="N199" s="13">
        <f t="shared" si="25"/>
        <v>0.65495487445921641</v>
      </c>
      <c r="O199" s="13">
        <v>1</v>
      </c>
    </row>
    <row r="200" spans="4:15" x14ac:dyDescent="0.4">
      <c r="D200" s="6">
        <v>2.62</v>
      </c>
      <c r="E200" s="7">
        <f t="shared" si="20"/>
        <v>-0.286967831730842</v>
      </c>
      <c r="G200">
        <f t="shared" si="21"/>
        <v>4.2400080797445812</v>
      </c>
      <c r="H200" s="10">
        <f t="shared" si="26"/>
        <v>-2.4265999851159998</v>
      </c>
      <c r="I200">
        <f t="shared" si="22"/>
        <v>4.3752941289347964</v>
      </c>
      <c r="J200" s="10">
        <f t="shared" si="23"/>
        <v>-2.38630970154099</v>
      </c>
      <c r="K200">
        <f t="shared" si="18"/>
        <v>-2.5289526190450782</v>
      </c>
      <c r="L200">
        <f t="shared" si="19"/>
        <v>-3.1898303872654732</v>
      </c>
      <c r="M200" s="13">
        <f t="shared" si="24"/>
        <v>1.0476061672219919E-2</v>
      </c>
      <c r="N200" s="13">
        <f t="shared" si="25"/>
        <v>0.64564549238714375</v>
      </c>
      <c r="O200" s="13">
        <v>1</v>
      </c>
    </row>
    <row r="201" spans="4:15" x14ac:dyDescent="0.4">
      <c r="D201" s="6">
        <v>2.64</v>
      </c>
      <c r="E201" s="7">
        <f t="shared" si="20"/>
        <v>-0.28324248557135873</v>
      </c>
      <c r="G201">
        <f t="shared" si="21"/>
        <v>4.2535751775540511</v>
      </c>
      <c r="H201" s="10">
        <f t="shared" si="26"/>
        <v>-2.3950984579914092</v>
      </c>
      <c r="I201">
        <f t="shared" si="22"/>
        <v>4.3890147009706126</v>
      </c>
      <c r="J201" s="10">
        <f t="shared" si="23"/>
        <v>-2.3553312130171906</v>
      </c>
      <c r="K201">
        <f t="shared" si="18"/>
        <v>-2.4976742152479114</v>
      </c>
      <c r="L201">
        <f t="shared" si="19"/>
        <v>-3.1530705602437017</v>
      </c>
      <c r="M201" s="13">
        <f t="shared" si="24"/>
        <v>1.0521785976744875E-2</v>
      </c>
      <c r="N201" s="13">
        <f t="shared" si="25"/>
        <v>0.63638806611338006</v>
      </c>
      <c r="O201" s="13">
        <v>1</v>
      </c>
    </row>
    <row r="202" spans="4:15" x14ac:dyDescent="0.4">
      <c r="D202" s="6">
        <v>2.66</v>
      </c>
      <c r="E202" s="7">
        <f t="shared" si="20"/>
        <v>-0.27956008287617029</v>
      </c>
      <c r="G202">
        <f t="shared" si="21"/>
        <v>4.2671422753635211</v>
      </c>
      <c r="H202" s="10">
        <f t="shared" si="26"/>
        <v>-2.3639600608008955</v>
      </c>
      <c r="I202">
        <f t="shared" si="22"/>
        <v>4.4027352730064298</v>
      </c>
      <c r="J202" s="10">
        <f t="shared" si="23"/>
        <v>-2.3247098251650811</v>
      </c>
      <c r="K202">
        <f t="shared" si="18"/>
        <v>-2.4667371666214821</v>
      </c>
      <c r="L202">
        <f t="shared" si="19"/>
        <v>-3.1166603127836945</v>
      </c>
      <c r="M202" s="13">
        <f t="shared" si="24"/>
        <v>1.0563133480856062E-2</v>
      </c>
      <c r="N202" s="13">
        <f t="shared" si="25"/>
        <v>0.62718557483935955</v>
      </c>
      <c r="O202" s="13">
        <v>1</v>
      </c>
    </row>
    <row r="203" spans="4:15" x14ac:dyDescent="0.4">
      <c r="D203" s="6">
        <v>2.68</v>
      </c>
      <c r="E203" s="7">
        <f t="shared" si="20"/>
        <v>-0.27592028553924802</v>
      </c>
      <c r="G203">
        <f t="shared" si="21"/>
        <v>4.2807093731729919</v>
      </c>
      <c r="H203" s="10">
        <f t="shared" si="26"/>
        <v>-2.3331819345198817</v>
      </c>
      <c r="I203">
        <f t="shared" si="22"/>
        <v>4.416455845042246</v>
      </c>
      <c r="J203" s="10">
        <f t="shared" si="23"/>
        <v>-2.2944427264301708</v>
      </c>
      <c r="K203">
        <f t="shared" si="18"/>
        <v>-2.436139061057828</v>
      </c>
      <c r="L203">
        <f t="shared" si="19"/>
        <v>-3.0805984627572172</v>
      </c>
      <c r="M203" s="13">
        <f t="shared" si="24"/>
        <v>1.0600169904950689E-2</v>
      </c>
      <c r="N203" s="13">
        <f t="shared" si="25"/>
        <v>0.61804084175992047</v>
      </c>
      <c r="O203" s="13">
        <v>1</v>
      </c>
    </row>
    <row r="204" spans="4:15" x14ac:dyDescent="0.4">
      <c r="D204" s="6">
        <v>2.7</v>
      </c>
      <c r="E204" s="7">
        <f t="shared" si="20"/>
        <v>-0.27232275278367829</v>
      </c>
      <c r="G204">
        <f t="shared" si="21"/>
        <v>4.294276470982461</v>
      </c>
      <c r="H204" s="10">
        <f t="shared" si="26"/>
        <v>-2.3027611975387834</v>
      </c>
      <c r="I204">
        <f t="shared" si="22"/>
        <v>4.4301764170780622</v>
      </c>
      <c r="J204" s="10">
        <f t="shared" si="23"/>
        <v>-2.2645270830479554</v>
      </c>
      <c r="K204">
        <f t="shared" si="18"/>
        <v>-2.4058774605372917</v>
      </c>
      <c r="L204">
        <f t="shared" si="19"/>
        <v>-3.0448837569207372</v>
      </c>
      <c r="M204" s="13">
        <f t="shared" si="24"/>
        <v>1.0632963694777529E-2</v>
      </c>
      <c r="N204" s="13">
        <f t="shared" si="25"/>
        <v>0.60895653845779119</v>
      </c>
      <c r="O204" s="13">
        <v>1</v>
      </c>
    </row>
    <row r="205" spans="4:15" x14ac:dyDescent="0.4">
      <c r="D205" s="6">
        <v>2.72</v>
      </c>
      <c r="E205" s="7">
        <f t="shared" si="20"/>
        <v>-0.26876714140770147</v>
      </c>
      <c r="G205">
        <f t="shared" si="21"/>
        <v>4.307843568791931</v>
      </c>
      <c r="H205" s="10">
        <f t="shared" si="26"/>
        <v>-2.2726949477435232</v>
      </c>
      <c r="I205">
        <f t="shared" si="22"/>
        <v>4.4438969891138784</v>
      </c>
      <c r="J205" s="10">
        <f t="shared" si="23"/>
        <v>-2.2349600410898822</v>
      </c>
      <c r="K205">
        <f t="shared" si="18"/>
        <v>-2.3759499030202269</v>
      </c>
      <c r="L205">
        <f t="shared" si="19"/>
        <v>-3.0095148740434969</v>
      </c>
      <c r="M205" s="13">
        <f t="shared" si="24"/>
        <v>1.0661585789194081E-2</v>
      </c>
      <c r="N205" s="13">
        <f t="shared" si="25"/>
        <v>0.599935189251802</v>
      </c>
      <c r="O205" s="13">
        <v>1</v>
      </c>
    </row>
    <row r="206" spans="4:15" x14ac:dyDescent="0.4">
      <c r="D206" s="6">
        <v>2.74</v>
      </c>
      <c r="E206" s="7">
        <f t="shared" si="20"/>
        <v>-0.26525310602144525</v>
      </c>
      <c r="G206">
        <f t="shared" si="21"/>
        <v>4.3214106666014018</v>
      </c>
      <c r="H206" s="10">
        <f t="shared" si="26"/>
        <v>-2.2429802645173411</v>
      </c>
      <c r="I206">
        <f t="shared" si="22"/>
        <v>4.4576175611496947</v>
      </c>
      <c r="J206" s="10">
        <f t="shared" si="23"/>
        <v>-2.2057387284319301</v>
      </c>
      <c r="K206">
        <f t="shared" si="18"/>
        <v>-2.3463539042727612</v>
      </c>
      <c r="L206">
        <f t="shared" si="19"/>
        <v>-2.9744904279390076</v>
      </c>
      <c r="M206" s="13">
        <f t="shared" si="24"/>
        <v>1.0686109396283379E-2</v>
      </c>
      <c r="N206" s="13">
        <f t="shared" si="25"/>
        <v>0.5909791754950201</v>
      </c>
      <c r="O206" s="13">
        <v>1</v>
      </c>
    </row>
    <row r="207" spans="4:15" x14ac:dyDescent="0.4">
      <c r="D207" s="6">
        <v>2.76</v>
      </c>
      <c r="E207" s="7">
        <f t="shared" si="20"/>
        <v>-0.2617802992746453</v>
      </c>
      <c r="G207">
        <f t="shared" si="21"/>
        <v>4.3349777644108709</v>
      </c>
      <c r="H207" s="10">
        <f t="shared" si="26"/>
        <v>-2.2136142106664001</v>
      </c>
      <c r="I207">
        <f t="shared" si="22"/>
        <v>4.4713381331855109</v>
      </c>
      <c r="J207" s="10">
        <f t="shared" si="23"/>
        <v>-2.1768602566482405</v>
      </c>
      <c r="K207">
        <f t="shared" si="18"/>
        <v>-2.3170869596284858</v>
      </c>
      <c r="L207">
        <f t="shared" si="19"/>
        <v>-2.9398089704026882</v>
      </c>
      <c r="M207" s="13">
        <f t="shared" si="24"/>
        <v>1.0706609777770805E-2</v>
      </c>
      <c r="N207" s="13">
        <f t="shared" si="25"/>
        <v>0.58209073981956616</v>
      </c>
      <c r="O207" s="13">
        <v>1</v>
      </c>
    </row>
    <row r="208" spans="4:15" x14ac:dyDescent="0.4">
      <c r="D208" s="6">
        <v>2.78</v>
      </c>
      <c r="E208" s="7">
        <f t="shared" si="20"/>
        <v>-0.25834837207563655</v>
      </c>
      <c r="G208">
        <f t="shared" si="21"/>
        <v>4.3485448622203418</v>
      </c>
      <c r="H208" s="10">
        <f t="shared" si="26"/>
        <v>-2.1845938342715825</v>
      </c>
      <c r="I208">
        <f t="shared" si="22"/>
        <v>4.4850587052213271</v>
      </c>
      <c r="J208" s="10">
        <f t="shared" si="23"/>
        <v>-2.1483217228321636</v>
      </c>
      <c r="K208">
        <f t="shared" si="18"/>
        <v>-2.2881465456879813</v>
      </c>
      <c r="L208">
        <f t="shared" si="19"/>
        <v>-2.905468994058225</v>
      </c>
      <c r="M208" s="13">
        <f t="shared" si="24"/>
        <v>1.0723164041687964E-2</v>
      </c>
      <c r="N208" s="13">
        <f t="shared" si="25"/>
        <v>0.57327199032507103</v>
      </c>
      <c r="O208" s="13">
        <v>1</v>
      </c>
    </row>
    <row r="209" spans="4:15" x14ac:dyDescent="0.4">
      <c r="D209" s="6">
        <v>2.8</v>
      </c>
      <c r="E209" s="7">
        <f t="shared" si="20"/>
        <v>-0.25495697380189453</v>
      </c>
      <c r="G209">
        <f t="shared" si="21"/>
        <v>4.3621119600298117</v>
      </c>
      <c r="H209" s="10">
        <f t="shared" si="26"/>
        <v>-2.1559161704688203</v>
      </c>
      <c r="I209">
        <f t="shared" si="22"/>
        <v>4.4987792772571433</v>
      </c>
      <c r="J209" s="10">
        <f t="shared" si="23"/>
        <v>-2.1201202113470341</v>
      </c>
      <c r="K209">
        <f t="shared" si="18"/>
        <v>-2.2595301219580732</v>
      </c>
      <c r="L209">
        <f t="shared" si="19"/>
        <v>-2.8714689351151934</v>
      </c>
      <c r="M209" s="13">
        <f t="shared" si="24"/>
        <v>1.0735850943217252E-2</v>
      </c>
      <c r="N209" s="13">
        <f t="shared" si="25"/>
        <v>0.56452490470804173</v>
      </c>
      <c r="O209" s="13">
        <v>1</v>
      </c>
    </row>
    <row r="210" spans="4:15" x14ac:dyDescent="0.4">
      <c r="D210" s="6">
        <v>2.82</v>
      </c>
      <c r="E210" s="7">
        <f t="shared" si="20"/>
        <v>-0.2516057525023912</v>
      </c>
      <c r="G210">
        <f t="shared" si="21"/>
        <v>4.3756790578392817</v>
      </c>
      <c r="H210" s="10">
        <f t="shared" si="26"/>
        <v>-2.1275782431602197</v>
      </c>
      <c r="I210">
        <f t="shared" si="22"/>
        <v>4.5124998492929596</v>
      </c>
      <c r="J210" s="10">
        <f t="shared" si="23"/>
        <v>-2.0922527955088839</v>
      </c>
      <c r="K210">
        <f t="shared" si="18"/>
        <v>-2.2312351324325377</v>
      </c>
      <c r="L210">
        <f t="shared" si="19"/>
        <v>-2.8378071760403905</v>
      </c>
      <c r="M210" s="13">
        <f t="shared" si="24"/>
        <v>1.0744750693613589E-2</v>
      </c>
      <c r="N210" s="13">
        <f t="shared" si="25"/>
        <v>0.55585133432971856</v>
      </c>
      <c r="O210" s="13">
        <v>1</v>
      </c>
    </row>
    <row r="211" spans="4:15" x14ac:dyDescent="0.4">
      <c r="D211" s="6">
        <v>2.84</v>
      </c>
      <c r="E211" s="7">
        <f t="shared" si="20"/>
        <v>-0.24829435509202841</v>
      </c>
      <c r="G211">
        <f t="shared" si="21"/>
        <v>4.3892461556487516</v>
      </c>
      <c r="H211" s="10">
        <f t="shared" si="26"/>
        <v>-2.0995770666581919</v>
      </c>
      <c r="I211">
        <f t="shared" si="22"/>
        <v>4.5262204213287758</v>
      </c>
      <c r="J211" s="10">
        <f t="shared" si="23"/>
        <v>-2.0647165392032716</v>
      </c>
      <c r="K211">
        <f t="shared" ref="K211:K274" si="27">$E$6*$O$6*EXP(-$O$15*(G211/$E$4-1))-SQRT($E$6)*$O$5*EXP(-$O$4*(G211/$E$4-1))</f>
        <v>-2.2032590071160492</v>
      </c>
      <c r="L211">
        <f t="shared" ref="L211:L274" si="28">$K$6*$O$6*EXP(-$O$15*(I211/$K$4-1))-SQRT($K$6)*$O$5*EXP(-$O$4*(I211/$K$4-1))</f>
        <v>-2.8044820481452897</v>
      </c>
      <c r="M211" s="13">
        <f t="shared" si="24"/>
        <v>1.0749944777106663E-2</v>
      </c>
      <c r="N211" s="13">
        <f t="shared" si="25"/>
        <v>0.54725300822024303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-0.24502242753840056</v>
      </c>
      <c r="G212">
        <f t="shared" ref="G212:G275" si="30">$E$11*(D212/$E$12+1)</f>
        <v>4.4028132534582216</v>
      </c>
      <c r="H212" s="10">
        <f t="shared" si="26"/>
        <v>-2.0719096472647149</v>
      </c>
      <c r="I212">
        <f t="shared" ref="I212:I275" si="31">$K$11*(D212/$K$12+1)</f>
        <v>4.5399409933645929</v>
      </c>
      <c r="J212" s="10">
        <f t="shared" ref="J212:J275" si="32">-(-$H$4)*(1+D212+$K$5*D212^3)*EXP(-D212)</f>
        <v>-2.0375084984383234</v>
      </c>
      <c r="K212">
        <f t="shared" si="27"/>
        <v>-2.1755991634930574</v>
      </c>
      <c r="L212">
        <f t="shared" si="28"/>
        <v>-2.7714918340919295</v>
      </c>
      <c r="M212" s="13">
        <f t="shared" ref="M212:M275" si="33">(K212-H212)^2*O212</f>
        <v>1.0751515775667689E-2</v>
      </c>
      <c r="N212" s="13">
        <f t="shared" ref="N212:N275" si="34">(L212-J212)^2*O212</f>
        <v>0.53873153701719412</v>
      </c>
      <c r="O212" s="13">
        <v>1</v>
      </c>
    </row>
    <row r="213" spans="4:15" x14ac:dyDescent="0.4">
      <c r="D213" s="6">
        <v>2.88</v>
      </c>
      <c r="E213" s="7">
        <f t="shared" si="29"/>
        <v>-0.24178961504113222</v>
      </c>
      <c r="G213">
        <f t="shared" si="30"/>
        <v>4.4163803512676916</v>
      </c>
      <c r="H213" s="10">
        <f t="shared" ref="H213:H276" si="35">-(-$B$4)*(1+D213+$E$5*D213^3)*EXP(-D213)</f>
        <v>-2.044572984787814</v>
      </c>
      <c r="I213">
        <f t="shared" si="31"/>
        <v>4.5536615654004091</v>
      </c>
      <c r="J213" s="10">
        <f t="shared" si="32"/>
        <v>-2.0106257228360391</v>
      </c>
      <c r="K213">
        <f t="shared" si="27"/>
        <v>-2.1482530079432105</v>
      </c>
      <c r="L213">
        <f t="shared" si="28"/>
        <v>-2.7388347703195639</v>
      </c>
      <c r="M213" s="13">
        <f t="shared" si="33"/>
        <v>1.0749547201503552E-2</v>
      </c>
      <c r="N213" s="13">
        <f t="shared" si="34"/>
        <v>0.53028841683686245</v>
      </c>
      <c r="O213" s="13">
        <v>1</v>
      </c>
    </row>
    <row r="214" spans="4:15" x14ac:dyDescent="0.4">
      <c r="D214" s="6">
        <v>2.9</v>
      </c>
      <c r="E214" s="7">
        <f t="shared" si="29"/>
        <v>-0.23859556220402806</v>
      </c>
      <c r="G214">
        <f t="shared" si="30"/>
        <v>4.4299474490771624</v>
      </c>
      <c r="H214" s="10">
        <f t="shared" si="35"/>
        <v>-2.0175640739972613</v>
      </c>
      <c r="I214">
        <f t="shared" si="31"/>
        <v>4.5673821374362253</v>
      </c>
      <c r="J214" s="10">
        <f t="shared" si="32"/>
        <v>-1.9840652570638158</v>
      </c>
      <c r="K214">
        <f t="shared" si="27"/>
        <v>-2.1212179371049729</v>
      </c>
      <c r="L214">
        <f t="shared" si="28"/>
        <v>-2.7065090493941879</v>
      </c>
      <c r="M214" s="13">
        <f t="shared" si="33"/>
        <v>1.07441233371522E-2</v>
      </c>
      <c r="N214" s="13">
        <f t="shared" si="34"/>
        <v>0.52192503307668991</v>
      </c>
      <c r="O214" s="13">
        <v>1</v>
      </c>
    </row>
    <row r="215" spans="4:15" x14ac:dyDescent="0.4">
      <c r="D215" s="6">
        <v>2.92</v>
      </c>
      <c r="E215" s="7">
        <f t="shared" si="29"/>
        <v>-0.23543991320026691</v>
      </c>
      <c r="G215">
        <f t="shared" si="30"/>
        <v>4.4435145468866324</v>
      </c>
      <c r="H215" s="10">
        <f t="shared" si="35"/>
        <v>-1.9908799060214568</v>
      </c>
      <c r="I215">
        <f t="shared" si="31"/>
        <v>4.5811027094720416</v>
      </c>
      <c r="J215" s="10">
        <f t="shared" si="32"/>
        <v>-1.9578241422081397</v>
      </c>
      <c r="K215">
        <f t="shared" si="27"/>
        <v>-2.094491339188945</v>
      </c>
      <c r="L215">
        <f t="shared" si="28"/>
        <v>-2.6745128222832046</v>
      </c>
      <c r="M215" s="13">
        <f t="shared" si="33"/>
        <v>1.0735329083020878E-2</v>
      </c>
      <c r="N215" s="13">
        <f t="shared" si="34"/>
        <v>0.51364266414773874</v>
      </c>
      <c r="O215" s="13">
        <v>1</v>
      </c>
    </row>
    <row r="216" spans="4:15" x14ac:dyDescent="0.4">
      <c r="D216" s="6">
        <v>2.94</v>
      </c>
      <c r="E216" s="7">
        <f t="shared" si="29"/>
        <v>-0.23232231193086408</v>
      </c>
      <c r="G216">
        <f t="shared" si="30"/>
        <v>4.4570816446961024</v>
      </c>
      <c r="H216" s="10">
        <f t="shared" si="35"/>
        <v>-1.9645174696873864</v>
      </c>
      <c r="I216">
        <f t="shared" si="31"/>
        <v>4.5948232815078578</v>
      </c>
      <c r="J216" s="10">
        <f t="shared" si="32"/>
        <v>-1.9318994170922934</v>
      </c>
      <c r="K216">
        <f t="shared" si="27"/>
        <v>-2.0680705952424381</v>
      </c>
      <c r="L216">
        <f t="shared" si="28"/>
        <v>-2.6428442005572457</v>
      </c>
      <c r="M216" s="13">
        <f t="shared" si="33"/>
        <v>1.07232498122203E-2</v>
      </c>
      <c r="N216" s="13">
        <f t="shared" si="34"/>
        <v>0.50544248513602785</v>
      </c>
      <c r="O216" s="13">
        <v>1</v>
      </c>
    </row>
    <row r="217" spans="4:15" x14ac:dyDescent="0.4">
      <c r="D217" s="6">
        <v>2.96</v>
      </c>
      <c r="E217" s="7">
        <f t="shared" si="29"/>
        <v>-0.22924240217661912</v>
      </c>
      <c r="G217">
        <f t="shared" si="30"/>
        <v>4.4706487425055714</v>
      </c>
      <c r="H217" s="10">
        <f t="shared" si="35"/>
        <v>-1.9384737528054912</v>
      </c>
      <c r="I217">
        <f t="shared" si="31"/>
        <v>4.608543853543674</v>
      </c>
      <c r="J217" s="10">
        <f t="shared" si="32"/>
        <v>-1.9062881195398937</v>
      </c>
      <c r="K217">
        <f t="shared" si="27"/>
        <v>-2.0419530803667461</v>
      </c>
      <c r="L217">
        <f t="shared" si="28"/>
        <v>-2.6115012585212307</v>
      </c>
      <c r="M217" s="13">
        <f t="shared" si="33"/>
        <v>1.0707971232529485E-2</v>
      </c>
      <c r="N217" s="13">
        <f t="shared" si="34"/>
        <v>0.49732557139191047</v>
      </c>
      <c r="O217" s="13">
        <v>1</v>
      </c>
    </row>
    <row r="218" spans="4:15" x14ac:dyDescent="0.4">
      <c r="D218" s="6">
        <v>2.98</v>
      </c>
      <c r="E218" s="7">
        <f t="shared" si="29"/>
        <v>-0.22619982774376074</v>
      </c>
      <c r="G218">
        <f t="shared" si="30"/>
        <v>4.4842158403150423</v>
      </c>
      <c r="H218" s="10">
        <f t="shared" si="35"/>
        <v>-1.9127457434012405</v>
      </c>
      <c r="I218">
        <f t="shared" si="31"/>
        <v>4.6222644255794911</v>
      </c>
      <c r="J218" s="10">
        <f t="shared" si="32"/>
        <v>-1.8809872875860167</v>
      </c>
      <c r="K218">
        <f t="shared" si="27"/>
        <v>-2.0161361648885587</v>
      </c>
      <c r="L218">
        <f t="shared" si="28"/>
        <v>-2.5804820352766225</v>
      </c>
      <c r="M218" s="13">
        <f t="shared" si="33"/>
        <v>1.0689579255325319E-2</v>
      </c>
      <c r="N218" s="13">
        <f t="shared" si="34"/>
        <v>0.48929290204674414</v>
      </c>
      <c r="O218" s="13">
        <v>1</v>
      </c>
    </row>
    <row r="219" spans="4:15" x14ac:dyDescent="0.4">
      <c r="D219" s="6">
        <v>3</v>
      </c>
      <c r="E219" s="7">
        <f t="shared" si="29"/>
        <v>-0.22319423260349322</v>
      </c>
      <c r="G219">
        <f t="shared" si="30"/>
        <v>4.4977829381245122</v>
      </c>
      <c r="H219" s="10">
        <f t="shared" si="35"/>
        <v>-1.8873304308951386</v>
      </c>
      <c r="I219">
        <f t="shared" si="31"/>
        <v>4.6359849976153074</v>
      </c>
      <c r="J219" s="10">
        <f t="shared" si="32"/>
        <v>-1.8559939606376084</v>
      </c>
      <c r="K219">
        <f t="shared" si="27"/>
        <v>-1.9906172154869213</v>
      </c>
      <c r="L219">
        <f t="shared" si="28"/>
        <v>-2.5497845367168614</v>
      </c>
      <c r="M219" s="13">
        <f t="shared" si="33"/>
        <v>1.0668159871309308E-2</v>
      </c>
      <c r="N219" s="13">
        <f t="shared" si="34"/>
        <v>0.4813453634563819</v>
      </c>
      <c r="O219" s="13">
        <v>1</v>
      </c>
    </row>
    <row r="220" spans="4:15" x14ac:dyDescent="0.4">
      <c r="D220" s="6">
        <v>3.02</v>
      </c>
      <c r="E220" s="7">
        <f t="shared" si="29"/>
        <v>-0.22022526102564408</v>
      </c>
      <c r="G220">
        <f t="shared" si="30"/>
        <v>4.5113500359339822</v>
      </c>
      <c r="H220" s="10">
        <f t="shared" si="35"/>
        <v>-1.8622248072328462</v>
      </c>
      <c r="I220">
        <f t="shared" si="31"/>
        <v>4.6497055696511236</v>
      </c>
      <c r="J220" s="10">
        <f t="shared" si="32"/>
        <v>-1.8313051805848459</v>
      </c>
      <c r="K220">
        <f t="shared" si="27"/>
        <v>-1.9653935962770372</v>
      </c>
      <c r="L220">
        <f t="shared" si="28"/>
        <v>-2.5194067374577775</v>
      </c>
      <c r="M220" s="13">
        <f t="shared" si="33"/>
        <v>1.064379903284479E-2</v>
      </c>
      <c r="N220" s="13">
        <f t="shared" si="34"/>
        <v>0.47348375257095232</v>
      </c>
      <c r="O220" s="13">
        <v>1</v>
      </c>
    </row>
    <row r="221" spans="4:15" x14ac:dyDescent="0.4">
      <c r="D221" s="6">
        <v>3.04</v>
      </c>
      <c r="E221" s="7">
        <f t="shared" si="29"/>
        <v>-0.21729255770660469</v>
      </c>
      <c r="G221">
        <f t="shared" si="30"/>
        <v>4.5249171337434522</v>
      </c>
      <c r="H221" s="10">
        <f t="shared" si="35"/>
        <v>-1.8374258679670492</v>
      </c>
      <c r="I221">
        <f t="shared" si="31"/>
        <v>4.6634261416869398</v>
      </c>
      <c r="J221" s="10">
        <f t="shared" si="32"/>
        <v>-1.8069179928650418</v>
      </c>
      <c r="K221">
        <f t="shared" si="27"/>
        <v>-1.9404626698522991</v>
      </c>
      <c r="L221">
        <f t="shared" si="28"/>
        <v>-2.4893465827049139</v>
      </c>
      <c r="M221" s="13">
        <f t="shared" si="33"/>
        <v>1.0616582542740234E-2</v>
      </c>
      <c r="N221" s="13">
        <f t="shared" si="34"/>
        <v>0.46570878023083639</v>
      </c>
      <c r="O221" s="13">
        <v>1</v>
      </c>
    </row>
    <row r="222" spans="4:15" x14ac:dyDescent="0.4">
      <c r="D222" s="6">
        <v>3.06</v>
      </c>
      <c r="E222" s="7">
        <f t="shared" si="29"/>
        <v>-0.21439576789175233</v>
      </c>
      <c r="G222">
        <f t="shared" si="30"/>
        <v>4.538484231552923</v>
      </c>
      <c r="H222" s="10">
        <f t="shared" si="35"/>
        <v>-1.8129306132926577</v>
      </c>
      <c r="I222">
        <f t="shared" si="31"/>
        <v>4.677146713722756</v>
      </c>
      <c r="J222" s="10">
        <f t="shared" si="32"/>
        <v>-1.7828294474806559</v>
      </c>
      <c r="K222">
        <f t="shared" si="27"/>
        <v>-1.9158217982857555</v>
      </c>
      <c r="L222">
        <f t="shared" si="28"/>
        <v>-2.4596019900594532</v>
      </c>
      <c r="M222" s="13">
        <f t="shared" si="33"/>
        <v>1.0586595949283873E-2</v>
      </c>
      <c r="N222" s="13">
        <f t="shared" si="34"/>
        <v>0.45802107438857009</v>
      </c>
      <c r="O222" s="13">
        <v>1</v>
      </c>
    </row>
    <row r="223" spans="4:15" x14ac:dyDescent="0.4">
      <c r="D223" s="6">
        <v>3.08</v>
      </c>
      <c r="E223" s="7">
        <f t="shared" si="29"/>
        <v>-0.21153453749253434</v>
      </c>
      <c r="G223">
        <f t="shared" si="30"/>
        <v>4.552051329362393</v>
      </c>
      <c r="H223" s="10">
        <f t="shared" si="35"/>
        <v>-1.7887360490368704</v>
      </c>
      <c r="I223">
        <f t="shared" si="31"/>
        <v>4.6908672857585723</v>
      </c>
      <c r="J223" s="10">
        <f t="shared" si="32"/>
        <v>-1.7590365999729185</v>
      </c>
      <c r="K223">
        <f t="shared" si="27"/>
        <v>-1.8914683440923221</v>
      </c>
      <c r="L223">
        <f t="shared" si="28"/>
        <v>-2.4301708512645583</v>
      </c>
      <c r="M223" s="13">
        <f t="shared" si="33"/>
        <v>1.0553924447360381E-2</v>
      </c>
      <c r="N223" s="13">
        <f t="shared" si="34"/>
        <v>0.45042118325678998</v>
      </c>
      <c r="O223" s="13">
        <v>1</v>
      </c>
    </row>
    <row r="224" spans="4:15" x14ac:dyDescent="0.4">
      <c r="D224" s="6">
        <v>3.1</v>
      </c>
      <c r="E224" s="7">
        <f t="shared" si="29"/>
        <v>-0.20870851319839087</v>
      </c>
      <c r="G224">
        <f t="shared" si="30"/>
        <v>4.5656184271718629</v>
      </c>
      <c r="H224" s="10">
        <f t="shared" si="35"/>
        <v>-1.7648391876055933</v>
      </c>
      <c r="I224">
        <f t="shared" si="31"/>
        <v>4.7045878577943894</v>
      </c>
      <c r="J224" s="10">
        <f t="shared" si="32"/>
        <v>-1.735536512352539</v>
      </c>
      <c r="K224">
        <f t="shared" si="27"/>
        <v>-1.8673996711528671</v>
      </c>
      <c r="L224">
        <f t="shared" si="28"/>
        <v>-2.4010510338937516</v>
      </c>
      <c r="M224" s="13">
        <f t="shared" si="33"/>
        <v>1.0518652785450612E-2</v>
      </c>
      <c r="N224" s="13">
        <f t="shared" si="34"/>
        <v>0.44290957838222911</v>
      </c>
      <c r="O224" s="13">
        <v>1</v>
      </c>
    </row>
    <row r="225" spans="4:15" x14ac:dyDescent="0.4">
      <c r="D225" s="6">
        <v>3.12</v>
      </c>
      <c r="E225" s="7">
        <f t="shared" si="29"/>
        <v>-0.20591734258368771</v>
      </c>
      <c r="G225">
        <f t="shared" si="30"/>
        <v>4.5791855249813329</v>
      </c>
      <c r="H225" s="10">
        <f t="shared" si="35"/>
        <v>-1.7412370488876634</v>
      </c>
      <c r="I225">
        <f t="shared" si="31"/>
        <v>4.7183084298302056</v>
      </c>
      <c r="J225" s="10">
        <f t="shared" si="32"/>
        <v>-1.7123262539889137</v>
      </c>
      <c r="K225">
        <f t="shared" si="27"/>
        <v>-1.8436131456014073</v>
      </c>
      <c r="L225">
        <f t="shared" si="28"/>
        <v>-2.3722403829830414</v>
      </c>
      <c r="M225" s="13">
        <f t="shared" si="33"/>
        <v>1.0480865178341849E-2</v>
      </c>
      <c r="N225" s="13">
        <f t="shared" si="34"/>
        <v>0.43548665764607825</v>
      </c>
      <c r="O225" s="13">
        <v>1</v>
      </c>
    </row>
    <row r="226" spans="4:15" x14ac:dyDescent="0.4">
      <c r="D226" s="6">
        <v>3.14</v>
      </c>
      <c r="E226" s="7">
        <f t="shared" si="29"/>
        <v>-0.2031606742098237</v>
      </c>
      <c r="G226">
        <f t="shared" si="30"/>
        <v>4.5927526227908029</v>
      </c>
      <c r="H226" s="10">
        <f t="shared" si="35"/>
        <v>-1.7179266611182689</v>
      </c>
      <c r="I226">
        <f t="shared" si="31"/>
        <v>4.7320290018660218</v>
      </c>
      <c r="J226" s="10">
        <f t="shared" si="32"/>
        <v>-1.6894029024592099</v>
      </c>
      <c r="K226">
        <f t="shared" si="27"/>
        <v>-1.8201061366765268</v>
      </c>
      <c r="L226">
        <f t="shared" si="28"/>
        <v>-2.3437367226083268</v>
      </c>
      <c r="M226" s="13">
        <f t="shared" si="33"/>
        <v>1.0440645225360624E-2</v>
      </c>
      <c r="N226" s="13">
        <f t="shared" si="34"/>
        <v>0.42815274819093685</v>
      </c>
      <c r="O226" s="13">
        <v>1</v>
      </c>
    </row>
    <row r="227" spans="4:15" x14ac:dyDescent="0.4">
      <c r="D227" s="6">
        <v>3.16</v>
      </c>
      <c r="E227" s="7">
        <f t="shared" si="29"/>
        <v>-0.20043815772267506</v>
      </c>
      <c r="G227">
        <f t="shared" si="30"/>
        <v>4.6063197206002728</v>
      </c>
      <c r="H227" s="10">
        <f t="shared" si="35"/>
        <v>-1.6949050617029404</v>
      </c>
      <c r="I227">
        <f t="shared" si="31"/>
        <v>4.745749573901838</v>
      </c>
      <c r="J227" s="10">
        <f t="shared" si="32"/>
        <v>-1.6667635443586768</v>
      </c>
      <c r="K227">
        <f t="shared" si="27"/>
        <v>-1.7968760175381102</v>
      </c>
      <c r="L227">
        <f t="shared" si="28"/>
        <v>-2.3155378574097121</v>
      </c>
      <c r="M227" s="13">
        <f t="shared" si="33"/>
        <v>1.0398075833938149E-2</v>
      </c>
      <c r="N227" s="13">
        <f t="shared" si="34"/>
        <v>0.42090810927484273</v>
      </c>
      <c r="O227" s="13">
        <v>1</v>
      </c>
    </row>
    <row r="228" spans="4:15" x14ac:dyDescent="0.4">
      <c r="D228" s="6">
        <v>3.18</v>
      </c>
      <c r="E228" s="7">
        <f t="shared" si="29"/>
        <v>-0.19774944394553196</v>
      </c>
      <c r="G228">
        <f t="shared" si="30"/>
        <v>4.6198868184097428</v>
      </c>
      <c r="H228" s="10">
        <f t="shared" si="35"/>
        <v>-1.672169298003418</v>
      </c>
      <c r="I228">
        <f t="shared" si="31"/>
        <v>4.7594701459376543</v>
      </c>
      <c r="J228" s="10">
        <f t="shared" si="32"/>
        <v>-1.6444052760734653</v>
      </c>
      <c r="K228">
        <f t="shared" si="27"/>
        <v>-1.7739201660504944</v>
      </c>
      <c r="L228">
        <f t="shared" si="28"/>
        <v>-2.2876415740641898</v>
      </c>
      <c r="M228" s="13">
        <f t="shared" si="33"/>
        <v>1.0353239148333563E-2</v>
      </c>
      <c r="N228" s="13">
        <f t="shared" si="34"/>
        <v>0.41375293505281208</v>
      </c>
      <c r="O228" s="13">
        <v>1</v>
      </c>
    </row>
    <row r="229" spans="4:15" x14ac:dyDescent="0.4">
      <c r="D229" s="6">
        <v>3.2</v>
      </c>
      <c r="E229" s="7">
        <f t="shared" si="29"/>
        <v>-0.19509418496767811</v>
      </c>
      <c r="G229">
        <f t="shared" si="30"/>
        <v>4.6334539162192137</v>
      </c>
      <c r="H229" s="10">
        <f t="shared" si="35"/>
        <v>-1.6497164280866861</v>
      </c>
      <c r="I229">
        <f t="shared" si="31"/>
        <v>4.7731907179734705</v>
      </c>
      <c r="J229" s="10">
        <f t="shared" si="32"/>
        <v>-1.6223252045172241</v>
      </c>
      <c r="K229">
        <f t="shared" si="27"/>
        <v>-1.7512359655330683</v>
      </c>
      <c r="L229">
        <f t="shared" si="28"/>
        <v>-2.2600456427081905</v>
      </c>
      <c r="M229" s="13">
        <f t="shared" si="33"/>
        <v>1.0306216483327399E-2</v>
      </c>
      <c r="N229" s="13">
        <f t="shared" si="34"/>
        <v>0.40668735728647826</v>
      </c>
      <c r="O229" s="13">
        <v>1</v>
      </c>
    </row>
    <row r="230" spans="4:15" x14ac:dyDescent="0.4">
      <c r="D230" s="6">
        <v>3.22</v>
      </c>
      <c r="E230" s="7">
        <f t="shared" si="29"/>
        <v>-0.19247203422876119</v>
      </c>
      <c r="G230">
        <f t="shared" si="30"/>
        <v>4.6470210140286836</v>
      </c>
      <c r="H230" s="10">
        <f t="shared" si="35"/>
        <v>-1.6275435214384046</v>
      </c>
      <c r="I230">
        <f t="shared" si="31"/>
        <v>4.7869112900092876</v>
      </c>
      <c r="J230" s="10">
        <f t="shared" si="32"/>
        <v>-1.6005204478326864</v>
      </c>
      <c r="K230">
        <f t="shared" si="27"/>
        <v>-1.7288208054793308</v>
      </c>
      <c r="L230">
        <f t="shared" si="28"/>
        <v>-2.2327478183114415</v>
      </c>
      <c r="M230" s="13">
        <f t="shared" si="33"/>
        <v>1.0257088262706439E-2</v>
      </c>
      <c r="N230" s="13">
        <f t="shared" si="34"/>
        <v>0.39971144798248104</v>
      </c>
      <c r="O230" s="13">
        <v>1</v>
      </c>
    </row>
    <row r="231" spans="4:15" x14ac:dyDescent="0.4">
      <c r="D231" s="6">
        <v>3.24</v>
      </c>
      <c r="E231" s="7">
        <f t="shared" si="29"/>
        <v>-0.18988264659909593</v>
      </c>
      <c r="G231">
        <f t="shared" si="30"/>
        <v>4.6605881118381527</v>
      </c>
      <c r="H231" s="10">
        <f t="shared" si="35"/>
        <v>-1.6056476596419551</v>
      </c>
      <c r="I231">
        <f t="shared" si="31"/>
        <v>4.8006318620451038</v>
      </c>
      <c r="J231" s="10">
        <f t="shared" si="32"/>
        <v>-1.578988136059442</v>
      </c>
      <c r="K231">
        <f t="shared" si="27"/>
        <v>-1.7066720822454082</v>
      </c>
      <c r="L231">
        <f t="shared" si="28"/>
        <v>-2.205745842003533</v>
      </c>
      <c r="M231" s="13">
        <f t="shared" si="33"/>
        <v>1.020593396236109E-2</v>
      </c>
      <c r="N231" s="13">
        <f t="shared" si="34"/>
        <v>0.39282522196029962</v>
      </c>
      <c r="O231" s="13">
        <v>1</v>
      </c>
    </row>
    <row r="232" spans="4:15" x14ac:dyDescent="0.4">
      <c r="D232" s="6">
        <v>3.26</v>
      </c>
      <c r="E232" s="7">
        <f t="shared" si="29"/>
        <v>-0.18732567845603765</v>
      </c>
      <c r="G232">
        <f t="shared" si="30"/>
        <v>4.6741552096476227</v>
      </c>
      <c r="H232" s="10">
        <f t="shared" si="35"/>
        <v>-1.5840259370242542</v>
      </c>
      <c r="I232">
        <f t="shared" si="31"/>
        <v>4.8143524340809192</v>
      </c>
      <c r="J232" s="10">
        <f t="shared" si="32"/>
        <v>-1.5577254117690267</v>
      </c>
      <c r="K232">
        <f t="shared" si="27"/>
        <v>-1.6847871997089632</v>
      </c>
      <c r="L232">
        <f t="shared" si="28"/>
        <v>-2.1790374423545176</v>
      </c>
      <c r="M232" s="13">
        <f t="shared" si="33"/>
        <v>1.0152832057816925E-2</v>
      </c>
      <c r="N232" s="13">
        <f t="shared" si="34"/>
        <v>0.38602863935026599</v>
      </c>
      <c r="O232" s="13">
        <v>1</v>
      </c>
    </row>
    <row r="233" spans="4:15" x14ac:dyDescent="0.4">
      <c r="D233" s="6">
        <v>3.28</v>
      </c>
      <c r="E233" s="7">
        <f t="shared" si="29"/>
        <v>-0.18480078775656045</v>
      </c>
      <c r="G233">
        <f t="shared" si="30"/>
        <v>4.6877223074570926</v>
      </c>
      <c r="H233" s="10">
        <f t="shared" si="35"/>
        <v>-1.5626754612694751</v>
      </c>
      <c r="I233">
        <f t="shared" si="31"/>
        <v>4.8280730061167363</v>
      </c>
      <c r="J233" s="10">
        <f t="shared" si="32"/>
        <v>-1.536729430668454</v>
      </c>
      <c r="K233">
        <f t="shared" si="27"/>
        <v>-1.663163569899478</v>
      </c>
      <c r="L233">
        <f t="shared" si="28"/>
        <v>-2.1526203366109118</v>
      </c>
      <c r="M233" s="13">
        <f t="shared" si="33"/>
        <v>1.0097859976035264E-2</v>
      </c>
      <c r="N233" s="13">
        <f t="shared" si="34"/>
        <v>0.37932160802262138</v>
      </c>
      <c r="O233" s="13">
        <v>1</v>
      </c>
    </row>
    <row r="234" spans="4:15" x14ac:dyDescent="0.4">
      <c r="D234" s="6">
        <v>3.3</v>
      </c>
      <c r="E234" s="7">
        <f t="shared" si="29"/>
        <v>-0.18230763410616996</v>
      </c>
      <c r="G234">
        <f t="shared" si="30"/>
        <v>4.7012894052665635</v>
      </c>
      <c r="H234" s="10">
        <f t="shared" si="35"/>
        <v>-1.5415933540017732</v>
      </c>
      <c r="I234">
        <f t="shared" si="31"/>
        <v>4.8417935781525525</v>
      </c>
      <c r="J234" s="10">
        <f t="shared" si="32"/>
        <v>-1.515997362173267</v>
      </c>
      <c r="K234">
        <f t="shared" si="27"/>
        <v>-1.641798613600753</v>
      </c>
      <c r="L234">
        <f t="shared" si="28"/>
        <v>-2.1264922318883919</v>
      </c>
      <c r="M234" s="13">
        <f t="shared" si="33"/>
        <v>1.0041094051298922E-2</v>
      </c>
      <c r="N234" s="13">
        <f t="shared" si="34"/>
        <v>0.3727039859484873</v>
      </c>
      <c r="O234" s="13">
        <v>1</v>
      </c>
    </row>
    <row r="235" spans="4:15" x14ac:dyDescent="0.4">
      <c r="D235" s="6">
        <v>3.32</v>
      </c>
      <c r="E235" s="7">
        <f t="shared" si="29"/>
        <v>-0.17984587882427608</v>
      </c>
      <c r="G235">
        <f t="shared" si="30"/>
        <v>4.7148565030760334</v>
      </c>
      <c r="H235" s="10">
        <f t="shared" si="35"/>
        <v>-1.5207767513380785</v>
      </c>
      <c r="I235">
        <f t="shared" si="31"/>
        <v>4.8555141501883687</v>
      </c>
      <c r="J235" s="10">
        <f t="shared" si="32"/>
        <v>-1.4955263899511502</v>
      </c>
      <c r="K235">
        <f t="shared" si="27"/>
        <v>-1.6206897609265383</v>
      </c>
      <c r="L235">
        <f t="shared" si="28"/>
        <v>-2.1006508263223571</v>
      </c>
      <c r="M235" s="13">
        <f t="shared" si="33"/>
        <v>9.9826094850236444E-3</v>
      </c>
      <c r="N235" s="13">
        <f t="shared" si="34"/>
        <v>0.36617558349357088</v>
      </c>
      <c r="O235" s="13">
        <v>1</v>
      </c>
    </row>
    <row r="236" spans="4:15" x14ac:dyDescent="0.4">
      <c r="D236" s="6">
        <v>3.34</v>
      </c>
      <c r="E236" s="7">
        <f t="shared" si="29"/>
        <v>-0.177415185006148</v>
      </c>
      <c r="G236">
        <f t="shared" si="30"/>
        <v>4.7284236008855034</v>
      </c>
      <c r="H236" s="10">
        <f t="shared" si="35"/>
        <v>-1.5002228044119874</v>
      </c>
      <c r="I236">
        <f t="shared" si="31"/>
        <v>4.869234722224185</v>
      </c>
      <c r="J236" s="10">
        <f t="shared" si="32"/>
        <v>-1.4753137124371243</v>
      </c>
      <c r="K236">
        <f t="shared" si="27"/>
        <v>-1.5998344518701528</v>
      </c>
      <c r="L236">
        <f t="shared" si="28"/>
        <v>-2.0750938101776946</v>
      </c>
      <c r="M236" s="13">
        <f t="shared" si="33"/>
        <v>9.9224803093298335E-3</v>
      </c>
      <c r="N236" s="13">
        <f t="shared" si="34"/>
        <v>0.35973616564568806</v>
      </c>
      <c r="O236" s="13">
        <v>1</v>
      </c>
    </row>
    <row r="237" spans="4:15" x14ac:dyDescent="0.4">
      <c r="D237" s="6">
        <v>3.36</v>
      </c>
      <c r="E237" s="7">
        <f t="shared" si="29"/>
        <v>-0.17501521758156971</v>
      </c>
      <c r="G237">
        <f t="shared" si="30"/>
        <v>4.7419906986949734</v>
      </c>
      <c r="H237" s="10">
        <f t="shared" si="35"/>
        <v>-1.4799286798697533</v>
      </c>
      <c r="I237">
        <f t="shared" si="31"/>
        <v>4.8829552942600012</v>
      </c>
      <c r="J237" s="10">
        <f t="shared" si="32"/>
        <v>-1.4553565433213009</v>
      </c>
      <c r="K237">
        <f t="shared" si="27"/>
        <v>-1.5792301368288948</v>
      </c>
      <c r="L237">
        <f t="shared" si="28"/>
        <v>-2.0498188669188511</v>
      </c>
      <c r="M237" s="13">
        <f t="shared" si="33"/>
        <v>9.8607793542082323E-3</v>
      </c>
      <c r="N237" s="13">
        <f t="shared" si="34"/>
        <v>0.3533854541769984</v>
      </c>
      <c r="O237" s="13">
        <v>1</v>
      </c>
    </row>
    <row r="238" spans="4:15" x14ac:dyDescent="0.4">
      <c r="D238" s="6">
        <v>3.38</v>
      </c>
      <c r="E238" s="7">
        <f t="shared" si="29"/>
        <v>-0.17264564337031099</v>
      </c>
      <c r="G238">
        <f t="shared" si="30"/>
        <v>4.7555577965044433</v>
      </c>
      <c r="H238" s="10">
        <f t="shared" si="35"/>
        <v>-1.4598915603393499</v>
      </c>
      <c r="I238">
        <f t="shared" si="31"/>
        <v>4.8966758662958174</v>
      </c>
      <c r="J238" s="10">
        <f t="shared" si="32"/>
        <v>-1.435652112010158</v>
      </c>
      <c r="K238">
        <f t="shared" si="27"/>
        <v>-1.5588742771040862</v>
      </c>
      <c r="L238">
        <f t="shared" si="28"/>
        <v>-2.0248236742413921</v>
      </c>
      <c r="M238" s="13">
        <f t="shared" si="33"/>
        <v>9.7975782181280203E-3</v>
      </c>
      <c r="N238" s="13">
        <f t="shared" si="34"/>
        <v>0.347123129741993</v>
      </c>
      <c r="O238" s="13">
        <v>1</v>
      </c>
    </row>
    <row r="239" spans="4:15" x14ac:dyDescent="0.4">
      <c r="D239" s="6">
        <v>3.4</v>
      </c>
      <c r="E239" s="7">
        <f t="shared" si="29"/>
        <v>-0.17030613113452425</v>
      </c>
      <c r="G239">
        <f t="shared" si="30"/>
        <v>4.7691248943139133</v>
      </c>
      <c r="H239" s="10">
        <f t="shared" si="35"/>
        <v>-1.4401086448735372</v>
      </c>
      <c r="I239">
        <f t="shared" si="31"/>
        <v>4.9103964383316345</v>
      </c>
      <c r="J239" s="10">
        <f t="shared" si="32"/>
        <v>-1.4161976640622498</v>
      </c>
      <c r="K239">
        <f t="shared" si="27"/>
        <v>-1.538764345377494</v>
      </c>
      <c r="L239">
        <f t="shared" si="28"/>
        <v>-2.0001059050661745</v>
      </c>
      <c r="M239" s="13">
        <f t="shared" si="33"/>
        <v>9.7329472419264169E-3</v>
      </c>
      <c r="N239" s="13">
        <f t="shared" si="34"/>
        <v>0.34094883391229741</v>
      </c>
      <c r="O239" s="13">
        <v>1</v>
      </c>
    </row>
    <row r="240" spans="4:15" x14ac:dyDescent="0.4">
      <c r="D240" s="6">
        <v>3.42</v>
      </c>
      <c r="E240" s="7">
        <f t="shared" si="29"/>
        <v>-0.16799635162817614</v>
      </c>
      <c r="G240">
        <f t="shared" si="30"/>
        <v>4.7826919921233841</v>
      </c>
      <c r="H240" s="10">
        <f t="shared" si="35"/>
        <v>-1.4205771493678574</v>
      </c>
      <c r="I240">
        <f t="shared" si="31"/>
        <v>4.9241170103674508</v>
      </c>
      <c r="J240" s="10">
        <f t="shared" si="32"/>
        <v>-1.3969904615992614</v>
      </c>
      <c r="K240">
        <f t="shared" si="27"/>
        <v>-1.5188978261649215</v>
      </c>
      <c r="L240">
        <f t="shared" si="28"/>
        <v>-1.9756632284972333</v>
      </c>
      <c r="M240" s="13">
        <f t="shared" si="33"/>
        <v>9.6669554858327452E-3</v>
      </c>
      <c r="N240" s="13">
        <f t="shared" si="34"/>
        <v>0.33486217114935446</v>
      </c>
      <c r="O240" s="13">
        <v>1</v>
      </c>
    </row>
    <row r="241" spans="4:15" x14ac:dyDescent="0.4">
      <c r="D241" s="6">
        <v>3.44</v>
      </c>
      <c r="E241" s="7">
        <f t="shared" si="29"/>
        <v>-0.16571597764361731</v>
      </c>
      <c r="G241">
        <f t="shared" si="30"/>
        <v>4.7962590899328541</v>
      </c>
      <c r="H241" s="10">
        <f t="shared" si="35"/>
        <v>-1.4012943069544279</v>
      </c>
      <c r="I241">
        <f t="shared" si="31"/>
        <v>4.937837582403267</v>
      </c>
      <c r="J241" s="10">
        <f t="shared" si="32"/>
        <v>-1.3780277836932642</v>
      </c>
      <c r="K241">
        <f t="shared" si="27"/>
        <v>-1.4992722162476964</v>
      </c>
      <c r="L241">
        <f t="shared" si="28"/>
        <v>-1.9514933107444155</v>
      </c>
      <c r="M241" s="13">
        <f t="shared" si="33"/>
        <v>9.5996707094799377E-3</v>
      </c>
      <c r="N241" s="13">
        <f t="shared" si="34"/>
        <v>0.32886271071605472</v>
      </c>
      <c r="O241" s="13">
        <v>1</v>
      </c>
    </row>
    <row r="242" spans="4:15" x14ac:dyDescent="0.4">
      <c r="D242" s="6">
        <v>3.46</v>
      </c>
      <c r="E242" s="7">
        <f t="shared" si="29"/>
        <v>-0.16346468405539258</v>
      </c>
      <c r="G242">
        <f t="shared" si="30"/>
        <v>4.8098261877423241</v>
      </c>
      <c r="H242" s="10">
        <f t="shared" si="35"/>
        <v>-1.3822573683723995</v>
      </c>
      <c r="I242">
        <f t="shared" si="31"/>
        <v>4.9515581544390832</v>
      </c>
      <c r="J242" s="10">
        <f t="shared" si="32"/>
        <v>-1.3593069267310227</v>
      </c>
      <c r="K242">
        <f t="shared" si="27"/>
        <v>-1.4798850250827533</v>
      </c>
      <c r="L242">
        <f t="shared" si="28"/>
        <v>-1.9275938160118355</v>
      </c>
      <c r="M242" s="13">
        <f t="shared" si="33"/>
        <v>9.5311593547546865E-3</v>
      </c>
      <c r="N242" s="13">
        <f t="shared" si="34"/>
        <v>0.32294998852846285</v>
      </c>
      <c r="O242" s="13">
        <v>1</v>
      </c>
    </row>
    <row r="243" spans="4:15" x14ac:dyDescent="0.4">
      <c r="D243" s="6">
        <v>3.48</v>
      </c>
      <c r="E243" s="7">
        <f t="shared" si="29"/>
        <v>-0.1612421478613883</v>
      </c>
      <c r="G243">
        <f t="shared" si="30"/>
        <v>4.823393285551794</v>
      </c>
      <c r="H243" s="10">
        <f t="shared" si="35"/>
        <v>-1.3634636023158995</v>
      </c>
      <c r="I243">
        <f t="shared" si="31"/>
        <v>4.9652787264748994</v>
      </c>
      <c r="J243" s="10">
        <f t="shared" si="32"/>
        <v>-1.3408252047561606</v>
      </c>
      <c r="K243">
        <f t="shared" si="27"/>
        <v>-1.4607337751920537</v>
      </c>
      <c r="L243">
        <f t="shared" si="28"/>
        <v>-1.90396240735314</v>
      </c>
      <c r="M243" s="13">
        <f t="shared" si="33"/>
        <v>9.461486531356934E-3</v>
      </c>
      <c r="N243" s="13">
        <f t="shared" si="34"/>
        <v>0.31712350894875146</v>
      </c>
      <c r="O243" s="13">
        <v>1</v>
      </c>
    </row>
    <row r="244" spans="4:15" x14ac:dyDescent="0.4">
      <c r="D244" s="6">
        <v>3.5</v>
      </c>
      <c r="E244" s="7">
        <f t="shared" si="29"/>
        <v>-0.15904804822141358</v>
      </c>
      <c r="G244">
        <f t="shared" si="30"/>
        <v>4.836960383361264</v>
      </c>
      <c r="H244" s="10">
        <f t="shared" si="35"/>
        <v>-1.3449102957602734</v>
      </c>
      <c r="I244">
        <f t="shared" si="31"/>
        <v>4.9789992985107157</v>
      </c>
      <c r="J244" s="10">
        <f t="shared" si="32"/>
        <v>-1.3225799497899868</v>
      </c>
      <c r="K244">
        <f t="shared" si="27"/>
        <v>-1.4418160025319653</v>
      </c>
      <c r="L244">
        <f t="shared" si="28"/>
        <v>-1.8805967474945486</v>
      </c>
      <c r="M244" s="13">
        <f t="shared" si="33"/>
        <v>9.3907160049211246E-3</v>
      </c>
      <c r="N244" s="13">
        <f t="shared" si="34"/>
        <v>0.31138274652045383</v>
      </c>
      <c r="O244" s="13">
        <v>1</v>
      </c>
    </row>
    <row r="245" spans="4:15" x14ac:dyDescent="0.4">
      <c r="D245" s="6">
        <v>3.52</v>
      </c>
      <c r="E245" s="7">
        <f t="shared" si="29"/>
        <v>-0.15688206649330641</v>
      </c>
      <c r="G245">
        <f t="shared" si="30"/>
        <v>4.8505274811707348</v>
      </c>
      <c r="H245" s="10">
        <f t="shared" si="35"/>
        <v>-1.3265947542673988</v>
      </c>
      <c r="I245">
        <f t="shared" si="31"/>
        <v>4.9927198705465319</v>
      </c>
      <c r="J245" s="10">
        <f t="shared" si="32"/>
        <v>-1.3045685121317387</v>
      </c>
      <c r="K245">
        <f t="shared" si="27"/>
        <v>-1.4231292568433012</v>
      </c>
      <c r="L245">
        <f t="shared" si="28"/>
        <v>-1.8574944996266503</v>
      </c>
      <c r="M245" s="13">
        <f t="shared" si="33"/>
        <v>9.3189101875768964E-3</v>
      </c>
      <c r="N245" s="13">
        <f t="shared" si="34"/>
        <v>0.30572714764722303</v>
      </c>
      <c r="O245" s="13">
        <v>1</v>
      </c>
    </row>
    <row r="246" spans="4:15" x14ac:dyDescent="0.4">
      <c r="D246" s="6">
        <v>3.54</v>
      </c>
      <c r="E246" s="7">
        <f t="shared" si="29"/>
        <v>-0.15474388626665431</v>
      </c>
      <c r="G246">
        <f t="shared" si="30"/>
        <v>4.8640945789802039</v>
      </c>
      <c r="H246" s="10">
        <f t="shared" si="35"/>
        <v>-1.3085143022708288</v>
      </c>
      <c r="I246">
        <f t="shared" si="31"/>
        <v>5.0064404425823481</v>
      </c>
      <c r="J246" s="10">
        <f t="shared" si="32"/>
        <v>-1.2867882606389904</v>
      </c>
      <c r="K246">
        <f t="shared" si="27"/>
        <v>-1.4046711019826421</v>
      </c>
      <c r="L246">
        <f t="shared" si="28"/>
        <v>-1.8346533281658699</v>
      </c>
      <c r="M246" s="13">
        <f t="shared" si="33"/>
        <v>9.2461301308177871E-3</v>
      </c>
      <c r="N246" s="13">
        <f t="shared" si="34"/>
        <v>0.30015613221623222</v>
      </c>
      <c r="O246" s="13">
        <v>1</v>
      </c>
    </row>
    <row r="247" spans="4:15" x14ac:dyDescent="0.4">
      <c r="D247" s="6">
        <v>3.56</v>
      </c>
      <c r="E247" s="7">
        <f t="shared" si="29"/>
        <v>-0.15263319339421597</v>
      </c>
      <c r="G247">
        <f t="shared" si="30"/>
        <v>4.8776616767896739</v>
      </c>
      <c r="H247" s="10">
        <f t="shared" si="35"/>
        <v>-1.2906662833414901</v>
      </c>
      <c r="I247">
        <f t="shared" si="31"/>
        <v>5.0201610146181643</v>
      </c>
      <c r="J247" s="10">
        <f t="shared" si="32"/>
        <v>-1.2692365829889423</v>
      </c>
      <c r="K247">
        <f t="shared" si="27"/>
        <v>-1.3864391162355361</v>
      </c>
      <c r="L247">
        <f t="shared" si="28"/>
        <v>-1.812070899486498</v>
      </c>
      <c r="M247" s="13">
        <f t="shared" si="33"/>
        <v>9.1724355205508451E-3</v>
      </c>
      <c r="N247" s="13">
        <f t="shared" si="34"/>
        <v>0.29466909516736856</v>
      </c>
      <c r="O247" s="13">
        <v>1</v>
      </c>
    </row>
    <row r="248" spans="4:15" x14ac:dyDescent="0.4">
      <c r="D248" s="6">
        <v>3.58</v>
      </c>
      <c r="E248" s="7">
        <f t="shared" si="29"/>
        <v>-0.15054967602112798</v>
      </c>
      <c r="G248">
        <f t="shared" si="30"/>
        <v>4.8912287745991438</v>
      </c>
      <c r="H248" s="10">
        <f t="shared" si="35"/>
        <v>-1.2730480604346581</v>
      </c>
      <c r="I248">
        <f t="shared" si="31"/>
        <v>5.0338815866539806</v>
      </c>
      <c r="J248" s="10">
        <f t="shared" si="32"/>
        <v>-1.2519108859212917</v>
      </c>
      <c r="K248">
        <f t="shared" si="27"/>
        <v>-1.3684308926122346</v>
      </c>
      <c r="L248">
        <f t="shared" si="28"/>
        <v>-1.7897448826241762</v>
      </c>
      <c r="M248" s="13">
        <f t="shared" si="33"/>
        <v>9.0978846742157202E-3</v>
      </c>
      <c r="N248" s="13">
        <f t="shared" si="34"/>
        <v>0.28926540800939832</v>
      </c>
      <c r="O248" s="13">
        <v>1</v>
      </c>
    </row>
    <row r="249" spans="4:15" x14ac:dyDescent="0.4">
      <c r="D249" s="6">
        <v>3.6</v>
      </c>
      <c r="E249" s="7">
        <f t="shared" si="29"/>
        <v>-0.14849302461197755</v>
      </c>
      <c r="G249">
        <f t="shared" si="30"/>
        <v>4.9047958724086147</v>
      </c>
      <c r="H249" s="10">
        <f t="shared" si="35"/>
        <v>-1.2556570161188818</v>
      </c>
      <c r="I249">
        <f t="shared" si="31"/>
        <v>5.0476021586897977</v>
      </c>
      <c r="J249" s="10">
        <f t="shared" si="32"/>
        <v>-1.2348085954633605</v>
      </c>
      <c r="K249">
        <f t="shared" si="27"/>
        <v>-1.350644039126488</v>
      </c>
      <c r="L249">
        <f t="shared" si="28"/>
        <v>-1.7676729499516861</v>
      </c>
      <c r="M249" s="13">
        <f t="shared" si="33"/>
        <v>9.0225345398475092E-3</v>
      </c>
      <c r="N249" s="13">
        <f t="shared" si="34"/>
        <v>0.28394442028425992</v>
      </c>
      <c r="O249" s="13">
        <v>1</v>
      </c>
    </row>
    <row r="250" spans="4:15" x14ac:dyDescent="0.4">
      <c r="D250" s="6">
        <v>3.62</v>
      </c>
      <c r="E250" s="7">
        <f t="shared" si="29"/>
        <v>-0.14646293197581972</v>
      </c>
      <c r="G250">
        <f t="shared" si="30"/>
        <v>4.9183629702180847</v>
      </c>
      <c r="H250" s="10">
        <f t="shared" si="35"/>
        <v>-1.2384905527875316</v>
      </c>
      <c r="I250">
        <f t="shared" si="31"/>
        <v>5.0613227307256139</v>
      </c>
      <c r="J250" s="10">
        <f t="shared" si="32"/>
        <v>-1.2179271571381265</v>
      </c>
      <c r="K250">
        <f t="shared" si="27"/>
        <v>-1.3330761790580088</v>
      </c>
      <c r="L250">
        <f t="shared" si="28"/>
        <v>-1.7458527778278761</v>
      </c>
      <c r="M250" s="13">
        <f t="shared" si="33"/>
        <v>8.9464406969783812E-3</v>
      </c>
      <c r="N250" s="13">
        <f t="shared" si="34"/>
        <v>0.27870546098065735</v>
      </c>
      <c r="O250" s="13">
        <v>1</v>
      </c>
    </row>
    <row r="251" spans="4:15" x14ac:dyDescent="0.4">
      <c r="D251" s="6">
        <v>3.64</v>
      </c>
      <c r="E251" s="7">
        <f t="shared" si="29"/>
        <v>-0.144459093289216</v>
      </c>
      <c r="G251">
        <f t="shared" si="30"/>
        <v>4.9319300680275546</v>
      </c>
      <c r="H251" s="10">
        <f t="shared" si="35"/>
        <v>-1.2215460928536104</v>
      </c>
      <c r="I251">
        <f t="shared" si="31"/>
        <v>5.0750433027614301</v>
      </c>
      <c r="J251" s="10">
        <f t="shared" si="32"/>
        <v>-1.2012640361558045</v>
      </c>
      <c r="K251">
        <f t="shared" si="27"/>
        <v>-1.3157249511991349</v>
      </c>
      <c r="L251">
        <f t="shared" si="28"/>
        <v>-1.7242820472205103</v>
      </c>
      <c r="M251" s="13">
        <f t="shared" si="33"/>
        <v>8.8696573592663749E-3</v>
      </c>
      <c r="N251" s="13">
        <f t="shared" si="34"/>
        <v>0.27354783989808074</v>
      </c>
      <c r="O251" s="13">
        <v>1</v>
      </c>
    </row>
    <row r="252" spans="4:15" x14ac:dyDescent="0.4">
      <c r="D252" s="6">
        <v>3.66</v>
      </c>
      <c r="E252" s="7">
        <f t="shared" si="29"/>
        <v>-0.1424812061173672</v>
      </c>
      <c r="G252">
        <f t="shared" si="30"/>
        <v>4.9454971658370246</v>
      </c>
      <c r="H252" s="10">
        <f t="shared" si="35"/>
        <v>-1.204821078928457</v>
      </c>
      <c r="I252">
        <f t="shared" si="31"/>
        <v>5.0887638747972463</v>
      </c>
      <c r="J252" s="10">
        <f t="shared" si="32"/>
        <v>-1.1848167175895787</v>
      </c>
      <c r="K252">
        <f t="shared" si="27"/>
        <v>-1.2985880100862293</v>
      </c>
      <c r="L252">
        <f t="shared" si="28"/>
        <v>-1.7029584443038672</v>
      </c>
      <c r="M252" s="13">
        <f t="shared" si="33"/>
        <v>8.7922373787463984E-3</v>
      </c>
      <c r="N252" s="13">
        <f t="shared" si="34"/>
        <v>0.26847084896246443</v>
      </c>
      <c r="O252" s="13">
        <v>1</v>
      </c>
    </row>
    <row r="253" spans="4:15" x14ac:dyDescent="0.4">
      <c r="D253" s="6">
        <v>3.68</v>
      </c>
      <c r="E253" s="7">
        <f t="shared" si="29"/>
        <v>-0.14052897043341311</v>
      </c>
      <c r="G253">
        <f t="shared" si="30"/>
        <v>4.9590642636464954</v>
      </c>
      <c r="H253" s="10">
        <f t="shared" si="35"/>
        <v>-1.1883129739849412</v>
      </c>
      <c r="I253">
        <f t="shared" si="31"/>
        <v>5.1024844468330626</v>
      </c>
      <c r="J253" s="10">
        <f t="shared" si="32"/>
        <v>-1.1685827065360901</v>
      </c>
      <c r="K253">
        <f t="shared" si="27"/>
        <v>-1.281663026216344</v>
      </c>
      <c r="L253">
        <f t="shared" si="28"/>
        <v>-1.6818796610318145</v>
      </c>
      <c r="M253" s="13">
        <f t="shared" si="33"/>
        <v>8.714232251605631E-3</v>
      </c>
      <c r="N253" s="13">
        <f t="shared" si="34"/>
        <v>0.26347376349458579</v>
      </c>
      <c r="O253" s="13">
        <v>1</v>
      </c>
    </row>
    <row r="254" spans="4:15" x14ac:dyDescent="0.4">
      <c r="D254" s="6">
        <v>3.7</v>
      </c>
      <c r="E254" s="7">
        <f t="shared" si="29"/>
        <v>-0.13860208863596712</v>
      </c>
      <c r="G254">
        <f t="shared" si="30"/>
        <v>4.9726313614559645</v>
      </c>
      <c r="H254" s="10">
        <f t="shared" si="35"/>
        <v>-1.1720192615057379</v>
      </c>
      <c r="I254">
        <f t="shared" si="31"/>
        <v>5.1162050188688788</v>
      </c>
      <c r="J254" s="10">
        <f t="shared" si="32"/>
        <v>-1.1525595282612482</v>
      </c>
      <c r="K254">
        <f t="shared" si="27"/>
        <v>-1.2649476862496474</v>
      </c>
      <c r="L254">
        <f t="shared" si="28"/>
        <v>-1.66104339568712</v>
      </c>
      <c r="M254" s="13">
        <f t="shared" si="33"/>
        <v>8.6356921253844515E-3</v>
      </c>
      <c r="N254" s="13">
        <f t="shared" si="34"/>
        <v>0.25855584343237159</v>
      </c>
      <c r="O254" s="13">
        <v>1</v>
      </c>
    </row>
    <row r="255" spans="4:15" x14ac:dyDescent="0.4">
      <c r="D255" s="6">
        <v>3.72</v>
      </c>
      <c r="E255" s="7">
        <f t="shared" si="29"/>
        <v>-0.13670026556495354</v>
      </c>
      <c r="G255">
        <f t="shared" si="30"/>
        <v>4.9861984592654354</v>
      </c>
      <c r="H255" s="10">
        <f t="shared" si="35"/>
        <v>-1.1559374456172471</v>
      </c>
      <c r="I255">
        <f t="shared" si="31"/>
        <v>5.1299255909046959</v>
      </c>
      <c r="J255" s="10">
        <f t="shared" si="32"/>
        <v>-1.1367447283319276</v>
      </c>
      <c r="K255">
        <f t="shared" si="27"/>
        <v>-1.2484396931980835</v>
      </c>
      <c r="L255">
        <f t="shared" si="28"/>
        <v>-1.6404473534077133</v>
      </c>
      <c r="M255" s="13">
        <f t="shared" si="33"/>
        <v>8.5566658075063463E-3</v>
      </c>
      <c r="N255" s="13">
        <f t="shared" si="34"/>
        <v>0.2537163345082375</v>
      </c>
      <c r="O255" s="13">
        <v>1</v>
      </c>
    </row>
    <row r="256" spans="4:15" x14ac:dyDescent="0.4">
      <c r="D256" s="6">
        <v>3.74</v>
      </c>
      <c r="E256" s="7">
        <f t="shared" si="29"/>
        <v>-0.13482320851581248</v>
      </c>
      <c r="G256">
        <f t="shared" si="30"/>
        <v>4.9997655570749053</v>
      </c>
      <c r="H256" s="10">
        <f t="shared" si="35"/>
        <v>-1.1400650512097101</v>
      </c>
      <c r="I256">
        <f t="shared" si="31"/>
        <v>5.1436461629405121</v>
      </c>
      <c r="J256" s="10">
        <f t="shared" si="32"/>
        <v>-1.1211358727340901</v>
      </c>
      <c r="K256">
        <f t="shared" si="27"/>
        <v>-1.2321367666007872</v>
      </c>
      <c r="L256">
        <f t="shared" si="28"/>
        <v>-1.6200892466906287</v>
      </c>
      <c r="M256" s="13">
        <f t="shared" si="33"/>
        <v>8.4772007750554962E-3</v>
      </c>
      <c r="N256" s="13">
        <f t="shared" si="34"/>
        <v>0.24895446938261345</v>
      </c>
      <c r="O256" s="13">
        <v>1</v>
      </c>
    </row>
    <row r="257" spans="4:15" x14ac:dyDescent="0.4">
      <c r="D257" s="6">
        <v>3.76</v>
      </c>
      <c r="E257" s="7">
        <f t="shared" si="29"/>
        <v>-0.13297062725213479</v>
      </c>
      <c r="G257">
        <f t="shared" si="30"/>
        <v>5.0133326548843753</v>
      </c>
      <c r="H257" s="10">
        <f t="shared" si="35"/>
        <v>-1.1243996240440519</v>
      </c>
      <c r="I257">
        <f t="shared" si="31"/>
        <v>5.1573667349763284</v>
      </c>
      <c r="J257" s="10">
        <f t="shared" si="32"/>
        <v>-1.1057305479778523</v>
      </c>
      <c r="K257">
        <f t="shared" si="27"/>
        <v>-1.2160366426866602</v>
      </c>
      <c r="L257">
        <f t="shared" si="28"/>
        <v>-1.5999667958742474</v>
      </c>
      <c r="M257" s="13">
        <f t="shared" si="33"/>
        <v>8.397343185705744E-3</v>
      </c>
      <c r="N257" s="13">
        <f t="shared" si="34"/>
        <v>0.2442694687347069</v>
      </c>
      <c r="O257" s="13">
        <v>1</v>
      </c>
    </row>
    <row r="258" spans="4:15" x14ac:dyDescent="0.4">
      <c r="D258" s="6">
        <v>3.78</v>
      </c>
      <c r="E258" s="7">
        <f t="shared" si="29"/>
        <v>-0.13114223401678823</v>
      </c>
      <c r="G258">
        <f t="shared" si="30"/>
        <v>5.0268997526938453</v>
      </c>
      <c r="H258" s="10">
        <f t="shared" si="35"/>
        <v>-1.1089387308459613</v>
      </c>
      <c r="I258">
        <f t="shared" si="31"/>
        <v>5.1710873070121446</v>
      </c>
      <c r="J258" s="10">
        <f t="shared" si="32"/>
        <v>-1.090526361190004</v>
      </c>
      <c r="K258">
        <f t="shared" si="27"/>
        <v>-1.2001370745245892</v>
      </c>
      <c r="L258">
        <f t="shared" si="28"/>
        <v>-1.58007772959959</v>
      </c>
      <c r="M258" s="13">
        <f t="shared" si="33"/>
        <v>8.3171378897251274E-3</v>
      </c>
      <c r="N258" s="13">
        <f t="shared" si="34"/>
        <v>0.23966054231169823</v>
      </c>
      <c r="O258" s="13">
        <v>1</v>
      </c>
    </row>
    <row r="259" spans="4:15" x14ac:dyDescent="0.4">
      <c r="D259" s="6">
        <v>3.8</v>
      </c>
      <c r="E259" s="7">
        <f t="shared" si="29"/>
        <v>-0.12933774354159355</v>
      </c>
      <c r="G259">
        <f t="shared" si="30"/>
        <v>5.0404668505033143</v>
      </c>
      <c r="H259" s="10">
        <f t="shared" si="35"/>
        <v>-1.0936799593877151</v>
      </c>
      <c r="I259">
        <f t="shared" si="31"/>
        <v>5.1848078790479608</v>
      </c>
      <c r="J259" s="10">
        <f t="shared" si="32"/>
        <v>-1.0755209401944754</v>
      </c>
      <c r="K259">
        <f t="shared" si="27"/>
        <v>-1.1844358321617368</v>
      </c>
      <c r="L259">
        <f t="shared" si="28"/>
        <v>-1.5604197852512363</v>
      </c>
      <c r="M259" s="13">
        <f t="shared" si="33"/>
        <v>8.236628442974403E-3</v>
      </c>
      <c r="N259" s="13">
        <f t="shared" si="34"/>
        <v>0.23512688993738057</v>
      </c>
      <c r="O259" s="13">
        <v>1</v>
      </c>
    </row>
    <row r="260" spans="4:15" x14ac:dyDescent="0.4">
      <c r="D260" s="6">
        <v>3.82</v>
      </c>
      <c r="E260" s="7">
        <f t="shared" si="29"/>
        <v>-0.12755687305560795</v>
      </c>
      <c r="G260">
        <f t="shared" si="30"/>
        <v>5.0540339483127861</v>
      </c>
      <c r="H260" s="10">
        <f t="shared" si="35"/>
        <v>-1.0786209185582205</v>
      </c>
      <c r="I260">
        <f t="shared" si="31"/>
        <v>5.198528451083777</v>
      </c>
      <c r="J260" s="10">
        <f t="shared" si="32"/>
        <v>-1.0607119335812134</v>
      </c>
      <c r="K260">
        <f t="shared" si="27"/>
        <v>-1.1689307027503064</v>
      </c>
      <c r="L260">
        <f t="shared" si="28"/>
        <v>-1.5409907093785324</v>
      </c>
      <c r="M260" s="13">
        <f t="shared" si="33"/>
        <v>8.1558571208211299E-3</v>
      </c>
      <c r="N260" s="13">
        <f t="shared" si="34"/>
        <v>0.23066770248137144</v>
      </c>
      <c r="O260" s="13">
        <v>1</v>
      </c>
    </row>
    <row r="261" spans="4:15" x14ac:dyDescent="0.4">
      <c r="D261" s="6">
        <v>3.84</v>
      </c>
      <c r="E261" s="7">
        <f t="shared" si="29"/>
        <v>-0.1257993422920701</v>
      </c>
      <c r="G261">
        <f t="shared" si="30"/>
        <v>5.0676010461222543</v>
      </c>
      <c r="H261" s="10">
        <f t="shared" si="35"/>
        <v>-1.0637592384217447</v>
      </c>
      <c r="I261">
        <f t="shared" si="31"/>
        <v>5.2122490231195941</v>
      </c>
      <c r="J261" s="10">
        <f t="shared" si="32"/>
        <v>-1.046097010763938</v>
      </c>
      <c r="K261">
        <f t="shared" si="27"/>
        <v>-1.1536194906632236</v>
      </c>
      <c r="L261">
        <f t="shared" si="28"/>
        <v>-1.521788258097692</v>
      </c>
      <c r="M261" s="13">
        <f t="shared" si="33"/>
        <v>8.0748649329022079E-3</v>
      </c>
      <c r="N261" s="13">
        <f t="shared" si="34"/>
        <v>0.22628216278994273</v>
      </c>
      <c r="O261" s="13">
        <v>1</v>
      </c>
    </row>
    <row r="262" spans="4:15" x14ac:dyDescent="0.4">
      <c r="D262" s="6">
        <v>3.86</v>
      </c>
      <c r="E262" s="7">
        <f t="shared" si="29"/>
        <v>-0.12406487349406169</v>
      </c>
      <c r="G262">
        <f t="shared" si="30"/>
        <v>5.0811681439317251</v>
      </c>
      <c r="H262" s="10">
        <f t="shared" si="35"/>
        <v>-1.0490925702657856</v>
      </c>
      <c r="I262">
        <f t="shared" si="31"/>
        <v>5.2259695951554104</v>
      </c>
      <c r="J262" s="10">
        <f t="shared" si="32"/>
        <v>-1.0316738620272192</v>
      </c>
      <c r="K262">
        <f t="shared" si="27"/>
        <v>-1.1385000175990836</v>
      </c>
      <c r="L262">
        <f t="shared" si="28"/>
        <v>-1.5028101974753776</v>
      </c>
      <c r="M262" s="13">
        <f t="shared" si="33"/>
        <v>7.9936916386564513E-3</v>
      </c>
      <c r="N262" s="13">
        <f t="shared" si="34"/>
        <v>0.22196944657951961</v>
      </c>
      <c r="O262" s="13">
        <v>1</v>
      </c>
    </row>
    <row r="263" spans="4:15" x14ac:dyDescent="0.4">
      <c r="D263" s="6">
        <v>3.88</v>
      </c>
      <c r="E263" s="7">
        <f t="shared" si="29"/>
        <v>-0.12235319141893555</v>
      </c>
      <c r="G263">
        <f t="shared" si="30"/>
        <v>5.0947352417411951</v>
      </c>
      <c r="H263" s="10">
        <f t="shared" si="35"/>
        <v>-1.0346185866385189</v>
      </c>
      <c r="I263">
        <f t="shared" si="31"/>
        <v>5.2396901671912266</v>
      </c>
      <c r="J263" s="10">
        <f t="shared" si="32"/>
        <v>-1.0174401985633006</v>
      </c>
      <c r="K263">
        <f t="shared" si="27"/>
        <v>-1.1235701226768091</v>
      </c>
      <c r="L263">
        <f t="shared" si="28"/>
        <v>-1.4840543038943572</v>
      </c>
      <c r="M263" s="13">
        <f t="shared" si="33"/>
        <v>7.9123757635712402E-3</v>
      </c>
      <c r="N263" s="13">
        <f t="shared" si="34"/>
        <v>0.21772872329390242</v>
      </c>
      <c r="O263" s="13">
        <v>1</v>
      </c>
    </row>
    <row r="264" spans="4:15" x14ac:dyDescent="0.4">
      <c r="D264" s="6">
        <v>3.9</v>
      </c>
      <c r="E264" s="7">
        <f t="shared" si="29"/>
        <v>-0.12066402334156158</v>
      </c>
      <c r="G264">
        <f t="shared" si="30"/>
        <v>5.108302339550665</v>
      </c>
      <c r="H264" s="10">
        <f t="shared" si="35"/>
        <v>-1.0203349813762448</v>
      </c>
      <c r="I264">
        <f t="shared" si="31"/>
        <v>5.2534107392270428</v>
      </c>
      <c r="J264" s="10">
        <f t="shared" si="32"/>
        <v>-1.0033937524990895</v>
      </c>
      <c r="K264">
        <f t="shared" si="27"/>
        <v>-1.1088276625203266</v>
      </c>
      <c r="L264">
        <f t="shared" si="28"/>
        <v>-1.4655183644017744</v>
      </c>
      <c r="M264" s="13">
        <f t="shared" si="33"/>
        <v>7.8309546160681334E-3</v>
      </c>
      <c r="N264" s="13">
        <f t="shared" si="34"/>
        <v>0.21355915692620717</v>
      </c>
      <c r="O264" s="13">
        <v>1</v>
      </c>
    </row>
    <row r="265" spans="4:15" x14ac:dyDescent="0.4">
      <c r="D265" s="6">
        <v>3.92</v>
      </c>
      <c r="E265" s="7">
        <f t="shared" si="29"/>
        <v>-0.11899709905643815</v>
      </c>
      <c r="G265">
        <f t="shared" si="30"/>
        <v>5.1218694373601359</v>
      </c>
      <c r="H265" s="10">
        <f t="shared" si="35"/>
        <v>-1.0062394696212411</v>
      </c>
      <c r="I265">
        <f t="shared" si="31"/>
        <v>5.2671313112628582</v>
      </c>
      <c r="J265" s="10">
        <f t="shared" si="32"/>
        <v>-0.98953227691371715</v>
      </c>
      <c r="K265">
        <f t="shared" si="27"/>
        <v>-1.0942705113336788</v>
      </c>
      <c r="L265">
        <f t="shared" si="28"/>
        <v>-1.4472001770405989</v>
      </c>
      <c r="M265" s="13">
        <f t="shared" si="33"/>
        <v>7.7494643049769458E-3</v>
      </c>
      <c r="N265" s="13">
        <f t="shared" si="34"/>
        <v>0.20945990680654941</v>
      </c>
      <c r="O265" s="13">
        <v>1</v>
      </c>
    </row>
    <row r="266" spans="4:15" x14ac:dyDescent="0.4">
      <c r="D266" s="6">
        <v>3.94</v>
      </c>
      <c r="E266" s="7">
        <f t="shared" si="29"/>
        <v>-0.11735215087871644</v>
      </c>
      <c r="G266">
        <f t="shared" si="30"/>
        <v>5.135436535169605</v>
      </c>
      <c r="H266" s="10">
        <f t="shared" si="35"/>
        <v>-0.99232978783042614</v>
      </c>
      <c r="I266">
        <f t="shared" si="31"/>
        <v>5.2808518832986744</v>
      </c>
      <c r="J266" s="10">
        <f t="shared" si="32"/>
        <v>-0.9758535458470543</v>
      </c>
      <c r="K266">
        <f t="shared" si="27"/>
        <v>-1.0798965609668931</v>
      </c>
      <c r="L266">
        <f t="shared" si="28"/>
        <v>-1.4290975511647674</v>
      </c>
      <c r="M266" s="13">
        <f t="shared" si="33"/>
        <v>7.6679397575334773E-3</v>
      </c>
      <c r="N266" s="13">
        <f t="shared" si="34"/>
        <v>0.20543012835644317</v>
      </c>
      <c r="O266" s="13">
        <v>1</v>
      </c>
    </row>
    <row r="267" spans="4:15" x14ac:dyDescent="0.4">
      <c r="D267" s="6">
        <v>3.96</v>
      </c>
      <c r="E267" s="7">
        <f t="shared" si="29"/>
        <v>-0.11572891364418217</v>
      </c>
      <c r="G267">
        <f t="shared" si="30"/>
        <v>5.1490036329790758</v>
      </c>
      <c r="H267" s="10">
        <f t="shared" si="35"/>
        <v>-0.97860369377520429</v>
      </c>
      <c r="I267">
        <f t="shared" si="31"/>
        <v>5.2945724553344906</v>
      </c>
      <c r="J267" s="10">
        <f t="shared" si="32"/>
        <v>-0.96235535429956121</v>
      </c>
      <c r="K267">
        <f t="shared" si="27"/>
        <v>-1.0657037209729419</v>
      </c>
      <c r="L267">
        <f t="shared" si="28"/>
        <v>-1.4112083077385624</v>
      </c>
      <c r="M267" s="13">
        <f t="shared" si="33"/>
        <v>7.5864147378466246E-3</v>
      </c>
      <c r="N267" s="13">
        <f t="shared" si="34"/>
        <v>0.20146897381091419</v>
      </c>
      <c r="O267" s="13">
        <v>1</v>
      </c>
    </row>
    <row r="268" spans="4:15" x14ac:dyDescent="0.4">
      <c r="D268" s="6">
        <v>3.98</v>
      </c>
      <c r="E268" s="7">
        <f t="shared" si="29"/>
        <v>-0.11412712470823941</v>
      </c>
      <c r="G268">
        <f t="shared" si="30"/>
        <v>5.1625707307885458</v>
      </c>
      <c r="H268" s="10">
        <f t="shared" si="35"/>
        <v>-0.96505896653287238</v>
      </c>
      <c r="I268">
        <f t="shared" si="31"/>
        <v>5.3082930273703077</v>
      </c>
      <c r="J268" s="10">
        <f t="shared" si="32"/>
        <v>-0.94903551822383569</v>
      </c>
      <c r="K268">
        <f t="shared" si="27"/>
        <v>-1.0516899186561668</v>
      </c>
      <c r="L268">
        <f t="shared" si="28"/>
        <v>-1.3935302796206934</v>
      </c>
      <c r="M268" s="13">
        <f t="shared" si="33"/>
        <v>7.5049218657885289E-3</v>
      </c>
      <c r="N268" s="13">
        <f t="shared" si="34"/>
        <v>0.19757559290924948</v>
      </c>
      <c r="O268" s="13">
        <v>1</v>
      </c>
    </row>
    <row r="269" spans="4:15" x14ac:dyDescent="0.4">
      <c r="D269" s="6">
        <v>4</v>
      </c>
      <c r="E269" s="7">
        <f t="shared" si="29"/>
        <v>-0.11254652394393823</v>
      </c>
      <c r="G269">
        <f t="shared" si="30"/>
        <v>5.1761378285980157</v>
      </c>
      <c r="H269" s="10">
        <f t="shared" si="35"/>
        <v>-0.95169340646994149</v>
      </c>
      <c r="I269">
        <f t="shared" si="31"/>
        <v>5.322013599406124</v>
      </c>
      <c r="J269" s="10">
        <f t="shared" si="32"/>
        <v>-0.93589187450821265</v>
      </c>
      <c r="K269">
        <f t="shared" si="27"/>
        <v>-1.0378530991124257</v>
      </c>
      <c r="L269">
        <f t="shared" si="28"/>
        <v>-1.3760613118335911</v>
      </c>
      <c r="M269" s="13">
        <f t="shared" si="33"/>
        <v>7.4234926362473537E-3</v>
      </c>
      <c r="N269" s="13">
        <f t="shared" si="34"/>
        <v>0.19374913355534032</v>
      </c>
      <c r="O269" s="13">
        <v>1</v>
      </c>
    </row>
    <row r="270" spans="4:15" x14ac:dyDescent="0.4">
      <c r="D270" s="6">
        <v>4.0199999999999996</v>
      </c>
      <c r="E270" s="7">
        <f t="shared" si="29"/>
        <v>-0.11098685373908755</v>
      </c>
      <c r="G270">
        <f t="shared" si="30"/>
        <v>5.1897049264074866</v>
      </c>
      <c r="H270" s="10">
        <f t="shared" si="35"/>
        <v>-0.93850483521772421</v>
      </c>
      <c r="I270">
        <f t="shared" si="31"/>
        <v>5.3357341714419402</v>
      </c>
      <c r="J270" s="10">
        <f t="shared" si="32"/>
        <v>-0.92292228095275641</v>
      </c>
      <c r="K270">
        <f t="shared" si="27"/>
        <v>-1.0241912252613257</v>
      </c>
      <c r="L270">
        <f t="shared" si="28"/>
        <v>-1.3587992618183871</v>
      </c>
      <c r="M270" s="13">
        <f t="shared" si="33"/>
        <v>7.3421574387042025E-3</v>
      </c>
      <c r="N270" s="13">
        <f t="shared" si="34"/>
        <v>0.18998874244853733</v>
      </c>
      <c r="O270" s="13">
        <v>1</v>
      </c>
    </row>
    <row r="271" spans="4:15" x14ac:dyDescent="0.4">
      <c r="D271" s="6">
        <v>4.04</v>
      </c>
      <c r="E271" s="7">
        <f t="shared" si="29"/>
        <v>-0.10944785899249225</v>
      </c>
      <c r="G271">
        <f t="shared" si="30"/>
        <v>5.2032720242169566</v>
      </c>
      <c r="H271" s="10">
        <f t="shared" si="35"/>
        <v>-0.92549109564051435</v>
      </c>
      <c r="I271">
        <f t="shared" si="31"/>
        <v>5.3494547434777564</v>
      </c>
      <c r="J271" s="10">
        <f t="shared" si="32"/>
        <v>-0.91012461623796859</v>
      </c>
      <c r="K271">
        <f t="shared" si="27"/>
        <v>-1.0107022778708203</v>
      </c>
      <c r="L271">
        <f t="shared" si="28"/>
        <v>-1.3417419996760303</v>
      </c>
      <c r="M271" s="13">
        <f t="shared" si="33"/>
        <v>7.2609455770864155E-3</v>
      </c>
      <c r="N271" s="13">
        <f t="shared" si="34"/>
        <v>0.18629356568591876</v>
      </c>
      <c r="O271" s="13">
        <v>1</v>
      </c>
    </row>
    <row r="272" spans="4:15" x14ac:dyDescent="0.4">
      <c r="D272" s="6">
        <v>4.0599999999999996</v>
      </c>
      <c r="E272" s="7">
        <f t="shared" si="29"/>
        <v>-0.10792928710935402</v>
      </c>
      <c r="G272">
        <f t="shared" si="30"/>
        <v>5.2168391220264265</v>
      </c>
      <c r="H272" s="10">
        <f t="shared" si="35"/>
        <v>-0.91265005179669767</v>
      </c>
      <c r="I272">
        <f t="shared" si="31"/>
        <v>5.3631753155135726</v>
      </c>
      <c r="J272" s="10">
        <f t="shared" si="32"/>
        <v>-0.89749677988654442</v>
      </c>
      <c r="K272">
        <f t="shared" si="27"/>
        <v>-0.99738425557445742</v>
      </c>
      <c r="L272">
        <f t="shared" si="28"/>
        <v>-1.324887408394996</v>
      </c>
      <c r="M272" s="13">
        <f t="shared" si="33"/>
        <v>7.1798852898509154E-3</v>
      </c>
      <c r="N272" s="13">
        <f t="shared" si="34"/>
        <v>0.18266274933684923</v>
      </c>
      <c r="O272" s="13">
        <v>1</v>
      </c>
    </row>
    <row r="273" spans="4:15" x14ac:dyDescent="0.4">
      <c r="D273" s="6">
        <v>4.08</v>
      </c>
      <c r="E273" s="7">
        <f t="shared" si="29"/>
        <v>-0.10643088799587126</v>
      </c>
      <c r="G273">
        <f t="shared" si="30"/>
        <v>5.2304062198358956</v>
      </c>
      <c r="H273" s="10">
        <f t="shared" si="35"/>
        <v>-0.89997958889308738</v>
      </c>
      <c r="I273">
        <f t="shared" si="31"/>
        <v>5.3768958875493889</v>
      </c>
      <c r="J273" s="10">
        <f t="shared" si="32"/>
        <v>-0.88503669221846715</v>
      </c>
      <c r="K273">
        <f t="shared" si="27"/>
        <v>-0.98423517488157697</v>
      </c>
      <c r="L273">
        <f t="shared" si="28"/>
        <v>-1.3082333840660221</v>
      </c>
      <c r="M273" s="13">
        <f t="shared" si="33"/>
        <v>7.0990037702637629E-3</v>
      </c>
      <c r="N273" s="13">
        <f t="shared" si="34"/>
        <v>0.17909543999071437</v>
      </c>
      <c r="O273" s="13">
        <v>1</v>
      </c>
    </row>
    <row r="274" spans="4:15" x14ac:dyDescent="0.4">
      <c r="D274" s="6">
        <v>4.0999999999999996</v>
      </c>
      <c r="E274" s="7">
        <f t="shared" si="29"/>
        <v>-0.10495241405307572</v>
      </c>
      <c r="G274">
        <f t="shared" si="30"/>
        <v>5.2439733176453656</v>
      </c>
      <c r="H274" s="10">
        <f t="shared" si="35"/>
        <v>-0.88747761323280827</v>
      </c>
      <c r="I274">
        <f t="shared" si="31"/>
        <v>5.390616459585206</v>
      </c>
      <c r="J274" s="10">
        <f t="shared" si="32"/>
        <v>-0.87274229429975636</v>
      </c>
      <c r="K274">
        <f t="shared" si="27"/>
        <v>-0.97125307018072482</v>
      </c>
      <c r="L274">
        <f t="shared" si="28"/>
        <v>-1.2917778360842842</v>
      </c>
      <c r="M274" s="13">
        <f t="shared" si="33"/>
        <v>7.0183271868322194E-3</v>
      </c>
      <c r="N274" s="13">
        <f t="shared" si="34"/>
        <v>0.17559078527865277</v>
      </c>
      <c r="O274" s="13">
        <v>1</v>
      </c>
    </row>
    <row r="275" spans="4:15" x14ac:dyDescent="0.4">
      <c r="D275" s="6">
        <v>4.12</v>
      </c>
      <c r="E275" s="7">
        <f t="shared" si="29"/>
        <v>-0.10349362016993865</v>
      </c>
      <c r="G275">
        <f t="shared" si="30"/>
        <v>5.2575404154548364</v>
      </c>
      <c r="H275" s="10">
        <f t="shared" si="35"/>
        <v>-0.87514205215700114</v>
      </c>
      <c r="I275">
        <f t="shared" si="31"/>
        <v>5.4043370316210222</v>
      </c>
      <c r="J275" s="10">
        <f t="shared" si="32"/>
        <v>-0.86061154788514194</v>
      </c>
      <c r="K275">
        <f t="shared" ref="K275:K338" si="36">$E$6*$O$6*EXP(-$O$15*(G275/$E$4-1))-SQRT($E$6)*$O$5*EXP(-$O$4*(G275/$E$4-1))</f>
        <v>-0.95843599373654498</v>
      </c>
      <c r="L275">
        <f t="shared" ref="L275:L338" si="37">$K$6*$O$6*EXP(-$O$15*(I275/$K$4-1))-SQRT($K$6)*$O$5*EXP(-$O$4*(I275/$K$4-1))</f>
        <v>-1.2755186873394444</v>
      </c>
      <c r="M275" s="13">
        <f t="shared" si="33"/>
        <v>6.9378807038564623E-3</v>
      </c>
      <c r="N275" s="13">
        <f t="shared" si="34"/>
        <v>0.17214793437015199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-0.10205426371578206</v>
      </c>
      <c r="G276">
        <f t="shared" ref="G276:G339" si="39">$E$11*(D276/$E$12+1)</f>
        <v>5.2711075132643055</v>
      </c>
      <c r="H276" s="10">
        <f t="shared" si="35"/>
        <v>-0.86297085398065299</v>
      </c>
      <c r="I276">
        <f t="shared" ref="I276:I339" si="40">$K$11*(D276/$K$12+1)</f>
        <v>5.4180576036568384</v>
      </c>
      <c r="J276" s="10">
        <f t="shared" ref="J276:J339" si="41">-(-$H$4)*(1+D276+$K$5*D276^3)*EXP(-D276)</f>
        <v>-0.84864243535495731</v>
      </c>
      <c r="K276">
        <f t="shared" si="36"/>
        <v>-0.94578201568042319</v>
      </c>
      <c r="L276">
        <f t="shared" si="37"/>
        <v>-1.259453874393943</v>
      </c>
      <c r="M276" s="13">
        <f t="shared" ref="M276:M339" si="42">(K276-H276)^2*O276</f>
        <v>6.8576885020654879E-3</v>
      </c>
      <c r="N276" s="13">
        <f t="shared" ref="N276:N339" si="43">(L276-J276)^2*O276</f>
        <v>0.16876603844528223</v>
      </c>
      <c r="O276" s="13">
        <v>1</v>
      </c>
    </row>
    <row r="277" spans="4:15" x14ac:dyDescent="0.4">
      <c r="D277" s="6">
        <v>4.16</v>
      </c>
      <c r="E277" s="7">
        <f t="shared" si="38"/>
        <v>-0.10063410453202461</v>
      </c>
      <c r="G277">
        <f t="shared" si="39"/>
        <v>5.2846746110737763</v>
      </c>
      <c r="H277" s="10">
        <f t="shared" ref="H277:H340" si="44">-(-$B$4)*(1+D277+$E$5*D277^3)*EXP(-D277)</f>
        <v>-0.85096198792280009</v>
      </c>
      <c r="I277">
        <f t="shared" si="40"/>
        <v>5.4317781756926546</v>
      </c>
      <c r="J277" s="10">
        <f t="shared" si="41"/>
        <v>-0.83683295964650384</v>
      </c>
      <c r="K277">
        <f t="shared" si="36"/>
        <v>-0.93328922399510184</v>
      </c>
      <c r="L277">
        <f t="shared" si="37"/>
        <v>-1.2435813476499478</v>
      </c>
      <c r="M277" s="13">
        <f t="shared" si="42"/>
        <v>6.7777737993045019E-3</v>
      </c>
      <c r="N277" s="13">
        <f t="shared" si="43"/>
        <v>0.16544425114340017</v>
      </c>
      <c r="O277" s="13">
        <v>1</v>
      </c>
    </row>
    <row r="278" spans="4:15" x14ac:dyDescent="0.4">
      <c r="D278" s="6">
        <v>4.1800000000000104</v>
      </c>
      <c r="E278" s="7">
        <f t="shared" si="38"/>
        <v>-9.9232904923295756E-2</v>
      </c>
      <c r="G278">
        <f t="shared" si="39"/>
        <v>5.2982417088832543</v>
      </c>
      <c r="H278" s="10">
        <f t="shared" si="44"/>
        <v>-0.83911344403138888</v>
      </c>
      <c r="I278">
        <f t="shared" si="40"/>
        <v>5.445498747728478</v>
      </c>
      <c r="J278" s="10">
        <f t="shared" si="41"/>
        <v>-0.8251811441801582</v>
      </c>
      <c r="K278">
        <f t="shared" si="36"/>
        <v>-0.92095572449354957</v>
      </c>
      <c r="L278">
        <f t="shared" si="37"/>
        <v>-1.2278990715053106</v>
      </c>
      <c r="M278" s="13">
        <f t="shared" si="42"/>
        <v>6.6981588712469687E-3</v>
      </c>
      <c r="N278" s="13">
        <f t="shared" si="43"/>
        <v>0.16218172898906677</v>
      </c>
      <c r="O278" s="13">
        <v>1</v>
      </c>
    </row>
    <row r="279" spans="4:15" x14ac:dyDescent="0.4">
      <c r="D279" s="6">
        <v>4.2</v>
      </c>
      <c r="E279" s="7">
        <f t="shared" si="38"/>
        <v>-9.7850429647950737E-2</v>
      </c>
      <c r="G279">
        <f t="shared" si="39"/>
        <v>5.3118088066927163</v>
      </c>
      <c r="H279" s="10">
        <f t="shared" si="44"/>
        <v>-0.82742323310307142</v>
      </c>
      <c r="I279">
        <f t="shared" si="40"/>
        <v>5.4592193197642871</v>
      </c>
      <c r="J279" s="10">
        <f t="shared" si="41"/>
        <v>-0.81368503278049908</v>
      </c>
      <c r="K279">
        <f t="shared" si="36"/>
        <v>-0.90877964079231277</v>
      </c>
      <c r="L279">
        <f t="shared" si="37"/>
        <v>-1.212405024498967</v>
      </c>
      <c r="M279" s="13">
        <f t="shared" si="42"/>
        <v>6.6188650720980487E-3</v>
      </c>
      <c r="N279" s="13">
        <f t="shared" si="43"/>
        <v>0.15897763179597516</v>
      </c>
      <c r="O279" s="13">
        <v>1</v>
      </c>
    </row>
    <row r="280" spans="4:15" x14ac:dyDescent="0.4">
      <c r="D280" s="6">
        <v>4.22</v>
      </c>
      <c r="E280" s="7">
        <f t="shared" si="38"/>
        <v>-9.6486445908002094E-2</v>
      </c>
      <c r="G280">
        <f t="shared" si="39"/>
        <v>5.3253759045021871</v>
      </c>
      <c r="H280" s="10">
        <f t="shared" si="44"/>
        <v>-0.81588938659806565</v>
      </c>
      <c r="I280">
        <f t="shared" si="40"/>
        <v>5.4729398918001042</v>
      </c>
      <c r="J280" s="10">
        <f t="shared" si="41"/>
        <v>-0.80234268959258226</v>
      </c>
      <c r="K280">
        <f t="shared" si="36"/>
        <v>-0.89675911427947652</v>
      </c>
      <c r="L280">
        <f t="shared" si="37"/>
        <v>-1.1970971994459598</v>
      </c>
      <c r="M280" s="13">
        <f t="shared" si="42"/>
        <v>6.5399128552655521E-3</v>
      </c>
      <c r="N280" s="13">
        <f t="shared" si="43"/>
        <v>0.15583112304958036</v>
      </c>
      <c r="O280" s="13">
        <v>1</v>
      </c>
    </row>
    <row r="281" spans="4:15" x14ac:dyDescent="0.4">
      <c r="D281" s="6">
        <v>4.24</v>
      </c>
      <c r="E281" s="7">
        <f t="shared" si="38"/>
        <v>-9.5140723338520083E-2</v>
      </c>
      <c r="G281">
        <f t="shared" si="39"/>
        <v>5.3389430023116571</v>
      </c>
      <c r="H281" s="10">
        <f t="shared" si="44"/>
        <v>-0.80450995655052571</v>
      </c>
      <c r="I281">
        <f t="shared" si="40"/>
        <v>5.4866604638359204</v>
      </c>
      <c r="J281" s="10">
        <f t="shared" si="41"/>
        <v>-0.79115219899379763</v>
      </c>
      <c r="K281">
        <f t="shared" si="36"/>
        <v>-0.88489230407767827</v>
      </c>
      <c r="L281">
        <f t="shared" si="37"/>
        <v>-1.1819736035627098</v>
      </c>
      <c r="M281" s="13">
        <f t="shared" si="42"/>
        <v>6.46132179397593E-3</v>
      </c>
      <c r="N281" s="13">
        <f t="shared" si="43"/>
        <v>0.15274137026921727</v>
      </c>
      <c r="O281" s="13">
        <v>1</v>
      </c>
    </row>
    <row r="282" spans="4:15" x14ac:dyDescent="0.4">
      <c r="D282" s="6">
        <v>4.2600000000000096</v>
      </c>
      <c r="E282" s="7">
        <f t="shared" si="38"/>
        <v>-9.3813033996504314E-2</v>
      </c>
      <c r="G282">
        <f t="shared" si="39"/>
        <v>5.3525101001211333</v>
      </c>
      <c r="H282" s="10">
        <f t="shared" si="44"/>
        <v>-0.79328301547444036</v>
      </c>
      <c r="I282">
        <f t="shared" si="40"/>
        <v>5.5003810358717438</v>
      </c>
      <c r="J282" s="10">
        <f t="shared" si="41"/>
        <v>-0.78011166550133115</v>
      </c>
      <c r="K282">
        <f t="shared" si="36"/>
        <v>-0.87317738700213243</v>
      </c>
      <c r="L282">
        <f t="shared" si="37"/>
        <v>-1.1670322585825932</v>
      </c>
      <c r="M282" s="13">
        <f t="shared" si="42"/>
        <v>6.3831106018048941E-3</v>
      </c>
      <c r="N282" s="13">
        <f t="shared" si="43"/>
        <v>0.14970754535035555</v>
      </c>
      <c r="O282" s="13">
        <v>1</v>
      </c>
    </row>
    <row r="283" spans="4:15" x14ac:dyDescent="0.4">
      <c r="D283" s="6">
        <v>4.28</v>
      </c>
      <c r="E283" s="7">
        <f t="shared" si="38"/>
        <v>-9.2503152349271117E-2</v>
      </c>
      <c r="G283">
        <f t="shared" si="39"/>
        <v>5.366077197930597</v>
      </c>
      <c r="H283" s="10">
        <f t="shared" si="44"/>
        <v>-0.78220665626543662</v>
      </c>
      <c r="I283">
        <f t="shared" si="40"/>
        <v>5.5141016079075529</v>
      </c>
      <c r="J283" s="10">
        <f t="shared" si="41"/>
        <v>-0.76921921367559887</v>
      </c>
      <c r="K283">
        <f t="shared" si="36"/>
        <v>-0.86161255751407873</v>
      </c>
      <c r="L283">
        <f t="shared" si="37"/>
        <v>-1.1522712008623603</v>
      </c>
      <c r="M283" s="13">
        <f t="shared" si="42"/>
        <v>6.3052971531091023E-3</v>
      </c>
      <c r="N283" s="13">
        <f t="shared" si="43"/>
        <v>0.14672882488772687</v>
      </c>
      <c r="O283" s="13">
        <v>1</v>
      </c>
    </row>
    <row r="284" spans="4:15" x14ac:dyDescent="0.4">
      <c r="D284" s="6">
        <v>4.3</v>
      </c>
      <c r="E284" s="7">
        <f t="shared" si="38"/>
        <v>-9.1210855262365109E-2</v>
      </c>
      <c r="G284">
        <f t="shared" si="39"/>
        <v>5.379644295740067</v>
      </c>
      <c r="H284" s="10">
        <f t="shared" si="44"/>
        <v>-0.77127899209855932</v>
      </c>
      <c r="I284">
        <f t="shared" si="40"/>
        <v>5.5278221799433691</v>
      </c>
      <c r="J284" s="10">
        <f t="shared" si="41"/>
        <v>-0.75847298801972329</v>
      </c>
      <c r="K284">
        <f t="shared" si="36"/>
        <v>-0.85019602766967128</v>
      </c>
      <c r="L284">
        <f t="shared" si="37"/>
        <v>-1.1376884814795052</v>
      </c>
      <c r="M284" s="13">
        <f t="shared" si="42"/>
        <v>6.2278985033321502E-3</v>
      </c>
      <c r="N284" s="13">
        <f t="shared" si="43"/>
        <v>0.14380439047994589</v>
      </c>
      <c r="O284" s="13">
        <v>1</v>
      </c>
    </row>
    <row r="285" spans="4:15" x14ac:dyDescent="0.4">
      <c r="D285" s="6">
        <v>4.32</v>
      </c>
      <c r="E285" s="7">
        <f t="shared" si="38"/>
        <v>-8.9935921987040812E-2</v>
      </c>
      <c r="G285">
        <f t="shared" si="39"/>
        <v>5.3932113935495378</v>
      </c>
      <c r="H285" s="10">
        <f t="shared" si="44"/>
        <v>-0.76049815632241702</v>
      </c>
      <c r="I285">
        <f t="shared" si="40"/>
        <v>5.5415427519791853</v>
      </c>
      <c r="J285" s="10">
        <f t="shared" si="41"/>
        <v>-0.7478711528754366</v>
      </c>
      <c r="K285">
        <f t="shared" si="36"/>
        <v>-0.83892602706470942</v>
      </c>
      <c r="L285">
        <f t="shared" si="37"/>
        <v>-1.1232821663211638</v>
      </c>
      <c r="M285" s="13">
        <f t="shared" si="42"/>
        <v>6.1509309091697254E-3</v>
      </c>
      <c r="N285" s="13">
        <f t="shared" si="43"/>
        <v>0.14093342901634801</v>
      </c>
      <c r="O285" s="13">
        <v>1</v>
      </c>
    </row>
    <row r="286" spans="4:15" x14ac:dyDescent="0.4">
      <c r="D286" s="6">
        <v>4.3400000000000096</v>
      </c>
      <c r="E286" s="7">
        <f t="shared" si="38"/>
        <v>-8.8678134147316762E-2</v>
      </c>
      <c r="G286">
        <f t="shared" si="39"/>
        <v>5.4067784913590131</v>
      </c>
      <c r="H286" s="10">
        <f t="shared" si="44"/>
        <v>-0.74986230234971052</v>
      </c>
      <c r="I286">
        <f t="shared" si="40"/>
        <v>5.5552633240150087</v>
      </c>
      <c r="J286" s="10">
        <f t="shared" si="41"/>
        <v>-0.73741189231542725</v>
      </c>
      <c r="K286">
        <f t="shared" si="36"/>
        <v>-0.82780080277520784</v>
      </c>
      <c r="L286">
        <f t="shared" si="37"/>
        <v>-1.1090503361645685</v>
      </c>
      <c r="M286" s="13">
        <f t="shared" si="42"/>
        <v>6.0744098485752468E-3</v>
      </c>
      <c r="N286" s="13">
        <f t="shared" si="43"/>
        <v>0.13811513294661132</v>
      </c>
      <c r="O286" s="13">
        <v>1</v>
      </c>
    </row>
    <row r="287" spans="4:15" x14ac:dyDescent="0.4">
      <c r="D287" s="6">
        <v>4.3600000000000003</v>
      </c>
      <c r="E287" s="7">
        <f t="shared" si="38"/>
        <v>-8.7437275726640645E-2</v>
      </c>
      <c r="G287">
        <f t="shared" si="39"/>
        <v>5.4203455891684778</v>
      </c>
      <c r="H287" s="10">
        <f t="shared" si="44"/>
        <v>-0.73936960354447323</v>
      </c>
      <c r="I287">
        <f t="shared" si="40"/>
        <v>5.5689838960508187</v>
      </c>
      <c r="J287" s="10">
        <f t="shared" si="41"/>
        <v>-0.72709341003245287</v>
      </c>
      <c r="K287">
        <f t="shared" si="36"/>
        <v>-0.81681861929411625</v>
      </c>
      <c r="L287">
        <f t="shared" si="37"/>
        <v>-1.0949910867495607</v>
      </c>
      <c r="M287" s="13">
        <f t="shared" si="42"/>
        <v>5.9983500405884531E-3</v>
      </c>
      <c r="N287" s="13">
        <f t="shared" si="43"/>
        <v>0.13534870053384557</v>
      </c>
      <c r="O287" s="13">
        <v>1</v>
      </c>
    </row>
    <row r="288" spans="4:15" x14ac:dyDescent="0.4">
      <c r="D288" s="6">
        <v>4.38</v>
      </c>
      <c r="E288" s="7">
        <f t="shared" si="38"/>
        <v>-8.6213133054172261E-2</v>
      </c>
      <c r="G288">
        <f t="shared" si="39"/>
        <v>5.4339126869779468</v>
      </c>
      <c r="H288" s="10">
        <f t="shared" si="44"/>
        <v>-0.72901825310608059</v>
      </c>
      <c r="I288">
        <f t="shared" si="40"/>
        <v>5.5827044680866349</v>
      </c>
      <c r="J288" s="10">
        <f t="shared" si="41"/>
        <v>-0.71691392922527475</v>
      </c>
      <c r="K288">
        <f t="shared" si="36"/>
        <v>-0.80597775846425479</v>
      </c>
      <c r="L288">
        <f t="shared" si="37"/>
        <v>-1.0811025288432321</v>
      </c>
      <c r="M288" s="13">
        <f t="shared" si="42"/>
        <v>5.9227654649748425E-3</v>
      </c>
      <c r="N288" s="13">
        <f t="shared" si="43"/>
        <v>0.13263333609168884</v>
      </c>
      <c r="O288" s="13">
        <v>1</v>
      </c>
    </row>
    <row r="289" spans="4:15" x14ac:dyDescent="0.4">
      <c r="D289" s="6">
        <v>4.4000000000000004</v>
      </c>
      <c r="E289" s="7">
        <f t="shared" si="38"/>
        <v>-8.5005494790725306E-2</v>
      </c>
      <c r="G289">
        <f t="shared" si="39"/>
        <v>5.4474797847874168</v>
      </c>
      <c r="H289" s="10">
        <f t="shared" si="44"/>
        <v>-0.71880646395037306</v>
      </c>
      <c r="I289">
        <f t="shared" si="40"/>
        <v>5.5964250401224511</v>
      </c>
      <c r="J289" s="10">
        <f t="shared" si="41"/>
        <v>-0.7068716924817553</v>
      </c>
      <c r="K289">
        <f t="shared" si="36"/>
        <v>-0.79527651940778388</v>
      </c>
      <c r="L289">
        <f t="shared" si="37"/>
        <v>-1.0673827882972409</v>
      </c>
      <c r="M289" s="13">
        <f t="shared" si="42"/>
        <v>5.847669381659485E-3</v>
      </c>
      <c r="N289" s="13">
        <f t="shared" si="43"/>
        <v>0.12996825020608221</v>
      </c>
      <c r="O289" s="13">
        <v>1</v>
      </c>
    </row>
    <row r="290" spans="4:15" x14ac:dyDescent="0.4">
      <c r="D290" s="6">
        <v>4.4200000000000097</v>
      </c>
      <c r="E290" s="7">
        <f t="shared" si="38"/>
        <v>-8.3814151914368654E-2</v>
      </c>
      <c r="G290">
        <f t="shared" si="39"/>
        <v>5.4610468825968947</v>
      </c>
      <c r="H290" s="10">
        <f t="shared" si="44"/>
        <v>-0.70873246858790129</v>
      </c>
      <c r="I290">
        <f t="shared" si="40"/>
        <v>5.6101456121582745</v>
      </c>
      <c r="J290" s="10">
        <f t="shared" si="41"/>
        <v>-0.69696496165912392</v>
      </c>
      <c r="K290">
        <f t="shared" si="36"/>
        <v>-0.7847132184522122</v>
      </c>
      <c r="L290">
        <f t="shared" si="37"/>
        <v>-1.0538300060977945</v>
      </c>
      <c r="M290" s="13">
        <f t="shared" si="42"/>
        <v>5.773074349942983E-3</v>
      </c>
      <c r="N290" s="13">
        <f t="shared" si="43"/>
        <v>0.12735265994221437</v>
      </c>
      <c r="O290" s="13">
        <v>1</v>
      </c>
    </row>
    <row r="291" spans="4:15" x14ac:dyDescent="0.4">
      <c r="D291" s="6">
        <v>4.4400000000000004</v>
      </c>
      <c r="E291" s="7">
        <f t="shared" si="38"/>
        <v>-8.2638897705721734E-2</v>
      </c>
      <c r="G291">
        <f t="shared" si="39"/>
        <v>5.4746139804063576</v>
      </c>
      <c r="H291" s="10">
        <f t="shared" si="44"/>
        <v>-0.69879451899958289</v>
      </c>
      <c r="I291">
        <f t="shared" si="40"/>
        <v>5.6238661841940836</v>
      </c>
      <c r="J291" s="10">
        <f t="shared" si="41"/>
        <v>-0.68719201776169958</v>
      </c>
      <c r="K291">
        <f t="shared" si="36"/>
        <v>-0.77428618905324442</v>
      </c>
      <c r="L291">
        <f t="shared" si="37"/>
        <v>-1.0404423384087675</v>
      </c>
      <c r="M291" s="13">
        <f t="shared" si="42"/>
        <v>5.6989922474908975E-3</v>
      </c>
      <c r="N291" s="13">
        <f t="shared" si="43"/>
        <v>0.12478578903725633</v>
      </c>
      <c r="O291" s="13">
        <v>1</v>
      </c>
    </row>
    <row r="292" spans="4:15" x14ac:dyDescent="0.4">
      <c r="D292" s="6">
        <v>4.46</v>
      </c>
      <c r="E292" s="7">
        <f t="shared" si="38"/>
        <v>-8.1479527732948434E-2</v>
      </c>
      <c r="G292">
        <f t="shared" si="39"/>
        <v>5.4881810782158276</v>
      </c>
      <c r="H292" s="10">
        <f t="shared" si="44"/>
        <v>-0.68899088650981188</v>
      </c>
      <c r="I292">
        <f t="shared" si="40"/>
        <v>5.6375867562299007</v>
      </c>
      <c r="J292" s="10">
        <f t="shared" si="41"/>
        <v>-0.67755116081610589</v>
      </c>
      <c r="K292">
        <f t="shared" si="36"/>
        <v>-0.76399378171446342</v>
      </c>
      <c r="L292">
        <f t="shared" si="37"/>
        <v>-1.027217956608008</v>
      </c>
      <c r="M292" s="13">
        <f t="shared" si="42"/>
        <v>5.62543428907994E-3</v>
      </c>
      <c r="N292" s="13">
        <f t="shared" si="43"/>
        <v>0.12226686807937574</v>
      </c>
      <c r="O292" s="13">
        <v>1</v>
      </c>
    </row>
    <row r="293" spans="4:15" x14ac:dyDescent="0.4">
      <c r="D293" s="6">
        <v>4.4800000000000004</v>
      </c>
      <c r="E293" s="7">
        <f t="shared" si="38"/>
        <v>-8.0335839836487052E-2</v>
      </c>
      <c r="G293">
        <f t="shared" si="39"/>
        <v>5.5017481760252975</v>
      </c>
      <c r="H293" s="10">
        <f t="shared" si="44"/>
        <v>-0.67931986165733449</v>
      </c>
      <c r="I293">
        <f t="shared" si="40"/>
        <v>5.6513073282657169</v>
      </c>
      <c r="J293" s="10">
        <f t="shared" si="41"/>
        <v>-0.66804070974429175</v>
      </c>
      <c r="K293">
        <f t="shared" si="36"/>
        <v>-0.75383436390420588</v>
      </c>
      <c r="L293">
        <f t="shared" si="37"/>
        <v>-1.0141550473173191</v>
      </c>
      <c r="M293" s="13">
        <f t="shared" si="42"/>
        <v>5.5524110450990019E-3</v>
      </c>
      <c r="N293" s="13">
        <f t="shared" si="43"/>
        <v>0.11979513467361552</v>
      </c>
      <c r="O293" s="13">
        <v>1</v>
      </c>
    </row>
    <row r="294" spans="4:15" x14ac:dyDescent="0.4">
      <c r="D294" s="6">
        <v>4.5000000000000098</v>
      </c>
      <c r="E294" s="7">
        <f t="shared" si="38"/>
        <v>-7.920763411351478E-2</v>
      </c>
      <c r="G294">
        <f t="shared" si="39"/>
        <v>5.5153152738347737</v>
      </c>
      <c r="H294" s="10">
        <f t="shared" si="44"/>
        <v>-0.66977975406388102</v>
      </c>
      <c r="I294">
        <f t="shared" si="40"/>
        <v>5.6650279003015402</v>
      </c>
      <c r="J294" s="10">
        <f t="shared" si="41"/>
        <v>-0.65865900223434348</v>
      </c>
      <c r="K294">
        <f t="shared" si="36"/>
        <v>-0.74380631996956936</v>
      </c>
      <c r="L294">
        <f t="shared" si="37"/>
        <v>-1.0012518124261107</v>
      </c>
      <c r="M294" s="13">
        <f t="shared" si="42"/>
        <v>5.4799324597892204E-3</v>
      </c>
      <c r="N294" s="13">
        <f t="shared" si="43"/>
        <v>0.11736983359509226</v>
      </c>
      <c r="O294" s="13">
        <v>1</v>
      </c>
    </row>
    <row r="295" spans="4:15" x14ac:dyDescent="0.4">
      <c r="D295" s="6">
        <v>4.5199999999999996</v>
      </c>
      <c r="E295" s="7">
        <f t="shared" si="38"/>
        <v>-7.8094712902178107E-2</v>
      </c>
      <c r="G295">
        <f t="shared" si="39"/>
        <v>5.5288823716442375</v>
      </c>
      <c r="H295" s="10">
        <f t="shared" si="44"/>
        <v>-0.66036889230081808</v>
      </c>
      <c r="I295">
        <f t="shared" si="40"/>
        <v>5.6787484723373494</v>
      </c>
      <c r="J295" s="10">
        <f t="shared" si="41"/>
        <v>-0.64940439460935229</v>
      </c>
      <c r="K295">
        <f t="shared" si="36"/>
        <v>-0.73390805104784884</v>
      </c>
      <c r="L295">
        <f t="shared" si="37"/>
        <v>-0.98850646910913886</v>
      </c>
      <c r="M295" s="13">
        <f t="shared" si="42"/>
        <v>5.4080078692209915E-3</v>
      </c>
      <c r="N295" s="13">
        <f t="shared" si="43"/>
        <v>0.1149902169300588</v>
      </c>
      <c r="O295" s="13">
        <v>1</v>
      </c>
    </row>
    <row r="296" spans="4:15" x14ac:dyDescent="0.4">
      <c r="D296" s="6">
        <v>4.54</v>
      </c>
      <c r="E296" s="7">
        <f t="shared" si="38"/>
        <v>-7.6996880765591455E-2</v>
      </c>
      <c r="G296">
        <f t="shared" si="39"/>
        <v>5.5424494694537074</v>
      </c>
      <c r="H296" s="10">
        <f t="shared" si="44"/>
        <v>-0.65108562375384138</v>
      </c>
      <c r="I296">
        <f t="shared" si="40"/>
        <v>5.6924690443731656</v>
      </c>
      <c r="J296" s="10">
        <f t="shared" si="41"/>
        <v>-0.64027526169435234</v>
      </c>
      <c r="K296">
        <f t="shared" si="36"/>
        <v>-0.72413797497538934</v>
      </c>
      <c r="L296">
        <f t="shared" si="37"/>
        <v>-0.97591724983836337</v>
      </c>
      <c r="M296" s="13">
        <f t="shared" si="42"/>
        <v>5.3366460189964004E-3</v>
      </c>
      <c r="N296" s="13">
        <f t="shared" si="43"/>
        <v>0.11265554420526444</v>
      </c>
      <c r="O296" s="13">
        <v>1</v>
      </c>
    </row>
    <row r="297" spans="4:15" x14ac:dyDescent="0.4">
      <c r="D297" s="6">
        <v>4.5599999999999996</v>
      </c>
      <c r="E297" s="7">
        <f t="shared" si="38"/>
        <v>-7.59139444756389E-2</v>
      </c>
      <c r="G297">
        <f t="shared" si="39"/>
        <v>5.5560165672631783</v>
      </c>
      <c r="H297" s="10">
        <f t="shared" si="44"/>
        <v>-0.6419283144860024</v>
      </c>
      <c r="I297">
        <f t="shared" si="40"/>
        <v>5.7061896164089818</v>
      </c>
      <c r="J297" s="10">
        <f t="shared" si="41"/>
        <v>-0.63126999668162287</v>
      </c>
      <c r="K297">
        <f t="shared" si="36"/>
        <v>-0.71449452619416709</v>
      </c>
      <c r="L297">
        <f t="shared" si="37"/>
        <v>-0.96348240238939042</v>
      </c>
      <c r="M297" s="13">
        <f t="shared" si="42"/>
        <v>5.2658550816741777E-3</v>
      </c>
      <c r="N297" s="13">
        <f t="shared" si="43"/>
        <v>0.11036508250614235</v>
      </c>
      <c r="O297" s="13">
        <v>1</v>
      </c>
    </row>
    <row r="298" spans="4:15" x14ac:dyDescent="0.4">
      <c r="D298" s="6">
        <v>4.5800000000000098</v>
      </c>
      <c r="E298" s="7">
        <f t="shared" si="38"/>
        <v>-7.4845712996574068E-2</v>
      </c>
      <c r="G298">
        <f t="shared" si="39"/>
        <v>5.5695836650726545</v>
      </c>
      <c r="H298" s="10">
        <f t="shared" si="44"/>
        <v>-0.63289534909903022</v>
      </c>
      <c r="I298">
        <f t="shared" si="40"/>
        <v>5.7199101884448051</v>
      </c>
      <c r="J298" s="10">
        <f t="shared" si="41"/>
        <v>-0.62238701099431126</v>
      </c>
      <c r="K298">
        <f t="shared" si="36"/>
        <v>-0.70497615565605454</v>
      </c>
      <c r="L298">
        <f t="shared" si="37"/>
        <v>-0.95120018984245691</v>
      </c>
      <c r="M298" s="13">
        <f t="shared" si="42"/>
        <v>5.195642673911159E-3</v>
      </c>
      <c r="N298" s="13">
        <f t="shared" si="43"/>
        <v>0.10811810658422262</v>
      </c>
      <c r="O298" s="13">
        <v>1</v>
      </c>
    </row>
    <row r="299" spans="4:15" x14ac:dyDescent="0.4">
      <c r="D299" s="6">
        <v>4.5999999999999996</v>
      </c>
      <c r="E299" s="7">
        <f t="shared" si="38"/>
        <v>-7.3791997468449416E-2</v>
      </c>
      <c r="G299">
        <f t="shared" si="39"/>
        <v>5.5831507628821182</v>
      </c>
      <c r="H299" s="10">
        <f t="shared" si="44"/>
        <v>-0.62398513059320826</v>
      </c>
      <c r="I299">
        <f t="shared" si="40"/>
        <v>5.7336307604806152</v>
      </c>
      <c r="J299" s="10">
        <f t="shared" si="41"/>
        <v>-0.61362473414863794</v>
      </c>
      <c r="K299">
        <f t="shared" si="36"/>
        <v>-0.69558133072501027</v>
      </c>
      <c r="L299">
        <f t="shared" si="37"/>
        <v>-0.93906889057835385</v>
      </c>
      <c r="M299" s="13">
        <f t="shared" si="42"/>
        <v>5.1260158733130463E-3</v>
      </c>
      <c r="N299" s="13">
        <f t="shared" si="43"/>
        <v>0.10591389895424941</v>
      </c>
      <c r="O299" s="13">
        <v>1</v>
      </c>
    </row>
    <row r="300" spans="4:15" x14ac:dyDescent="0.4">
      <c r="D300" s="6">
        <v>4.62</v>
      </c>
      <c r="E300" s="7">
        <f t="shared" si="38"/>
        <v>-7.2752611190372435E-2</v>
      </c>
      <c r="G300">
        <f t="shared" si="39"/>
        <v>5.5967178606915891</v>
      </c>
      <c r="H300" s="10">
        <f t="shared" si="44"/>
        <v>-0.61519608022578931</v>
      </c>
      <c r="I300">
        <f t="shared" si="40"/>
        <v>5.7473513325164314</v>
      </c>
      <c r="J300" s="10">
        <f t="shared" si="41"/>
        <v>-0.60498161361466107</v>
      </c>
      <c r="K300">
        <f t="shared" si="36"/>
        <v>-0.68630853507720291</v>
      </c>
      <c r="L300">
        <f t="shared" si="37"/>
        <v>-0.92708679826930407</v>
      </c>
      <c r="M300" s="13">
        <f t="shared" si="42"/>
        <v>5.0569812349943377E-3</v>
      </c>
      <c r="N300" s="13">
        <f t="shared" si="43"/>
        <v>0.10375174998140166</v>
      </c>
      <c r="O300" s="13">
        <v>1</v>
      </c>
    </row>
    <row r="301" spans="4:15" x14ac:dyDescent="0.4">
      <c r="D301" s="6">
        <v>4.6400000000000103</v>
      </c>
      <c r="E301" s="7">
        <f t="shared" si="38"/>
        <v>-7.1727369603622401E-2</v>
      </c>
      <c r="G301">
        <f t="shared" si="39"/>
        <v>5.6102849585010652</v>
      </c>
      <c r="H301" s="10">
        <f t="shared" si="44"/>
        <v>-0.60652663736823098</v>
      </c>
      <c r="I301">
        <f t="shared" si="40"/>
        <v>5.7610719045522547</v>
      </c>
      <c r="J301" s="10">
        <f t="shared" si="41"/>
        <v>-0.59645611467588244</v>
      </c>
      <c r="K301">
        <f t="shared" si="36"/>
        <v>-0.67715626859933264</v>
      </c>
      <c r="L301">
        <f t="shared" si="37"/>
        <v>-0.91525222186520372</v>
      </c>
      <c r="M301" s="13">
        <f t="shared" si="42"/>
        <v>4.988544807841412E-3</v>
      </c>
      <c r="N301" s="13">
        <f t="shared" si="43"/>
        <v>0.10163095795906522</v>
      </c>
      <c r="O301" s="13">
        <v>1</v>
      </c>
    </row>
    <row r="302" spans="4:15" x14ac:dyDescent="0.4">
      <c r="D302" s="6">
        <v>4.6600000000000099</v>
      </c>
      <c r="E302" s="7">
        <f t="shared" si="38"/>
        <v>-7.0716090274624166E-2</v>
      </c>
      <c r="G302">
        <f t="shared" si="39"/>
        <v>5.6238520563105352</v>
      </c>
      <c r="H302" s="10">
        <f t="shared" si="44"/>
        <v>-0.59797525936222184</v>
      </c>
      <c r="I302">
        <f t="shared" si="40"/>
        <v>5.7747924765880709</v>
      </c>
      <c r="J302" s="10">
        <f t="shared" si="41"/>
        <v>-0.58804672028766469</v>
      </c>
      <c r="K302">
        <f t="shared" si="36"/>
        <v>-0.66812304728512439</v>
      </c>
      <c r="L302">
        <f t="shared" si="37"/>
        <v>-0.90356348557523536</v>
      </c>
      <c r="M302" s="13">
        <f t="shared" si="42"/>
        <v>4.920712150476513E-3</v>
      </c>
      <c r="N302" s="13">
        <f t="shared" si="43"/>
        <v>9.9550829177531955E-2</v>
      </c>
      <c r="O302" s="13">
        <v>1</v>
      </c>
    </row>
    <row r="303" spans="4:15" x14ac:dyDescent="0.4">
      <c r="D303" s="6">
        <v>4.6800000000000104</v>
      </c>
      <c r="E303" s="7">
        <f t="shared" si="38"/>
        <v>-6.9718592877795485E-2</v>
      </c>
      <c r="G303">
        <f t="shared" si="39"/>
        <v>5.637419154120006</v>
      </c>
      <c r="H303" s="10">
        <f t="shared" si="44"/>
        <v>-0.58954042137463858</v>
      </c>
      <c r="I303">
        <f t="shared" si="40"/>
        <v>5.7885130486238872</v>
      </c>
      <c r="J303" s="10">
        <f t="shared" si="41"/>
        <v>-0.57975193093459609</v>
      </c>
      <c r="K303">
        <f t="shared" si="36"/>
        <v>-0.65920740313013815</v>
      </c>
      <c r="L303">
        <f t="shared" si="37"/>
        <v>-0.8920189288450675</v>
      </c>
      <c r="M303" s="13">
        <f t="shared" si="42"/>
        <v>4.8534883469211094E-3</v>
      </c>
      <c r="N303" s="13">
        <f t="shared" si="43"/>
        <v>9.7510677984018357E-2</v>
      </c>
      <c r="O303" s="13">
        <v>1</v>
      </c>
    </row>
    <row r="304" spans="4:15" x14ac:dyDescent="0.4">
      <c r="D304" s="6">
        <v>4.7</v>
      </c>
      <c r="E304" s="7">
        <f t="shared" si="38"/>
        <v>-6.8734699178287437E-2</v>
      </c>
      <c r="G304">
        <f t="shared" si="39"/>
        <v>5.650986251929468</v>
      </c>
      <c r="H304" s="10">
        <f t="shared" si="44"/>
        <v>-0.58122061625159849</v>
      </c>
      <c r="I304">
        <f t="shared" si="40"/>
        <v>5.8022336206596972</v>
      </c>
      <c r="J304" s="10">
        <f t="shared" si="41"/>
        <v>-0.57157026448696702</v>
      </c>
      <c r="K304">
        <f t="shared" si="36"/>
        <v>-0.65040788402505878</v>
      </c>
      <c r="L304">
        <f t="shared" si="37"/>
        <v>-0.88061690632990608</v>
      </c>
      <c r="M304" s="13">
        <f t="shared" si="42"/>
        <v>4.786878021956497E-3</v>
      </c>
      <c r="N304" s="13">
        <f t="shared" si="43"/>
        <v>9.5509826834397848E-2</v>
      </c>
      <c r="O304" s="13">
        <v>1</v>
      </c>
    </row>
    <row r="305" spans="4:15" x14ac:dyDescent="0.4">
      <c r="D305" s="6">
        <v>4.7200000000000104</v>
      </c>
      <c r="E305" s="7">
        <f t="shared" si="38"/>
        <v>-6.7764233014617772E-2</v>
      </c>
      <c r="G305">
        <f t="shared" si="39"/>
        <v>5.664553349738946</v>
      </c>
      <c r="H305" s="10">
        <f t="shared" si="44"/>
        <v>-0.57301435437160775</v>
      </c>
      <c r="I305">
        <f t="shared" si="40"/>
        <v>5.8159541926955205</v>
      </c>
      <c r="J305" s="10">
        <f t="shared" si="41"/>
        <v>-0.56350025605635545</v>
      </c>
      <c r="K305">
        <f t="shared" si="36"/>
        <v>-0.6417230536474624</v>
      </c>
      <c r="L305">
        <f t="shared" si="37"/>
        <v>-0.86935578786343326</v>
      </c>
      <c r="M305" s="13">
        <f t="shared" si="42"/>
        <v>4.7208853561798306E-3</v>
      </c>
      <c r="N305" s="13">
        <f t="shared" si="43"/>
        <v>9.3547606336990385E-2</v>
      </c>
      <c r="O305" s="13">
        <v>1</v>
      </c>
    </row>
    <row r="306" spans="4:15" x14ac:dyDescent="0.4">
      <c r="D306" s="6">
        <v>4.74000000000001</v>
      </c>
      <c r="E306" s="7">
        <f t="shared" si="38"/>
        <v>-6.6807020281223192E-2</v>
      </c>
      <c r="G306">
        <f t="shared" si="39"/>
        <v>5.6781204475484142</v>
      </c>
      <c r="H306" s="10">
        <f t="shared" si="44"/>
        <v>-0.56492016349802332</v>
      </c>
      <c r="I306">
        <f t="shared" si="40"/>
        <v>5.8296747647313367</v>
      </c>
      <c r="J306" s="10">
        <f t="shared" si="41"/>
        <v>-0.55554045785053963</v>
      </c>
      <c r="K306">
        <f t="shared" si="36"/>
        <v>-0.63315149135229498</v>
      </c>
      <c r="L306">
        <f t="shared" si="37"/>
        <v>-0.85823395842296291</v>
      </c>
      <c r="M306" s="13">
        <f t="shared" si="42"/>
        <v>4.6555141007571079E-3</v>
      </c>
      <c r="N306" s="13">
        <f t="shared" si="43"/>
        <v>9.1623355288787608E-2</v>
      </c>
      <c r="O306" s="13">
        <v>1</v>
      </c>
    </row>
    <row r="307" spans="4:15" x14ac:dyDescent="0.4">
      <c r="D307" s="6">
        <v>4.7600000000000096</v>
      </c>
      <c r="E307" s="7">
        <f t="shared" si="38"/>
        <v>-6.5862888910922374E-2</v>
      </c>
      <c r="G307">
        <f t="shared" si="39"/>
        <v>5.6916875453578859</v>
      </c>
      <c r="H307" s="10">
        <f t="shared" si="44"/>
        <v>-0.55693658863075957</v>
      </c>
      <c r="I307">
        <f t="shared" si="40"/>
        <v>5.8433953367671529</v>
      </c>
      <c r="J307" s="10">
        <f t="shared" si="41"/>
        <v>-0.54768943902766609</v>
      </c>
      <c r="K307">
        <f t="shared" si="36"/>
        <v>-0.6246917920609707</v>
      </c>
      <c r="L307">
        <f t="shared" si="37"/>
        <v>-0.8472498180907605</v>
      </c>
      <c r="M307" s="13">
        <f t="shared" si="42"/>
        <v>4.590767591869294E-3</v>
      </c>
      <c r="N307" s="13">
        <f t="shared" si="43"/>
        <v>8.9736420704424807E-2</v>
      </c>
      <c r="O307" s="13">
        <v>1</v>
      </c>
    </row>
    <row r="308" spans="4:15" x14ac:dyDescent="0.4">
      <c r="D308" s="6">
        <v>4.78</v>
      </c>
      <c r="E308" s="7">
        <f t="shared" si="38"/>
        <v>-6.4931668857318478E-2</v>
      </c>
      <c r="G308">
        <f t="shared" si="39"/>
        <v>5.7052546431673488</v>
      </c>
      <c r="H308" s="10">
        <f t="shared" si="44"/>
        <v>-0.54906219185748506</v>
      </c>
      <c r="I308">
        <f t="shared" si="40"/>
        <v>5.8571159088029621</v>
      </c>
      <c r="J308" s="10">
        <f t="shared" si="41"/>
        <v>-0.53994578554991768</v>
      </c>
      <c r="K308">
        <f t="shared" si="36"/>
        <v>-0.61634256614937055</v>
      </c>
      <c r="L308">
        <f t="shared" si="37"/>
        <v>-0.83640178201189153</v>
      </c>
      <c r="M308" s="13">
        <f t="shared" si="42"/>
        <v>4.5266487648562065E-3</v>
      </c>
      <c r="N308" s="13">
        <f t="shared" si="43"/>
        <v>8.7886157838261855E-2</v>
      </c>
      <c r="O308" s="13">
        <v>1</v>
      </c>
    </row>
    <row r="309" spans="4:15" x14ac:dyDescent="0.4">
      <c r="D309" s="6">
        <v>4.8000000000000096</v>
      </c>
      <c r="E309" s="7">
        <f t="shared" si="38"/>
        <v>-6.4013192077137487E-2</v>
      </c>
      <c r="G309">
        <f t="shared" si="39"/>
        <v>5.7188217409768249</v>
      </c>
      <c r="H309" s="10">
        <f t="shared" si="44"/>
        <v>-0.54129555220427461</v>
      </c>
      <c r="I309">
        <f t="shared" si="40"/>
        <v>5.8708364808387854</v>
      </c>
      <c r="J309" s="10">
        <f t="shared" si="41"/>
        <v>-0.53230810003664453</v>
      </c>
      <c r="K309">
        <f t="shared" si="36"/>
        <v>-0.60810243933467256</v>
      </c>
      <c r="L309">
        <f t="shared" si="37"/>
        <v>-0.82568828034858743</v>
      </c>
      <c r="M309" s="13">
        <f t="shared" si="42"/>
        <v>4.4631601680537314E-3</v>
      </c>
      <c r="N309" s="13">
        <f t="shared" si="43"/>
        <v>8.6071930199868127E-2</v>
      </c>
      <c r="O309" s="13">
        <v>1</v>
      </c>
    </row>
    <row r="310" spans="4:15" x14ac:dyDescent="0.4">
      <c r="D310" s="6">
        <v>4.8200000000000101</v>
      </c>
      <c r="E310" s="7">
        <f t="shared" si="38"/>
        <v>-6.3107292512524046E-2</v>
      </c>
      <c r="G310">
        <f t="shared" si="39"/>
        <v>5.7323888387862958</v>
      </c>
      <c r="H310" s="10">
        <f t="shared" si="44"/>
        <v>-0.53363526548590334</v>
      </c>
      <c r="I310">
        <f t="shared" si="40"/>
        <v>5.8845570528746016</v>
      </c>
      <c r="J310" s="10">
        <f t="shared" si="41"/>
        <v>-0.52477500161714496</v>
      </c>
      <c r="K310">
        <f t="shared" si="36"/>
        <v>-0.59997005256124225</v>
      </c>
      <c r="L310">
        <f t="shared" si="37"/>
        <v>-0.81510775823142712</v>
      </c>
      <c r="M310" s="13">
        <f t="shared" si="42"/>
        <v>4.4003039763305498E-3</v>
      </c>
      <c r="N310" s="13">
        <f t="shared" si="43"/>
        <v>8.4293109563247995E-2</v>
      </c>
      <c r="O310" s="13">
        <v>1</v>
      </c>
    </row>
    <row r="311" spans="4:15" x14ac:dyDescent="0.4">
      <c r="D311" s="6">
        <v>4.8400000000000096</v>
      </c>
      <c r="E311" s="7">
        <f t="shared" si="38"/>
        <v>-6.2213806073289066E-2</v>
      </c>
      <c r="G311">
        <f t="shared" si="39"/>
        <v>5.7459559365957649</v>
      </c>
      <c r="H311" s="10">
        <f t="shared" si="44"/>
        <v>-0.52607994415573223</v>
      </c>
      <c r="I311">
        <f t="shared" si="40"/>
        <v>5.8982776249104187</v>
      </c>
      <c r="J311" s="10">
        <f t="shared" si="41"/>
        <v>-0.51734512578304248</v>
      </c>
      <c r="K311">
        <f t="shared" si="36"/>
        <v>-0.59194406188550308</v>
      </c>
      <c r="L311">
        <f t="shared" si="37"/>
        <v>-0.804658675707287</v>
      </c>
      <c r="M311" s="13">
        <f t="shared" si="42"/>
        <v>4.3380820043211156E-3</v>
      </c>
      <c r="N311" s="13">
        <f t="shared" si="43"/>
        <v>8.2549075970071342E-2</v>
      </c>
      <c r="O311" s="13">
        <v>1</v>
      </c>
    </row>
    <row r="312" spans="4:15" x14ac:dyDescent="0.4">
      <c r="D312" s="6">
        <v>4.8600000000000003</v>
      </c>
      <c r="E312" s="7">
        <f t="shared" si="38"/>
        <v>-6.1332570619132498E-2</v>
      </c>
      <c r="G312">
        <f t="shared" si="39"/>
        <v>5.7595230344052295</v>
      </c>
      <c r="H312" s="10">
        <f t="shared" si="44"/>
        <v>-0.51862821715538432</v>
      </c>
      <c r="I312">
        <f t="shared" si="40"/>
        <v>5.9119981969462279</v>
      </c>
      <c r="J312" s="10">
        <f t="shared" si="41"/>
        <v>-0.5100171242404582</v>
      </c>
      <c r="K312">
        <f t="shared" si="36"/>
        <v>-0.58402313836000763</v>
      </c>
      <c r="L312">
        <f t="shared" si="37"/>
        <v>-0.79433950768438011</v>
      </c>
      <c r="M312" s="13">
        <f t="shared" si="42"/>
        <v>4.2764957193588918E-3</v>
      </c>
      <c r="N312" s="13">
        <f t="shared" si="43"/>
        <v>8.0839217727232557E-2</v>
      </c>
      <c r="O312" s="13">
        <v>1</v>
      </c>
    </row>
    <row r="313" spans="4:15" x14ac:dyDescent="0.4">
      <c r="D313" s="6">
        <v>4.8800000000000097</v>
      </c>
      <c r="E313" s="7">
        <f t="shared" si="38"/>
        <v>-6.0463425941838608E-2</v>
      </c>
      <c r="G313">
        <f t="shared" si="39"/>
        <v>5.7730901322147057</v>
      </c>
      <c r="H313" s="10">
        <f t="shared" si="44"/>
        <v>-0.5112787297641872</v>
      </c>
      <c r="I313">
        <f t="shared" si="40"/>
        <v>5.9257187689820512</v>
      </c>
      <c r="J313" s="10">
        <f t="shared" si="41"/>
        <v>-0.50278966476195319</v>
      </c>
      <c r="K313">
        <f t="shared" si="36"/>
        <v>-0.57620596791669154</v>
      </c>
      <c r="L313">
        <f t="shared" si="37"/>
        <v>-0.78414874387437561</v>
      </c>
      <c r="M313" s="13">
        <f t="shared" si="42"/>
        <v>4.215546254112015E-3</v>
      </c>
      <c r="N313" s="13">
        <f t="shared" si="43"/>
        <v>7.9162931398990374E-2</v>
      </c>
      <c r="O313" s="13">
        <v>1</v>
      </c>
    </row>
    <row r="314" spans="4:15" x14ac:dyDescent="0.4">
      <c r="D314" s="6">
        <v>4.9000000000000101</v>
      </c>
      <c r="E314" s="7">
        <f t="shared" si="38"/>
        <v>-5.9606213747462736E-2</v>
      </c>
      <c r="G314">
        <f t="shared" si="39"/>
        <v>5.7866572300241756</v>
      </c>
      <c r="H314" s="10">
        <f t="shared" si="44"/>
        <v>-0.5040301434485448</v>
      </c>
      <c r="I314">
        <f t="shared" si="40"/>
        <v>5.9394393410178674</v>
      </c>
      <c r="J314" s="10">
        <f t="shared" si="41"/>
        <v>-0.4956614310384011</v>
      </c>
      <c r="K314">
        <f t="shared" si="36"/>
        <v>-0.56849125124946498</v>
      </c>
      <c r="L314">
        <f t="shared" si="37"/>
        <v>-0.77408488873186776</v>
      </c>
      <c r="M314" s="13">
        <f t="shared" si="42"/>
        <v>4.1552344189218528E-3</v>
      </c>
      <c r="N314" s="13">
        <f t="shared" si="43"/>
        <v>7.7519621793985624E-2</v>
      </c>
      <c r="O314" s="13">
        <v>1</v>
      </c>
    </row>
    <row r="315" spans="4:15" x14ac:dyDescent="0.4">
      <c r="D315" s="6">
        <v>4.9200000000000097</v>
      </c>
      <c r="E315" s="7">
        <f t="shared" si="38"/>
        <v>-5.8760777638503008E-2</v>
      </c>
      <c r="G315">
        <f t="shared" si="39"/>
        <v>5.8002243278336456</v>
      </c>
      <c r="H315" s="10">
        <f t="shared" si="44"/>
        <v>-0.49688113571118142</v>
      </c>
      <c r="I315">
        <f t="shared" si="40"/>
        <v>5.9531599130536836</v>
      </c>
      <c r="J315" s="10">
        <f t="shared" si="41"/>
        <v>-0.48863112253073565</v>
      </c>
      <c r="K315">
        <f t="shared" si="36"/>
        <v>-0.56087770369609546</v>
      </c>
      <c r="L315">
        <f t="shared" si="37"/>
        <v>-0.76414646139113673</v>
      </c>
      <c r="M315" s="13">
        <f t="shared" si="42"/>
        <v>4.0955607138477247E-3</v>
      </c>
      <c r="N315" s="13">
        <f t="shared" si="43"/>
        <v>7.5908701947361629E-2</v>
      </c>
      <c r="O315" s="13">
        <v>1</v>
      </c>
    </row>
    <row r="316" spans="4:15" x14ac:dyDescent="0.4">
      <c r="D316" s="6">
        <v>4.9400000000000004</v>
      </c>
      <c r="E316" s="7">
        <f t="shared" si="38"/>
        <v>-5.7926963096078678E-2</v>
      </c>
      <c r="G316">
        <f t="shared" si="39"/>
        <v>5.8137914256431085</v>
      </c>
      <c r="H316" s="10">
        <f t="shared" si="44"/>
        <v>-0.48983039994044125</v>
      </c>
      <c r="I316">
        <f t="shared" si="40"/>
        <v>5.9668804850894936</v>
      </c>
      <c r="J316" s="10">
        <f t="shared" si="41"/>
        <v>-0.48169745432175182</v>
      </c>
      <c r="K316">
        <f t="shared" si="36"/>
        <v>-0.55336405511957809</v>
      </c>
      <c r="L316">
        <f t="shared" si="37"/>
        <v>-0.75433199560050368</v>
      </c>
      <c r="M316" s="13">
        <f t="shared" si="42"/>
        <v>4.036525340421461E-3</v>
      </c>
      <c r="N316" s="13">
        <f t="shared" si="43"/>
        <v>7.4329593098275457E-2</v>
      </c>
      <c r="O316" s="13">
        <v>1</v>
      </c>
    </row>
    <row r="317" spans="4:15" x14ac:dyDescent="0.4">
      <c r="D317" s="6">
        <v>4.9600000000000097</v>
      </c>
      <c r="E317" s="7">
        <f t="shared" si="38"/>
        <v>-5.7104617462111346E-2</v>
      </c>
      <c r="G317">
        <f t="shared" si="39"/>
        <v>5.8273585234525864</v>
      </c>
      <c r="H317" s="10">
        <f t="shared" si="44"/>
        <v>-0.48287664525961355</v>
      </c>
      <c r="I317">
        <f t="shared" si="40"/>
        <v>5.9806010571253152</v>
      </c>
      <c r="J317" s="10">
        <f t="shared" si="41"/>
        <v>-0.47485915696793307</v>
      </c>
      <c r="K317">
        <f t="shared" si="36"/>
        <v>-0.54594904978894876</v>
      </c>
      <c r="L317">
        <f t="shared" si="37"/>
        <v>-0.74464003965425718</v>
      </c>
      <c r="M317" s="13">
        <f t="shared" si="42"/>
        <v>3.9781282131121053E-3</v>
      </c>
      <c r="N317" s="13">
        <f t="shared" si="43"/>
        <v>7.2781724663012165E-2</v>
      </c>
      <c r="O317" s="13">
        <v>1</v>
      </c>
    </row>
    <row r="318" spans="4:15" x14ac:dyDescent="0.4">
      <c r="D318" s="6">
        <v>4.9800000000000102</v>
      </c>
      <c r="E318" s="7">
        <f t="shared" si="38"/>
        <v>-5.6293589921526374E-2</v>
      </c>
      <c r="G318">
        <f t="shared" si="39"/>
        <v>5.8409256212620564</v>
      </c>
      <c r="H318" s="10">
        <f t="shared" si="44"/>
        <v>-0.47601859637642707</v>
      </c>
      <c r="I318">
        <f t="shared" si="40"/>
        <v>5.9943216291611332</v>
      </c>
      <c r="J318" s="10">
        <f t="shared" si="41"/>
        <v>-0.46811497635144478</v>
      </c>
      <c r="K318">
        <f t="shared" si="36"/>
        <v>-0.53863144625971759</v>
      </c>
      <c r="L318">
        <f t="shared" si="37"/>
        <v>-0.73506915632239533</v>
      </c>
      <c r="M318" s="13">
        <f t="shared" si="42"/>
        <v>3.9203689705074743E-3</v>
      </c>
      <c r="N318" s="13">
        <f t="shared" si="43"/>
        <v>7.1264534203962657E-2</v>
      </c>
      <c r="O318" s="13">
        <v>1</v>
      </c>
    </row>
    <row r="319" spans="4:15" x14ac:dyDescent="0.4">
      <c r="D319" s="6">
        <v>5.0000000000000098</v>
      </c>
      <c r="E319" s="7">
        <f t="shared" si="38"/>
        <v>-5.5493731484467526E-2</v>
      </c>
      <c r="G319">
        <f t="shared" si="39"/>
        <v>5.8544927190715264</v>
      </c>
      <c r="H319" s="10">
        <f t="shared" si="44"/>
        <v>-0.46925499343265731</v>
      </c>
      <c r="I319">
        <f t="shared" si="40"/>
        <v>6.0080422011969485</v>
      </c>
      <c r="J319" s="10">
        <f t="shared" si="41"/>
        <v>-0.46146367353223816</v>
      </c>
      <c r="K319">
        <f t="shared" si="36"/>
        <v>-0.53141001725383608</v>
      </c>
      <c r="L319">
        <f t="shared" si="37"/>
        <v>-0.7256179227781373</v>
      </c>
      <c r="M319" s="13">
        <f t="shared" si="42"/>
        <v>3.8632469862113E-3</v>
      </c>
      <c r="N319" s="13">
        <f t="shared" si="43"/>
        <v>6.9777467394664602E-2</v>
      </c>
      <c r="O319" s="13">
        <v>1</v>
      </c>
    </row>
    <row r="320" spans="4:15" x14ac:dyDescent="0.4">
      <c r="D320" s="6">
        <v>5.0199999999999996</v>
      </c>
      <c r="E320" s="7">
        <f t="shared" si="38"/>
        <v>-5.4704894968544256E-2</v>
      </c>
      <c r="G320">
        <f t="shared" si="39"/>
        <v>5.8680598168809892</v>
      </c>
      <c r="H320" s="10">
        <f t="shared" si="44"/>
        <v>-0.46258459185401024</v>
      </c>
      <c r="I320">
        <f t="shared" si="40"/>
        <v>6.0217627732327577</v>
      </c>
      <c r="J320" s="10">
        <f t="shared" si="41"/>
        <v>-0.45490402460042662</v>
      </c>
      <c r="K320">
        <f t="shared" si="36"/>
        <v>-0.52428354953940215</v>
      </c>
      <c r="L320">
        <f t="shared" si="37"/>
        <v>-0.71628493052345132</v>
      </c>
      <c r="M320" s="13">
        <f t="shared" si="42"/>
        <v>3.8067613794637812E-3</v>
      </c>
      <c r="N320" s="13">
        <f t="shared" si="43"/>
        <v>6.8319977981141089E-2</v>
      </c>
      <c r="O320" s="13">
        <v>1</v>
      </c>
    </row>
    <row r="321" spans="4:15" x14ac:dyDescent="0.4">
      <c r="D321" s="6">
        <v>5.0400000000000098</v>
      </c>
      <c r="E321" s="7">
        <f t="shared" si="38"/>
        <v>-5.3926934981107677E-2</v>
      </c>
      <c r="G321">
        <f t="shared" si="39"/>
        <v>5.8816269146904654</v>
      </c>
      <c r="H321" s="10">
        <f t="shared" si="44"/>
        <v>-0.45600616220024653</v>
      </c>
      <c r="I321">
        <f t="shared" si="40"/>
        <v>6.035483345268581</v>
      </c>
      <c r="J321" s="10">
        <f t="shared" si="41"/>
        <v>-0.44843482052889905</v>
      </c>
      <c r="K321">
        <f t="shared" si="36"/>
        <v>-0.51725084381004705</v>
      </c>
      <c r="L321">
        <f t="shared" si="37"/>
        <v>-0.70706878531260275</v>
      </c>
      <c r="M321" s="13">
        <f t="shared" si="42"/>
        <v>3.750911025485837E-3</v>
      </c>
      <c r="N321" s="13">
        <f t="shared" si="43"/>
        <v>6.6891527739738083E-2</v>
      </c>
      <c r="O321" s="13">
        <v>1</v>
      </c>
    </row>
    <row r="322" spans="4:15" x14ac:dyDescent="0.4">
      <c r="D322" s="6">
        <v>5.0600000000000103</v>
      </c>
      <c r="E322" s="7">
        <f t="shared" si="38"/>
        <v>-5.3159707901570971E-2</v>
      </c>
      <c r="G322">
        <f t="shared" si="39"/>
        <v>5.8951940124999371</v>
      </c>
      <c r="H322" s="10">
        <f t="shared" si="44"/>
        <v>-0.44951849001568411</v>
      </c>
      <c r="I322">
        <f t="shared" si="40"/>
        <v>6.0492039173043981</v>
      </c>
      <c r="J322" s="10">
        <f t="shared" si="41"/>
        <v>-0.44205486702630359</v>
      </c>
      <c r="K322">
        <f t="shared" si="36"/>
        <v>-0.51031071456416222</v>
      </c>
      <c r="L322">
        <f t="shared" si="37"/>
        <v>-0.69796810707392976</v>
      </c>
      <c r="M322" s="13">
        <f t="shared" si="42"/>
        <v>3.6956945655525837E-3</v>
      </c>
      <c r="N322" s="13">
        <f t="shared" si="43"/>
        <v>6.5491586431673937E-2</v>
      </c>
      <c r="O322" s="13">
        <v>1</v>
      </c>
    </row>
    <row r="323" spans="4:15" x14ac:dyDescent="0.4">
      <c r="D323" s="6">
        <v>5.0800000000000098</v>
      </c>
      <c r="E323" s="7">
        <f t="shared" si="38"/>
        <v>-5.2403071863765992E-2</v>
      </c>
      <c r="G323">
        <f t="shared" si="39"/>
        <v>5.9087611103094062</v>
      </c>
      <c r="H323" s="10">
        <f t="shared" si="44"/>
        <v>-0.44312037568000517</v>
      </c>
      <c r="I323">
        <f t="shared" si="40"/>
        <v>6.0629244893402134</v>
      </c>
      <c r="J323" s="10">
        <f t="shared" si="41"/>
        <v>-0.43576298439033251</v>
      </c>
      <c r="K323">
        <f t="shared" si="36"/>
        <v>-0.50346198998389291</v>
      </c>
      <c r="L323">
        <f t="shared" si="37"/>
        <v>-0.68898152982978877</v>
      </c>
      <c r="M323" s="13">
        <f t="shared" si="42"/>
        <v>3.6411104167991489E-3</v>
      </c>
      <c r="N323" s="13">
        <f t="shared" si="43"/>
        <v>6.411963175447398E-2</v>
      </c>
      <c r="O323" s="13">
        <v>1</v>
      </c>
    </row>
    <row r="324" spans="4:15" x14ac:dyDescent="0.4">
      <c r="D324" s="6">
        <v>5.0999999999999996</v>
      </c>
      <c r="E324" s="7">
        <f t="shared" si="38"/>
        <v>-5.1656886738355084E-2</v>
      </c>
      <c r="G324">
        <f t="shared" si="39"/>
        <v>5.92232820811887</v>
      </c>
      <c r="H324" s="10">
        <f t="shared" si="44"/>
        <v>-0.43681063425953054</v>
      </c>
      <c r="I324">
        <f t="shared" si="40"/>
        <v>6.0766450613760234</v>
      </c>
      <c r="J324" s="10">
        <f t="shared" si="41"/>
        <v>-0.42955800736146554</v>
      </c>
      <c r="K324">
        <f t="shared" si="36"/>
        <v>-0.4967035118140643</v>
      </c>
      <c r="L324">
        <f t="shared" si="37"/>
        <v>-0.6801077016149103</v>
      </c>
      <c r="M324" s="13">
        <f t="shared" si="42"/>
        <v>3.5871567817623742E-3</v>
      </c>
      <c r="N324" s="13">
        <f t="shared" si="43"/>
        <v>6.2775149290494645E-2</v>
      </c>
      <c r="O324" s="13">
        <v>1</v>
      </c>
    </row>
    <row r="325" spans="4:15" x14ac:dyDescent="0.4">
      <c r="D325" s="6">
        <v>5.1200000000000099</v>
      </c>
      <c r="E325" s="7">
        <f t="shared" si="38"/>
        <v>-5.0921014115292568E-2</v>
      </c>
      <c r="G325">
        <f t="shared" si="39"/>
        <v>5.9358953059283461</v>
      </c>
      <c r="H325" s="10">
        <f t="shared" si="44"/>
        <v>-0.4305880953589139</v>
      </c>
      <c r="I325">
        <f t="shared" si="40"/>
        <v>6.0903656334118468</v>
      </c>
      <c r="J325" s="10">
        <f t="shared" si="41"/>
        <v>-0.42343878497712689</v>
      </c>
      <c r="K325">
        <f t="shared" si="36"/>
        <v>-0.49003413524100653</v>
      </c>
      <c r="L325">
        <f t="shared" si="37"/>
        <v>-0.67134528439315921</v>
      </c>
      <c r="M325" s="13">
        <f t="shared" si="42"/>
        <v>3.5338316576633473E-3</v>
      </c>
      <c r="N325" s="13">
        <f t="shared" si="43"/>
        <v>6.1457632452711235E-2</v>
      </c>
      <c r="O325" s="13">
        <v>1</v>
      </c>
    </row>
    <row r="326" spans="4:15" x14ac:dyDescent="0.4">
      <c r="D326" s="6">
        <v>5.1400000000000103</v>
      </c>
      <c r="E326" s="7">
        <f t="shared" si="38"/>
        <v>-5.0195317286350682E-2</v>
      </c>
      <c r="G326">
        <f t="shared" si="39"/>
        <v>5.9494624037378161</v>
      </c>
      <c r="H326" s="10">
        <f t="shared" si="44"/>
        <v>-0.4244516029733813</v>
      </c>
      <c r="I326">
        <f t="shared" si="40"/>
        <v>6.1040862054476639</v>
      </c>
      <c r="J326" s="10">
        <f t="shared" si="41"/>
        <v>-0.41740418042637767</v>
      </c>
      <c r="K326">
        <f t="shared" si="36"/>
        <v>-0.48345272877140605</v>
      </c>
      <c r="L326">
        <f t="shared" si="37"/>
        <v>-0.66269295397287953</v>
      </c>
      <c r="M326" s="13">
        <f t="shared" si="42"/>
        <v>3.4811328454343411E-3</v>
      </c>
      <c r="N326" s="13">
        <f t="shared" si="43"/>
        <v>6.016658242794707E-2</v>
      </c>
      <c r="O326" s="13">
        <v>1</v>
      </c>
    </row>
    <row r="327" spans="4:15" x14ac:dyDescent="0.4">
      <c r="D327" s="6">
        <v>5.1600000000000099</v>
      </c>
      <c r="E327" s="7">
        <f t="shared" si="38"/>
        <v>-4.9479661227701498E-2</v>
      </c>
      <c r="G327">
        <f t="shared" si="39"/>
        <v>5.9630295015472869</v>
      </c>
      <c r="H327" s="10">
        <f t="shared" si="44"/>
        <v>-0.41840001534144378</v>
      </c>
      <c r="I327">
        <f t="shared" si="40"/>
        <v>6.1178067774834792</v>
      </c>
      <c r="J327" s="10">
        <f t="shared" si="41"/>
        <v>-0.41145307090507455</v>
      </c>
      <c r="K327">
        <f t="shared" si="36"/>
        <v>-0.47695817411111274</v>
      </c>
      <c r="L327">
        <f t="shared" si="37"/>
        <v>-0.65414939992076893</v>
      </c>
      <c r="M327" s="13">
        <f t="shared" si="42"/>
        <v>3.4290579584937584E-3</v>
      </c>
      <c r="N327" s="13">
        <f t="shared" si="43"/>
        <v>5.8901508117694179E-2</v>
      </c>
      <c r="O327" s="13">
        <v>1</v>
      </c>
    </row>
    <row r="328" spans="4:15" x14ac:dyDescent="0.4">
      <c r="D328" s="6">
        <v>5.1800000000000104</v>
      </c>
      <c r="E328" s="7">
        <f t="shared" si="38"/>
        <v>-4.8773912582571521E-2</v>
      </c>
      <c r="G328">
        <f t="shared" si="39"/>
        <v>5.9765965993567569</v>
      </c>
      <c r="H328" s="10">
        <f t="shared" si="44"/>
        <v>-0.41243220479822479</v>
      </c>
      <c r="I328">
        <f t="shared" si="40"/>
        <v>6.1315273495192963</v>
      </c>
      <c r="J328" s="10">
        <f t="shared" si="41"/>
        <v>-0.40558434747163175</v>
      </c>
      <c r="K328">
        <f t="shared" si="36"/>
        <v>-0.47054936604406422</v>
      </c>
      <c r="L328">
        <f t="shared" si="37"/>
        <v>-0.645713325474505</v>
      </c>
      <c r="M328" s="13">
        <f t="shared" si="42"/>
        <v>3.377604431274901E-3</v>
      </c>
      <c r="N328" s="13">
        <f t="shared" si="43"/>
        <v>5.7661926076704388E-2</v>
      </c>
      <c r="O328" s="13">
        <v>1</v>
      </c>
    </row>
    <row r="329" spans="4:15" x14ac:dyDescent="0.4">
      <c r="D329" s="6">
        <v>5.2000000000000099</v>
      </c>
      <c r="E329" s="7">
        <f t="shared" si="38"/>
        <v>-4.8077939643966075E-2</v>
      </c>
      <c r="G329">
        <f t="shared" si="39"/>
        <v>5.9901636971662269</v>
      </c>
      <c r="H329" s="10">
        <f t="shared" si="44"/>
        <v>-0.40654705762937715</v>
      </c>
      <c r="I329">
        <f t="shared" si="40"/>
        <v>6.1452479215551117</v>
      </c>
      <c r="J329" s="10">
        <f t="shared" si="41"/>
        <v>-0.39979691490336428</v>
      </c>
      <c r="K329">
        <f t="shared" si="36"/>
        <v>-0.46422521231128977</v>
      </c>
      <c r="L329">
        <f t="shared" si="37"/>
        <v>-0.63738344745413111</v>
      </c>
      <c r="M329" s="13">
        <f t="shared" si="42"/>
        <v>3.3267695275106387E-3</v>
      </c>
      <c r="N329" s="13">
        <f t="shared" si="43"/>
        <v>5.6447360449496588E-2</v>
      </c>
      <c r="O329" s="13">
        <v>1</v>
      </c>
    </row>
    <row r="330" spans="4:15" x14ac:dyDescent="0.4">
      <c r="D330" s="6">
        <v>5.2200000000000104</v>
      </c>
      <c r="E330" s="7">
        <f t="shared" si="38"/>
        <v>-4.7391612337468844E-2</v>
      </c>
      <c r="G330">
        <f t="shared" si="39"/>
        <v>6.0037307949756977</v>
      </c>
      <c r="H330" s="10">
        <f t="shared" si="44"/>
        <v>-0.40074347392563647</v>
      </c>
      <c r="I330">
        <f t="shared" si="40"/>
        <v>6.1589684935909297</v>
      </c>
      <c r="J330" s="10">
        <f t="shared" si="41"/>
        <v>-0.39408969155345586</v>
      </c>
      <c r="K330">
        <f t="shared" si="36"/>
        <v>-0.45798463349006485</v>
      </c>
      <c r="L330">
        <f t="shared" si="37"/>
        <v>-0.62915849617227648</v>
      </c>
      <c r="M330" s="13">
        <f t="shared" si="42"/>
        <v>3.2765503482803503E-3</v>
      </c>
      <c r="N330" s="13">
        <f t="shared" si="43"/>
        <v>5.5257342904921264E-2</v>
      </c>
      <c r="O330" s="13">
        <v>1</v>
      </c>
    </row>
    <row r="331" spans="4:15" x14ac:dyDescent="0.4">
      <c r="D331" s="6">
        <v>5.24000000000001</v>
      </c>
      <c r="E331" s="7">
        <f t="shared" si="38"/>
        <v>-4.6714802204120984E-2</v>
      </c>
      <c r="G331">
        <f t="shared" si="39"/>
        <v>6.0172978927851668</v>
      </c>
      <c r="H331" s="10">
        <f t="shared" si="44"/>
        <v>-0.39502036743804703</v>
      </c>
      <c r="I331">
        <f t="shared" si="40"/>
        <v>6.172689065626745</v>
      </c>
      <c r="J331" s="10">
        <f t="shared" si="41"/>
        <v>-0.38846160920858852</v>
      </c>
      <c r="K331">
        <f t="shared" si="36"/>
        <v>-0.45182656287324968</v>
      </c>
      <c r="L331">
        <f t="shared" si="37"/>
        <v>-0.62103721534332046</v>
      </c>
      <c r="M331" s="13">
        <f t="shared" si="42"/>
        <v>3.2269438398224389E-3</v>
      </c>
      <c r="N331" s="13">
        <f t="shared" si="43"/>
        <v>5.4091412568937958E-2</v>
      </c>
      <c r="O331" s="13">
        <v>1</v>
      </c>
    </row>
    <row r="332" spans="4:15" x14ac:dyDescent="0.4">
      <c r="D332" s="6">
        <v>5.2600000000000096</v>
      </c>
      <c r="E332" s="7">
        <f t="shared" si="38"/>
        <v>-4.6047382383382282E-2</v>
      </c>
      <c r="G332">
        <f t="shared" si="39"/>
        <v>6.0308649905946377</v>
      </c>
      <c r="H332" s="10">
        <f t="shared" si="44"/>
        <v>-0.3893766654338805</v>
      </c>
      <c r="I332">
        <f t="shared" si="40"/>
        <v>6.1864096376625604</v>
      </c>
      <c r="J332" s="10">
        <f t="shared" si="41"/>
        <v>-0.38291161294725368</v>
      </c>
      <c r="K332">
        <f t="shared" si="36"/>
        <v>-0.44574994634883575</v>
      </c>
      <c r="L332">
        <f t="shared" si="37"/>
        <v>-0.61301836199152671</v>
      </c>
      <c r="M332" s="13">
        <f t="shared" si="42"/>
        <v>3.1779468011164575E-3</v>
      </c>
      <c r="N332" s="13">
        <f t="shared" si="43"/>
        <v>5.2949115955724047E-2</v>
      </c>
      <c r="O332" s="13">
        <v>1</v>
      </c>
    </row>
    <row r="333" spans="4:15" x14ac:dyDescent="0.4">
      <c r="D333" s="6">
        <v>5.28000000000001</v>
      </c>
      <c r="E333" s="7">
        <f t="shared" si="38"/>
        <v>-4.5389227596178285E-2</v>
      </c>
      <c r="G333">
        <f t="shared" si="39"/>
        <v>6.0444320884041076</v>
      </c>
      <c r="H333" s="10">
        <f t="shared" si="44"/>
        <v>-0.38381130855328355</v>
      </c>
      <c r="I333">
        <f t="shared" si="40"/>
        <v>6.2001302096983775</v>
      </c>
      <c r="J333" s="10">
        <f t="shared" si="41"/>
        <v>-0.37743866099878015</v>
      </c>
      <c r="K333">
        <f t="shared" si="36"/>
        <v>-0.43975374227975794</v>
      </c>
      <c r="L333">
        <f t="shared" si="37"/>
        <v>-0.60510070635825741</v>
      </c>
      <c r="M333" s="13">
        <f t="shared" si="42"/>
        <v>3.1295558912409799E-3</v>
      </c>
      <c r="N333" s="13">
        <f t="shared" si="43"/>
        <v>5.183000689726068E-2</v>
      </c>
      <c r="O333" s="13">
        <v>1</v>
      </c>
    </row>
    <row r="334" spans="4:15" x14ac:dyDescent="0.4">
      <c r="D334" s="6">
        <v>5.3000000000000096</v>
      </c>
      <c r="E334" s="7">
        <f t="shared" si="38"/>
        <v>-4.4740214128036498E-2</v>
      </c>
      <c r="G334">
        <f t="shared" si="39"/>
        <v>6.0579991862135776</v>
      </c>
      <c r="H334" s="10">
        <f t="shared" si="44"/>
        <v>-0.37832325066667666</v>
      </c>
      <c r="I334">
        <f t="shared" si="40"/>
        <v>6.2138507817341928</v>
      </c>
      <c r="J334" s="10">
        <f t="shared" si="41"/>
        <v>-0.37204172460310031</v>
      </c>
      <c r="K334">
        <f t="shared" si="36"/>
        <v>-0.43383692138397728</v>
      </c>
      <c r="L334">
        <f t="shared" si="37"/>
        <v>-0.59728303180831654</v>
      </c>
      <c r="M334" s="13">
        <f t="shared" si="42"/>
        <v>3.0817676365088808E-3</v>
      </c>
      <c r="N334" s="13">
        <f t="shared" si="43"/>
        <v>5.0733646471514592E-2</v>
      </c>
      <c r="O334" s="13">
        <v>1</v>
      </c>
    </row>
    <row r="335" spans="4:15" x14ac:dyDescent="0.4">
      <c r="D335" s="6">
        <v>5.3200000000000101</v>
      </c>
      <c r="E335" s="7">
        <f t="shared" si="38"/>
        <v>-4.4100219812313997E-2</v>
      </c>
      <c r="G335">
        <f t="shared" si="39"/>
        <v>6.0715662840230467</v>
      </c>
      <c r="H335" s="10">
        <f t="shared" si="44"/>
        <v>-0.37291145873292714</v>
      </c>
      <c r="I335">
        <f t="shared" si="40"/>
        <v>6.2275713537700099</v>
      </c>
      <c r="J335" s="10">
        <f t="shared" si="41"/>
        <v>-0.36671978787127829</v>
      </c>
      <c r="K335">
        <f t="shared" si="36"/>
        <v>-0.42799846661489055</v>
      </c>
      <c r="L335">
        <f t="shared" si="37"/>
        <v>-0.58956413473546965</v>
      </c>
      <c r="M335" s="13">
        <f t="shared" si="42"/>
        <v>3.0345784373874991E-3</v>
      </c>
      <c r="N335" s="13">
        <f t="shared" si="43"/>
        <v>4.9659602929328035E-2</v>
      </c>
      <c r="O335" s="13">
        <v>1</v>
      </c>
    </row>
    <row r="336" spans="4:15" x14ac:dyDescent="0.4">
      <c r="D336" s="6">
        <v>5.3400000000000096</v>
      </c>
      <c r="E336" s="7">
        <f t="shared" si="38"/>
        <v>-4.3469124013520211E-2</v>
      </c>
      <c r="G336">
        <f t="shared" si="39"/>
        <v>6.0851333818325166</v>
      </c>
      <c r="H336" s="10">
        <f t="shared" si="44"/>
        <v>-0.36757491265832681</v>
      </c>
      <c r="I336">
        <f t="shared" si="40"/>
        <v>6.2412919258058253</v>
      </c>
      <c r="J336" s="10">
        <f t="shared" si="41"/>
        <v>-0.3614718476468286</v>
      </c>
      <c r="K336">
        <f t="shared" si="36"/>
        <v>-0.42223737304207976</v>
      </c>
      <c r="L336">
        <f t="shared" si="37"/>
        <v>-0.58194282446724299</v>
      </c>
      <c r="M336" s="13">
        <f t="shared" si="42"/>
        <v>2.9879845752053599E-3</v>
      </c>
      <c r="N336" s="13">
        <f t="shared" si="43"/>
        <v>4.86074516201477E-2</v>
      </c>
      <c r="O336" s="13">
        <v>1</v>
      </c>
    </row>
    <row r="337" spans="4:15" x14ac:dyDescent="0.4">
      <c r="D337" s="6">
        <v>5.3600000000000101</v>
      </c>
      <c r="E337" s="7">
        <f t="shared" si="38"/>
        <v>-4.28468076107364E-2</v>
      </c>
      <c r="G337">
        <f t="shared" si="39"/>
        <v>6.0987004796419875</v>
      </c>
      <c r="H337" s="10">
        <f t="shared" si="44"/>
        <v>-0.36231260515638697</v>
      </c>
      <c r="I337">
        <f t="shared" si="40"/>
        <v>6.2550124978416433</v>
      </c>
      <c r="J337" s="10">
        <f t="shared" si="41"/>
        <v>-0.35629691336783964</v>
      </c>
      <c r="K337">
        <f t="shared" si="36"/>
        <v>-0.41655264773244172</v>
      </c>
      <c r="L337">
        <f t="shared" si="37"/>
        <v>-0.57441792316901807</v>
      </c>
      <c r="M337" s="13">
        <f t="shared" si="42"/>
        <v>2.9419822186522318E-3</v>
      </c>
      <c r="N337" s="13">
        <f t="shared" si="43"/>
        <v>4.7576774916685778E-2</v>
      </c>
      <c r="O337" s="13">
        <v>1</v>
      </c>
    </row>
    <row r="338" spans="4:15" x14ac:dyDescent="0.4">
      <c r="D338" s="6">
        <v>5.3800000000000097</v>
      </c>
      <c r="E338" s="7">
        <f t="shared" si="38"/>
        <v>-4.223315298113553E-2</v>
      </c>
      <c r="G338">
        <f t="shared" si="39"/>
        <v>6.1122675774514565</v>
      </c>
      <c r="H338" s="10">
        <f t="shared" si="44"/>
        <v>-0.35712354160848203</v>
      </c>
      <c r="I338">
        <f t="shared" si="40"/>
        <v>6.2687330698774586</v>
      </c>
      <c r="J338" s="10">
        <f t="shared" si="41"/>
        <v>-0.35119400692993064</v>
      </c>
      <c r="K338">
        <f t="shared" si="36"/>
        <v>-0.41094330963171855</v>
      </c>
      <c r="L338">
        <f t="shared" si="37"/>
        <v>-0.56698826574751748</v>
      </c>
      <c r="M338" s="13">
        <f t="shared" si="42"/>
        <v>2.8965674300749917E-3</v>
      </c>
      <c r="N338" s="13">
        <f t="shared" si="43"/>
        <v>4.6567162138631657E-2</v>
      </c>
      <c r="O338" s="13">
        <v>1</v>
      </c>
    </row>
    <row r="339" spans="4:15" x14ac:dyDescent="0.4">
      <c r="D339" s="6">
        <v>5.4000000000000101</v>
      </c>
      <c r="E339" s="7">
        <f t="shared" si="38"/>
        <v>-4.1628043983603549E-2</v>
      </c>
      <c r="G339">
        <f t="shared" si="39"/>
        <v>6.1258346752609274</v>
      </c>
      <c r="H339" s="10">
        <f t="shared" si="44"/>
        <v>-0.35200673992535159</v>
      </c>
      <c r="I339">
        <f t="shared" si="40"/>
        <v>6.2824536419132757</v>
      </c>
      <c r="J339" s="10">
        <f t="shared" si="41"/>
        <v>-0.34616216255005361</v>
      </c>
      <c r="K339">
        <f t="shared" ref="K339:K402" si="45">$E$6*$O$6*EXP(-$O$15*(G339/$E$4-1))-SQRT($E$6)*$O$5*EXP(-$O$4*(G339/$E$4-1))</f>
        <v>-0.40540838944645441</v>
      </c>
      <c r="L339">
        <f t="shared" ref="L339:L402" si="46">$K$6*$O$6*EXP(-$O$15*(I339/$K$4-1))-SQRT($K$6)*$O$5*EXP(-$O$4*(I339/$K$4-1))</f>
        <v>-0.55965269975370424</v>
      </c>
      <c r="M339" s="13">
        <f t="shared" si="42"/>
        <v>2.8517361715747012E-3</v>
      </c>
      <c r="N339" s="13">
        <f t="shared" si="43"/>
        <v>4.5578209475503333E-2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-4.1031365942465564E-2</v>
      </c>
      <c r="G340">
        <f t="shared" ref="G340:G403" si="48">$E$11*(D340/$E$12+1)</f>
        <v>6.1394017730703974</v>
      </c>
      <c r="H340" s="10">
        <f t="shared" si="44"/>
        <v>-0.34696123040948879</v>
      </c>
      <c r="I340">
        <f t="shared" ref="I340:I403" si="49">$K$11*(D340/$K$12+1)</f>
        <v>6.296174213949091</v>
      </c>
      <c r="J340" s="10">
        <f t="shared" ref="J340:J403" si="50">-(-$H$4)*(1+D340+$K$5*D340^3)*EXP(-D340)</f>
        <v>-0.34120042663116662</v>
      </c>
      <c r="K340">
        <f t="shared" si="45"/>
        <v>-0.39994692952641608</v>
      </c>
      <c r="L340">
        <f t="shared" si="46"/>
        <v>-0.55241008528518276</v>
      </c>
      <c r="M340" s="13">
        <f t="shared" ref="M340:M403" si="51">(K340-H340)^2*O340</f>
        <v>2.8074843109095501E-3</v>
      </c>
      <c r="N340" s="13">
        <f t="shared" ref="N340:N403" si="52">(L340-J340)^2*O340</f>
        <v>4.4609519908746016E-2</v>
      </c>
      <c r="O340" s="13">
        <v>1</v>
      </c>
    </row>
    <row r="341" spans="4:15" x14ac:dyDescent="0.4">
      <c r="D341" s="6">
        <v>5.4400000000000102</v>
      </c>
      <c r="E341" s="7">
        <f t="shared" si="47"/>
        <v>-4.0443005631317863E-2</v>
      </c>
      <c r="G341">
        <f t="shared" si="48"/>
        <v>6.1529688708798673</v>
      </c>
      <c r="H341" s="10">
        <f t="shared" ref="H341:H404" si="53">-(-$B$4)*(1+D341+$E$5*D341^3)*EXP(-D341)</f>
        <v>-0.34198605561842382</v>
      </c>
      <c r="I341">
        <f t="shared" si="49"/>
        <v>6.3098947859849082</v>
      </c>
      <c r="J341" s="10">
        <f t="shared" si="50"/>
        <v>-0.33630785762778681</v>
      </c>
      <c r="K341">
        <f t="shared" si="45"/>
        <v>-0.39455798374748197</v>
      </c>
      <c r="L341">
        <f t="shared" si="46"/>
        <v>-0.54525929488811742</v>
      </c>
      <c r="M341" s="13">
        <f t="shared" si="51"/>
        <v>2.7638076272068547E-3</v>
      </c>
      <c r="N341" s="13">
        <f t="shared" si="52"/>
        <v>4.3660703133157876E-2</v>
      </c>
      <c r="O341" s="13">
        <v>1</v>
      </c>
    </row>
    <row r="342" spans="4:15" x14ac:dyDescent="0.4">
      <c r="D342" s="6">
        <v>5.4600000000000097</v>
      </c>
      <c r="E342" s="7">
        <f t="shared" si="47"/>
        <v>-3.9862851256968618E-2</v>
      </c>
      <c r="G342">
        <f t="shared" si="48"/>
        <v>6.1665359686893382</v>
      </c>
      <c r="H342" s="10">
        <f t="shared" si="53"/>
        <v>-0.33708027022892662</v>
      </c>
      <c r="I342">
        <f t="shared" si="49"/>
        <v>6.3236153580207235</v>
      </c>
      <c r="J342" s="10">
        <f t="shared" si="50"/>
        <v>-0.33148352591244823</v>
      </c>
      <c r="K342">
        <f t="shared" si="45"/>
        <v>-0.38924061739503774</v>
      </c>
      <c r="L342">
        <f t="shared" si="46"/>
        <v>-0.53819921345875843</v>
      </c>
      <c r="M342" s="13">
        <f t="shared" si="51"/>
        <v>2.7207018164892363E-3</v>
      </c>
      <c r="N342" s="13">
        <f t="shared" si="52"/>
        <v>4.2731375477743749E-2</v>
      </c>
      <c r="O342" s="13">
        <v>1</v>
      </c>
    </row>
    <row r="343" spans="4:15" x14ac:dyDescent="0.4">
      <c r="D343" s="6">
        <v>5.4800000000000102</v>
      </c>
      <c r="E343" s="7">
        <f t="shared" si="47"/>
        <v>-3.9290792443488265E-2</v>
      </c>
      <c r="G343">
        <f t="shared" si="48"/>
        <v>6.1801030664988081</v>
      </c>
      <c r="H343" s="10">
        <f t="shared" si="53"/>
        <v>-0.33224294090213674</v>
      </c>
      <c r="I343">
        <f t="shared" si="49"/>
        <v>6.3373359300565415</v>
      </c>
      <c r="J343" s="10">
        <f t="shared" si="50"/>
        <v>-0.32672651364307104</v>
      </c>
      <c r="K343">
        <f t="shared" si="45"/>
        <v>-0.38399390704789832</v>
      </c>
      <c r="L343">
        <f t="shared" si="46"/>
        <v>-0.53122873814458149</v>
      </c>
      <c r="M343" s="13">
        <f t="shared" si="51"/>
        <v>2.6781624970197608E-3</v>
      </c>
      <c r="N343" s="13">
        <f t="shared" si="52"/>
        <v>4.1821159826066184E-2</v>
      </c>
      <c r="O343" s="13">
        <v>1</v>
      </c>
    </row>
    <row r="344" spans="4:15" x14ac:dyDescent="0.4">
      <c r="D344" s="6">
        <v>5.5000000000000098</v>
      </c>
      <c r="E344" s="7">
        <f t="shared" si="47"/>
        <v>-3.8726720216372086E-2</v>
      </c>
      <c r="G344">
        <f t="shared" si="48"/>
        <v>6.1936701643082781</v>
      </c>
      <c r="H344" s="10">
        <f t="shared" si="53"/>
        <v>-0.32747314614964235</v>
      </c>
      <c r="I344">
        <f t="shared" si="49"/>
        <v>6.3510565020923568</v>
      </c>
      <c r="J344" s="10">
        <f t="shared" si="50"/>
        <v>-0.32203591463126369</v>
      </c>
      <c r="K344">
        <f t="shared" si="45"/>
        <v>-0.3788169404627672</v>
      </c>
      <c r="L344">
        <f t="shared" si="46"/>
        <v>-0.52434677824513032</v>
      </c>
      <c r="M344" s="13">
        <f t="shared" si="51"/>
        <v>2.6361852144684726E-3</v>
      </c>
      <c r="N344" s="13">
        <f t="shared" si="52"/>
        <v>4.0929685536188545E-2</v>
      </c>
      <c r="O344" s="13">
        <v>1</v>
      </c>
    </row>
    <row r="345" spans="4:15" x14ac:dyDescent="0.4">
      <c r="D345" s="6">
        <v>5.5200000000000102</v>
      </c>
      <c r="E345" s="7">
        <f t="shared" si="47"/>
        <v>-3.8170526986815632E-2</v>
      </c>
      <c r="G345">
        <f t="shared" si="48"/>
        <v>6.207237262117749</v>
      </c>
      <c r="H345" s="10">
        <f t="shared" si="53"/>
        <v>-0.32276997620051295</v>
      </c>
      <c r="I345">
        <f t="shared" si="49"/>
        <v>6.364777074128174</v>
      </c>
      <c r="J345" s="10">
        <f t="shared" si="50"/>
        <v>-0.31741083421156407</v>
      </c>
      <c r="K345">
        <f t="shared" si="45"/>
        <v>-0.3737088164592649</v>
      </c>
      <c r="L345">
        <f t="shared" si="46"/>
        <v>-0.51755225511256819</v>
      </c>
      <c r="M345" s="13">
        <f t="shared" si="51"/>
        <v>2.5947654469066486E-3</v>
      </c>
      <c r="N345" s="13">
        <f t="shared" si="52"/>
        <v>4.0056588360272885E-2</v>
      </c>
      <c r="O345" s="13">
        <v>1</v>
      </c>
    </row>
    <row r="346" spans="4:15" x14ac:dyDescent="0.4">
      <c r="D346" s="6">
        <v>5.5400000000000098</v>
      </c>
      <c r="E346" s="7">
        <f t="shared" si="47"/>
        <v>-3.7622106536105385E-2</v>
      </c>
      <c r="G346">
        <f t="shared" si="48"/>
        <v>6.220804359927218</v>
      </c>
      <c r="H346" s="10">
        <f t="shared" si="53"/>
        <v>-0.31813253286930709</v>
      </c>
      <c r="I346">
        <f t="shared" si="49"/>
        <v>6.3784976461639893</v>
      </c>
      <c r="J346" s="10">
        <f t="shared" si="50"/>
        <v>-0.31285038911163787</v>
      </c>
      <c r="K346">
        <f t="shared" si="45"/>
        <v>-0.36866864480554118</v>
      </c>
      <c r="L346">
        <f t="shared" si="46"/>
        <v>-0.51084410205201713</v>
      </c>
      <c r="M346" s="13">
        <f t="shared" si="51"/>
        <v>2.5538986096315811E-3</v>
      </c>
      <c r="N346" s="13">
        <f t="shared" si="52"/>
        <v>3.9201510363917308E-2</v>
      </c>
      <c r="O346" s="13">
        <v>1</v>
      </c>
    </row>
    <row r="347" spans="4:15" x14ac:dyDescent="0.4">
      <c r="D347" s="6">
        <v>5.5600000000000103</v>
      </c>
      <c r="E347" s="7">
        <f t="shared" si="47"/>
        <v>-3.7081354000125195E-2</v>
      </c>
      <c r="G347">
        <f t="shared" si="48"/>
        <v>6.2343714577366889</v>
      </c>
      <c r="H347" s="10">
        <f t="shared" si="53"/>
        <v>-0.31355992942505867</v>
      </c>
      <c r="I347">
        <f t="shared" si="49"/>
        <v>6.3922182181998064</v>
      </c>
      <c r="J347" s="10">
        <f t="shared" si="50"/>
        <v>-0.30835370732344114</v>
      </c>
      <c r="K347">
        <f t="shared" si="45"/>
        <v>-0.36369554610448129</v>
      </c>
      <c r="L347">
        <f t="shared" si="46"/>
        <v>-0.50422126422169267</v>
      </c>
      <c r="M347" s="13">
        <f t="shared" si="51"/>
        <v>2.5135800598260001E-3</v>
      </c>
      <c r="N347" s="13">
        <f t="shared" si="52"/>
        <v>3.8364099845289802E-2</v>
      </c>
      <c r="O347" s="13">
        <v>1</v>
      </c>
    </row>
    <row r="348" spans="4:15" x14ac:dyDescent="0.4">
      <c r="D348" s="6">
        <v>5.5800000000000098</v>
      </c>
      <c r="E348" s="7">
        <f t="shared" si="47"/>
        <v>-3.6548165853980401E-2</v>
      </c>
      <c r="G348">
        <f t="shared" si="48"/>
        <v>6.2479385555461571</v>
      </c>
      <c r="H348" s="10">
        <f t="shared" si="53"/>
        <v>-0.30905129046125829</v>
      </c>
      <c r="I348">
        <f t="shared" si="49"/>
        <v>6.4059387902356217</v>
      </c>
      <c r="J348" s="10">
        <f t="shared" si="50"/>
        <v>-0.30391992797535944</v>
      </c>
      <c r="K348">
        <f t="shared" si="45"/>
        <v>-0.35878865168054058</v>
      </c>
      <c r="L348">
        <f t="shared" si="46"/>
        <v>-0.49768269853291142</v>
      </c>
      <c r="M348" s="13">
        <f t="shared" si="51"/>
        <v>2.4738051010573664E-3</v>
      </c>
      <c r="N348" s="13">
        <f t="shared" si="52"/>
        <v>3.7544011254138532E-2</v>
      </c>
      <c r="O348" s="13">
        <v>1</v>
      </c>
    </row>
    <row r="349" spans="4:15" x14ac:dyDescent="0.4">
      <c r="D349" s="6">
        <v>5.6000000000000103</v>
      </c>
      <c r="E349" s="7">
        <f t="shared" si="47"/>
        <v>-3.6022439896740074E-2</v>
      </c>
      <c r="G349">
        <f t="shared" si="48"/>
        <v>6.2615056533556288</v>
      </c>
      <c r="H349" s="10">
        <f t="shared" si="53"/>
        <v>-0.30460575176683402</v>
      </c>
      <c r="I349">
        <f t="shared" si="49"/>
        <v>6.419659362271438</v>
      </c>
      <c r="J349" s="10">
        <f t="shared" si="50"/>
        <v>-0.29954820120533177</v>
      </c>
      <c r="K349">
        <f t="shared" si="45"/>
        <v>-0.35394710346720032</v>
      </c>
      <c r="L349">
        <f t="shared" si="46"/>
        <v>-0.49122737354997059</v>
      </c>
      <c r="M349" s="13">
        <f t="shared" si="51"/>
        <v>2.4345689876192401E-3</v>
      </c>
      <c r="N349" s="13">
        <f t="shared" si="52"/>
        <v>3.6740905110725752E-2</v>
      </c>
      <c r="O349" s="13">
        <v>1</v>
      </c>
    </row>
    <row r="350" spans="4:15" x14ac:dyDescent="0.4">
      <c r="D350" s="6">
        <v>5.6200000000000099</v>
      </c>
      <c r="E350" s="7">
        <f t="shared" si="47"/>
        <v>-3.550407523629933E-2</v>
      </c>
      <c r="G350">
        <f t="shared" si="48"/>
        <v>6.2750727511650979</v>
      </c>
      <c r="H350" s="10">
        <f t="shared" si="53"/>
        <v>-0.30022246019814708</v>
      </c>
      <c r="I350">
        <f t="shared" si="49"/>
        <v>6.4333799343072551</v>
      </c>
      <c r="J350" s="10">
        <f t="shared" si="50"/>
        <v>-0.29523768803497075</v>
      </c>
      <c r="K350">
        <f t="shared" si="45"/>
        <v>-0.34917005389508549</v>
      </c>
      <c r="L350">
        <f t="shared" si="46"/>
        <v>-0.48485426938997428</v>
      </c>
      <c r="M350" s="13">
        <f t="shared" si="51"/>
        <v>2.3958669287205644E-3</v>
      </c>
      <c r="N350" s="13">
        <f t="shared" si="52"/>
        <v>3.5954447924758673E-2</v>
      </c>
      <c r="O350" s="13">
        <v>1</v>
      </c>
    </row>
    <row r="351" spans="4:15" x14ac:dyDescent="0.4">
      <c r="D351" s="6">
        <v>5.6400000000000103</v>
      </c>
      <c r="E351" s="7">
        <f t="shared" si="47"/>
        <v>-3.4992972274361614E-2</v>
      </c>
      <c r="G351">
        <f t="shared" si="48"/>
        <v>6.2886398489745678</v>
      </c>
      <c r="H351" s="10">
        <f t="shared" si="53"/>
        <v>-0.29590057355200183</v>
      </c>
      <c r="I351">
        <f t="shared" si="49"/>
        <v>6.4471005063430713</v>
      </c>
      <c r="J351" s="10">
        <f t="shared" si="50"/>
        <v>-0.29098756024468142</v>
      </c>
      <c r="K351">
        <f t="shared" si="45"/>
        <v>-0.34445666578073425</v>
      </c>
      <c r="L351">
        <f t="shared" si="46"/>
        <v>-0.47856237762261516</v>
      </c>
      <c r="M351" s="13">
        <f t="shared" si="51"/>
        <v>2.3576940925251685E-3</v>
      </c>
      <c r="N351" s="13">
        <f t="shared" si="52"/>
        <v>3.5184312114365193E-2</v>
      </c>
      <c r="O351" s="13">
        <v>1</v>
      </c>
    </row>
    <row r="352" spans="4:15" x14ac:dyDescent="0.4">
      <c r="D352" s="6">
        <v>5.6600000000000099</v>
      </c>
      <c r="E352" s="7">
        <f t="shared" si="47"/>
        <v>-3.4489032691542916E-2</v>
      </c>
      <c r="G352">
        <f t="shared" si="48"/>
        <v>6.3022069467840387</v>
      </c>
      <c r="H352" s="10">
        <f t="shared" si="53"/>
        <v>-0.29163926043968691</v>
      </c>
      <c r="I352">
        <f t="shared" si="49"/>
        <v>6.4608210783788875</v>
      </c>
      <c r="J352" s="10">
        <f t="shared" si="50"/>
        <v>-0.28679700024979426</v>
      </c>
      <c r="K352">
        <f t="shared" si="45"/>
        <v>-0.33980611221605173</v>
      </c>
      <c r="L352">
        <f t="shared" si="46"/>
        <v>-0.47235070116996103</v>
      </c>
      <c r="M352" s="13">
        <f t="shared" si="51"/>
        <v>2.3200456100462984E-3</v>
      </c>
      <c r="N352" s="13">
        <f t="shared" si="52"/>
        <v>3.4430175925170697E-2</v>
      </c>
      <c r="O352" s="13">
        <v>1</v>
      </c>
    </row>
    <row r="353" spans="4:15" x14ac:dyDescent="0.4">
      <c r="D353" s="6">
        <v>5.6800000000000104</v>
      </c>
      <c r="E353" s="7">
        <f t="shared" si="47"/>
        <v>-3.3992159432597632E-2</v>
      </c>
      <c r="G353">
        <f t="shared" si="48"/>
        <v>6.3157740445935087</v>
      </c>
      <c r="H353" s="10">
        <f t="shared" si="53"/>
        <v>-0.28743770016204556</v>
      </c>
      <c r="I353">
        <f t="shared" si="49"/>
        <v>6.4745416504147038</v>
      </c>
      <c r="J353" s="10">
        <f t="shared" si="50"/>
        <v>-0.28266520097770886</v>
      </c>
      <c r="K353">
        <f t="shared" si="45"/>
        <v>-0.33521757645845213</v>
      </c>
      <c r="L353">
        <f t="shared" si="46"/>
        <v>-0.46621825420627394</v>
      </c>
      <c r="M353" s="13">
        <f t="shared" si="51"/>
        <v>2.282916578899914E-3</v>
      </c>
      <c r="N353" s="13">
        <f t="shared" si="52"/>
        <v>3.3691723349528448E-2</v>
      </c>
      <c r="O353" s="13">
        <v>1</v>
      </c>
    </row>
    <row r="354" spans="4:15" x14ac:dyDescent="0.4">
      <c r="D354" s="6">
        <v>5.7000000000000099</v>
      </c>
      <c r="E354" s="7">
        <f t="shared" si="47"/>
        <v>-3.3502256691767748E-2</v>
      </c>
      <c r="G354">
        <f t="shared" si="48"/>
        <v>6.3293411424029786</v>
      </c>
      <c r="H354" s="10">
        <f t="shared" si="53"/>
        <v>-0.28329508258558805</v>
      </c>
      <c r="I354">
        <f t="shared" si="49"/>
        <v>6.48826222245052</v>
      </c>
      <c r="J354" s="10">
        <f t="shared" si="50"/>
        <v>-0.27859136574606386</v>
      </c>
      <c r="K354">
        <f t="shared" si="45"/>
        <v>-0.33069025182169948</v>
      </c>
      <c r="L354">
        <f t="shared" si="46"/>
        <v>-0.46016406205789612</v>
      </c>
      <c r="M354" s="13">
        <f t="shared" si="51"/>
        <v>2.2463020669196425E-3</v>
      </c>
      <c r="N354" s="13">
        <f t="shared" si="52"/>
        <v>3.2968644045948861E-2</v>
      </c>
      <c r="O354" s="13">
        <v>1</v>
      </c>
    </row>
    <row r="355" spans="4:15" x14ac:dyDescent="0.4">
      <c r="D355" s="6">
        <v>5.7200000000000104</v>
      </c>
      <c r="E355" s="7">
        <f t="shared" si="47"/>
        <v>-3.3019229898255099E-2</v>
      </c>
      <c r="G355">
        <f t="shared" si="48"/>
        <v>6.3429082402124495</v>
      </c>
      <c r="H355" s="10">
        <f t="shared" si="53"/>
        <v>-0.27921060801964503</v>
      </c>
      <c r="I355">
        <f t="shared" si="49"/>
        <v>6.5019827944863362</v>
      </c>
      <c r="J355" s="10">
        <f t="shared" si="50"/>
        <v>-0.27457470814193008</v>
      </c>
      <c r="K355">
        <f t="shared" si="45"/>
        <v>-0.32622334156746408</v>
      </c>
      <c r="L355">
        <f t="shared" si="46"/>
        <v>-0.4541871611032316</v>
      </c>
      <c r="M355" s="13">
        <f t="shared" si="51"/>
        <v>2.21019711563823E-3</v>
      </c>
      <c r="N355" s="13">
        <f t="shared" si="52"/>
        <v>3.2260633258775748E-2</v>
      </c>
      <c r="O355" s="13">
        <v>1</v>
      </c>
    </row>
    <row r="356" spans="4:15" x14ac:dyDescent="0.4">
      <c r="D356" s="6">
        <v>5.74000000000001</v>
      </c>
      <c r="E356" s="7">
        <f t="shared" si="47"/>
        <v>-3.2542985701818065E-2</v>
      </c>
      <c r="G356">
        <f t="shared" si="48"/>
        <v>6.3564753380219186</v>
      </c>
      <c r="H356" s="10">
        <f t="shared" si="53"/>
        <v>-0.27518348709457358</v>
      </c>
      <c r="I356">
        <f t="shared" si="49"/>
        <v>6.5157033665221533</v>
      </c>
      <c r="J356" s="10">
        <f t="shared" si="50"/>
        <v>-0.27061445190203831</v>
      </c>
      <c r="K356">
        <f t="shared" si="45"/>
        <v>-0.32181605879760394</v>
      </c>
      <c r="L356">
        <f t="shared" si="46"/>
        <v>-0.44828659867285608</v>
      </c>
      <c r="M356" s="13">
        <f t="shared" si="51"/>
        <v>2.1745967436382686E-3</v>
      </c>
      <c r="N356" s="13">
        <f t="shared" si="52"/>
        <v>3.1567391738151013E-2</v>
      </c>
      <c r="O356" s="13">
        <v>1</v>
      </c>
    </row>
    <row r="357" spans="4:15" x14ac:dyDescent="0.4">
      <c r="D357" s="6">
        <v>5.7600000000000096</v>
      </c>
      <c r="E357" s="7">
        <f t="shared" si="47"/>
        <v>-3.2073431958492354E-2</v>
      </c>
      <c r="G357">
        <f t="shared" si="48"/>
        <v>6.3700424358313885</v>
      </c>
      <c r="H357" s="10">
        <f t="shared" si="53"/>
        <v>-0.27121294064101131</v>
      </c>
      <c r="I357">
        <f t="shared" si="49"/>
        <v>6.5294239385579695</v>
      </c>
      <c r="J357" s="10">
        <f t="shared" si="50"/>
        <v>-0.26670983079403898</v>
      </c>
      <c r="K357">
        <f t="shared" si="45"/>
        <v>-0.3174676263471739</v>
      </c>
      <c r="L357">
        <f t="shared" si="46"/>
        <v>-0.44246143294978091</v>
      </c>
      <c r="M357" s="13">
        <f t="shared" si="51"/>
        <v>2.139495949775882E-3</v>
      </c>
      <c r="N357" s="13">
        <f t="shared" si="52"/>
        <v>3.0888625660310191E-2</v>
      </c>
      <c r="O357" s="13">
        <v>1</v>
      </c>
    </row>
    <row r="358" spans="4:15" x14ac:dyDescent="0.4">
      <c r="D358" s="6">
        <v>5.78000000000001</v>
      </c>
      <c r="E358" s="7">
        <f t="shared" si="47"/>
        <v>-3.161047771643697E-2</v>
      </c>
      <c r="G358">
        <f t="shared" si="48"/>
        <v>6.3836095336408585</v>
      </c>
      <c r="H358" s="10">
        <f t="shared" si="53"/>
        <v>-0.26729819957019096</v>
      </c>
      <c r="I358">
        <f t="shared" si="49"/>
        <v>6.5431445105937858</v>
      </c>
      <c r="J358" s="10">
        <f t="shared" si="50"/>
        <v>-0.26286008849880327</v>
      </c>
      <c r="K358">
        <f t="shared" si="45"/>
        <v>-0.31317727667818523</v>
      </c>
      <c r="L358">
        <f t="shared" si="46"/>
        <v>-0.43671073286989875</v>
      </c>
      <c r="M358" s="13">
        <f t="shared" si="51"/>
        <v>2.1048897162812838E-3</v>
      </c>
      <c r="N358" s="13">
        <f t="shared" si="52"/>
        <v>3.0224046548245113E-2</v>
      </c>
      <c r="O358" s="13">
        <v>1</v>
      </c>
    </row>
    <row r="359" spans="4:15" x14ac:dyDescent="0.4">
      <c r="D359" s="6">
        <v>5.8000000000000096</v>
      </c>
      <c r="E359" s="7">
        <f t="shared" si="47"/>
        <v>-3.1154033201905379E-2</v>
      </c>
      <c r="G359">
        <f t="shared" si="48"/>
        <v>6.3971766314503293</v>
      </c>
      <c r="H359" s="10">
        <f t="shared" si="53"/>
        <v>-0.26343850475531183</v>
      </c>
      <c r="I359">
        <f t="shared" si="49"/>
        <v>6.556865082629602</v>
      </c>
      <c r="J359" s="10">
        <f t="shared" si="50"/>
        <v>-0.25906447849376435</v>
      </c>
      <c r="K359">
        <f t="shared" si="45"/>
        <v>-0.30894425177411033</v>
      </c>
      <c r="L359">
        <f t="shared" si="46"/>
        <v>-0.43103357802263925</v>
      </c>
      <c r="M359" s="13">
        <f t="shared" si="51"/>
        <v>2.0707730117388891E-3</v>
      </c>
      <c r="N359" s="13">
        <f t="shared" si="52"/>
        <v>2.9573371192772081E-2</v>
      </c>
      <c r="O359" s="13">
        <v>1</v>
      </c>
    </row>
    <row r="360" spans="4:15" x14ac:dyDescent="0.4">
      <c r="D360" s="6">
        <v>5.8200000000000101</v>
      </c>
      <c r="E360" s="7">
        <f t="shared" si="47"/>
        <v>-3.0704009805341957E-2</v>
      </c>
      <c r="G360">
        <f t="shared" si="48"/>
        <v>6.4107437292597993</v>
      </c>
      <c r="H360" s="10">
        <f t="shared" si="53"/>
        <v>-0.25963310691397157</v>
      </c>
      <c r="I360">
        <f t="shared" si="49"/>
        <v>6.5705856546654182</v>
      </c>
      <c r="J360" s="10">
        <f t="shared" si="50"/>
        <v>-0.25532226393730156</v>
      </c>
      <c r="K360">
        <f t="shared" si="45"/>
        <v>-0.3047678030351515</v>
      </c>
      <c r="L360">
        <f t="shared" si="46"/>
        <v>-0.4254290585518577</v>
      </c>
      <c r="M360" s="13">
        <f t="shared" si="51"/>
        <v>2.0371407939512544E-3</v>
      </c>
      <c r="N360" s="13">
        <f t="shared" si="52"/>
        <v>2.8936321574038783E-2</v>
      </c>
      <c r="O360" s="13">
        <v>1</v>
      </c>
    </row>
    <row r="361" spans="4:15" x14ac:dyDescent="0.4">
      <c r="D361" s="6">
        <v>5.8400000000000096</v>
      </c>
      <c r="E361" s="7">
        <f t="shared" si="47"/>
        <v>-3.0260320067604495E-2</v>
      </c>
      <c r="G361">
        <f t="shared" si="48"/>
        <v>6.4243108270692693</v>
      </c>
      <c r="H361" s="10">
        <f t="shared" si="53"/>
        <v>-0.25588126649166359</v>
      </c>
      <c r="I361">
        <f t="shared" si="49"/>
        <v>6.5843062267012344</v>
      </c>
      <c r="J361" s="10">
        <f t="shared" si="50"/>
        <v>-0.25163271755417194</v>
      </c>
      <c r="K361">
        <f t="shared" si="45"/>
        <v>-0.30064719117427269</v>
      </c>
      <c r="L361">
        <f t="shared" si="46"/>
        <v>-0.41989627505698185</v>
      </c>
      <c r="M361" s="13">
        <f t="shared" si="51"/>
        <v>2.0039880126890299E-3</v>
      </c>
      <c r="N361" s="13">
        <f t="shared" si="52"/>
        <v>2.8312624783501418E-2</v>
      </c>
      <c r="O361" s="13">
        <v>1</v>
      </c>
    </row>
    <row r="362" spans="4:15" x14ac:dyDescent="0.4">
      <c r="D362" s="6">
        <v>5.8600000000000101</v>
      </c>
      <c r="E362" s="7">
        <f t="shared" si="47"/>
        <v>-2.9822877666312152E-2</v>
      </c>
      <c r="G362">
        <f t="shared" si="48"/>
        <v>6.4378779248787401</v>
      </c>
      <c r="H362" s="10">
        <f t="shared" si="53"/>
        <v>-0.25218225354633556</v>
      </c>
      <c r="I362">
        <f t="shared" si="49"/>
        <v>6.5980267987370516</v>
      </c>
      <c r="J362" s="10">
        <f t="shared" si="50"/>
        <v>-0.24799512152198533</v>
      </c>
      <c r="K362">
        <f t="shared" si="45"/>
        <v>-0.29658168611400759</v>
      </c>
      <c r="L362">
        <f t="shared" si="46"/>
        <v>-0.4144343384944395</v>
      </c>
      <c r="M362" s="13">
        <f t="shared" si="51"/>
        <v>1.9713096123312565E-3</v>
      </c>
      <c r="N362" s="13">
        <f t="shared" si="52"/>
        <v>2.7702012946403679E-2</v>
      </c>
      <c r="O362" s="13">
        <v>1</v>
      </c>
    </row>
    <row r="363" spans="4:15" x14ac:dyDescent="0.4">
      <c r="D363" s="6">
        <v>5.8800000000000097</v>
      </c>
      <c r="E363" s="7">
        <f t="shared" si="47"/>
        <v>-2.9391597402319791E-2</v>
      </c>
      <c r="G363">
        <f t="shared" si="48"/>
        <v>6.4514450226882083</v>
      </c>
      <c r="H363" s="10">
        <f t="shared" si="53"/>
        <v>-0.24853534763401613</v>
      </c>
      <c r="I363">
        <f t="shared" si="49"/>
        <v>6.6117473707728678</v>
      </c>
      <c r="J363" s="10">
        <f t="shared" si="50"/>
        <v>-0.24440876735873043</v>
      </c>
      <c r="K363">
        <f t="shared" si="45"/>
        <v>-0.29257056688404864</v>
      </c>
      <c r="L363">
        <f t="shared" si="46"/>
        <v>-0.40904237007939021</v>
      </c>
      <c r="M363" s="13">
        <f t="shared" si="51"/>
        <v>1.9391005343984337E-3</v>
      </c>
      <c r="N363" s="13">
        <f t="shared" si="52"/>
        <v>2.7104223144784032E-2</v>
      </c>
      <c r="O363" s="13">
        <v>1</v>
      </c>
    </row>
    <row r="364" spans="4:15" x14ac:dyDescent="0.4">
      <c r="D364" s="6">
        <v>5.9000000000000101</v>
      </c>
      <c r="E364" s="7">
        <f t="shared" si="47"/>
        <v>-2.8966395186317863E-2</v>
      </c>
      <c r="G364">
        <f t="shared" si="48"/>
        <v>6.46501212049768</v>
      </c>
      <c r="H364" s="10">
        <f t="shared" si="53"/>
        <v>-0.24493983769550384</v>
      </c>
      <c r="I364">
        <f t="shared" si="49"/>
        <v>6.625467942808684</v>
      </c>
      <c r="J364" s="10">
        <f t="shared" si="50"/>
        <v>-0.24087295581134482</v>
      </c>
      <c r="K364">
        <f t="shared" si="45"/>
        <v>-0.28861312151961749</v>
      </c>
      <c r="L364">
        <f t="shared" si="46"/>
        <v>-0.40371950118778022</v>
      </c>
      <c r="M364" s="13">
        <f t="shared" si="51"/>
        <v>1.9073557199815866E-3</v>
      </c>
      <c r="N364" s="13">
        <f t="shared" si="52"/>
        <v>2.6518997341039432E-2</v>
      </c>
      <c r="O364" s="13">
        <v>1</v>
      </c>
    </row>
    <row r="365" spans="4:15" x14ac:dyDescent="0.4">
      <c r="D365" s="6">
        <v>5.9200000000000097</v>
      </c>
      <c r="E365" s="7">
        <f t="shared" si="47"/>
        <v>-2.854718802555865E-2</v>
      </c>
      <c r="G365">
        <f t="shared" si="48"/>
        <v>6.4785792183071491</v>
      </c>
      <c r="H365" s="10">
        <f t="shared" si="53"/>
        <v>-0.24139502194412393</v>
      </c>
      <c r="I365">
        <f t="shared" si="49"/>
        <v>6.6391885148445002</v>
      </c>
      <c r="J365" s="10">
        <f t="shared" si="50"/>
        <v>-0.2373869967453355</v>
      </c>
      <c r="K365">
        <f t="shared" si="45"/>
        <v>-0.28470864696063425</v>
      </c>
      <c r="L365">
        <f t="shared" si="46"/>
        <v>-0.39846487325874297</v>
      </c>
      <c r="M365" s="13">
        <f t="shared" si="51"/>
        <v>1.8760701120708683E-3</v>
      </c>
      <c r="N365" s="13">
        <f t="shared" si="52"/>
        <v>2.5946082302068543E-2</v>
      </c>
      <c r="O365" s="13">
        <v>1</v>
      </c>
    </row>
    <row r="366" spans="4:15" x14ac:dyDescent="0.4">
      <c r="D366" s="6">
        <v>5.9400000000000102</v>
      </c>
      <c r="E366" s="7">
        <f t="shared" si="47"/>
        <v>-2.8133894010708066E-2</v>
      </c>
      <c r="G366">
        <f t="shared" si="48"/>
        <v>6.4921463161166191</v>
      </c>
      <c r="H366" s="10">
        <f t="shared" si="53"/>
        <v>-0.23790020775454737</v>
      </c>
      <c r="I366">
        <f t="shared" si="49"/>
        <v>6.6529090868803165</v>
      </c>
      <c r="J366" s="10">
        <f t="shared" si="50"/>
        <v>-0.233950209035444</v>
      </c>
      <c r="K366">
        <f t="shared" si="45"/>
        <v>-0.28085644895167433</v>
      </c>
      <c r="L366">
        <f t="shared" si="46"/>
        <v>-0.39327763769736362</v>
      </c>
      <c r="M366" s="13">
        <f t="shared" si="51"/>
        <v>1.8452386577857474E-3</v>
      </c>
      <c r="N366" s="13">
        <f t="shared" si="52"/>
        <v>2.5385229524019087E-2</v>
      </c>
      <c r="O366" s="13">
        <v>1</v>
      </c>
    </row>
    <row r="367" spans="4:15" x14ac:dyDescent="0.4">
      <c r="D367" s="6">
        <v>5.9600000000000097</v>
      </c>
      <c r="E367" s="7">
        <f t="shared" si="47"/>
        <v>-2.7726432302823539E-2</v>
      </c>
      <c r="G367">
        <f t="shared" si="48"/>
        <v>6.505713413926089</v>
      </c>
      <c r="H367" s="10">
        <f t="shared" si="53"/>
        <v>-0.23445471155267583</v>
      </c>
      <c r="I367">
        <f t="shared" si="49"/>
        <v>6.6666296589161327</v>
      </c>
      <c r="J367" s="10">
        <f t="shared" si="50"/>
        <v>-0.2305619204573594</v>
      </c>
      <c r="K367">
        <f t="shared" si="45"/>
        <v>-0.27705584194273192</v>
      </c>
      <c r="L367">
        <f t="shared" si="46"/>
        <v>-0.38815695577782577</v>
      </c>
      <c r="M367" s="13">
        <f t="shared" si="51"/>
        <v>1.8148563105105601E-3</v>
      </c>
      <c r="N367" s="13">
        <f t="shared" si="52"/>
        <v>2.4836195157659044E-2</v>
      </c>
      <c r="O367" s="13">
        <v>1</v>
      </c>
    </row>
    <row r="368" spans="4:15" x14ac:dyDescent="0.4">
      <c r="D368" s="6">
        <v>5.9800000000000102</v>
      </c>
      <c r="E368" s="7">
        <f t="shared" si="47"/>
        <v>-2.7324723120457289E-2</v>
      </c>
      <c r="G368">
        <f t="shared" si="48"/>
        <v>6.519280511735559</v>
      </c>
      <c r="H368" s="10">
        <f t="shared" si="53"/>
        <v>-0.23105785870658682</v>
      </c>
      <c r="I368">
        <f t="shared" si="49"/>
        <v>6.6803502309519498</v>
      </c>
      <c r="J368" s="10">
        <f t="shared" si="50"/>
        <v>-0.22722146758047462</v>
      </c>
      <c r="K368">
        <f t="shared" si="45"/>
        <v>-0.27330614899078487</v>
      </c>
      <c r="L368">
        <f t="shared" si="46"/>
        <v>-0.38310199854695942</v>
      </c>
      <c r="M368" s="13">
        <f t="shared" si="51"/>
        <v>1.7849180319378631E-3</v>
      </c>
      <c r="N368" s="13">
        <f t="shared" si="52"/>
        <v>2.4298739934393226E-2</v>
      </c>
      <c r="O368" s="13">
        <v>1</v>
      </c>
    </row>
    <row r="369" spans="4:15" x14ac:dyDescent="0.4">
      <c r="D369" s="6">
        <v>6.0000000000000098</v>
      </c>
      <c r="E369" s="7">
        <f t="shared" si="47"/>
        <v>-2.6928687726885201E-2</v>
      </c>
      <c r="G369">
        <f t="shared" si="48"/>
        <v>6.5328476095450299</v>
      </c>
      <c r="H369" s="10">
        <f t="shared" si="53"/>
        <v>-0.22770898341854126</v>
      </c>
      <c r="I369">
        <f t="shared" si="49"/>
        <v>6.694070802987766</v>
      </c>
      <c r="J369" s="10">
        <f t="shared" si="50"/>
        <v>-0.22392819566168659</v>
      </c>
      <c r="K369">
        <f t="shared" si="45"/>
        <v>-0.2696067016621686</v>
      </c>
      <c r="L369">
        <f t="shared" si="46"/>
        <v>-0.3781119467282047</v>
      </c>
      <c r="M369" s="13">
        <f t="shared" si="51"/>
        <v>1.7554187940223833E-3</v>
      </c>
      <c r="N369" s="13">
        <f t="shared" si="52"/>
        <v>2.3772629092942022E-2</v>
      </c>
      <c r="O369" s="13">
        <v>1</v>
      </c>
    </row>
    <row r="370" spans="4:15" x14ac:dyDescent="0.4">
      <c r="D370" s="6">
        <v>6.0200000000000102</v>
      </c>
      <c r="E370" s="7">
        <f t="shared" si="47"/>
        <v>-2.6538248417460782E-2</v>
      </c>
      <c r="G370">
        <f t="shared" si="48"/>
        <v>6.5464147073544998</v>
      </c>
      <c r="H370" s="10">
        <f t="shared" si="53"/>
        <v>-0.22440742861804838</v>
      </c>
      <c r="I370">
        <f t="shared" si="49"/>
        <v>6.7077913750235822</v>
      </c>
      <c r="J370" s="10">
        <f t="shared" si="50"/>
        <v>-0.22068145854023688</v>
      </c>
      <c r="K370">
        <f t="shared" si="45"/>
        <v>-0.26595683993575958</v>
      </c>
      <c r="L370">
        <f t="shared" si="46"/>
        <v>-0.37318599062601127</v>
      </c>
      <c r="M370" s="13">
        <f t="shared" si="51"/>
        <v>1.7263535808483474E-3</v>
      </c>
      <c r="N370" s="13">
        <f t="shared" si="52"/>
        <v>2.3257632306700988E-2</v>
      </c>
      <c r="O370" s="13">
        <v>1</v>
      </c>
    </row>
    <row r="371" spans="4:15" x14ac:dyDescent="0.4">
      <c r="D371" s="6">
        <v>6.0400000000000098</v>
      </c>
      <c r="E371" s="7">
        <f t="shared" si="47"/>
        <v>-2.6153328507094089E-2</v>
      </c>
      <c r="G371">
        <f t="shared" si="48"/>
        <v>6.5599818051639698</v>
      </c>
      <c r="H371" s="10">
        <f t="shared" si="53"/>
        <v>-0.22115254585598759</v>
      </c>
      <c r="I371">
        <f t="shared" si="49"/>
        <v>6.7215119470593985</v>
      </c>
      <c r="J371" s="10">
        <f t="shared" si="50"/>
        <v>-0.2174806185335916</v>
      </c>
      <c r="K371">
        <f t="shared" si="45"/>
        <v>-0.26235591210697257</v>
      </c>
      <c r="L371">
        <f t="shared" si="46"/>
        <v>-0.36832333003068513</v>
      </c>
      <c r="M371" s="13">
        <f t="shared" si="51"/>
        <v>1.6977173904128076E-3</v>
      </c>
      <c r="N371" s="13">
        <f t="shared" si="52"/>
        <v>2.275352361179539E-2</v>
      </c>
      <c r="O371" s="13">
        <v>1</v>
      </c>
    </row>
    <row r="372" spans="4:15" x14ac:dyDescent="0.4">
      <c r="D372" s="6">
        <v>6.0600000000000103</v>
      </c>
      <c r="E372" s="7">
        <f t="shared" si="47"/>
        <v>-2.5773852317855089E-2</v>
      </c>
      <c r="G372">
        <f t="shared" si="48"/>
        <v>6.5735489029734406</v>
      </c>
      <c r="H372" s="10">
        <f t="shared" si="53"/>
        <v>-0.21794369519978263</v>
      </c>
      <c r="I372">
        <f t="shared" si="49"/>
        <v>6.7352325190952147</v>
      </c>
      <c r="J372" s="10">
        <f t="shared" si="50"/>
        <v>-0.21432504633435578</v>
      </c>
      <c r="K372">
        <f t="shared" si="45"/>
        <v>-0.25880327469257314</v>
      </c>
      <c r="L372">
        <f t="shared" si="46"/>
        <v>-0.36352317412369778</v>
      </c>
      <c r="M372" s="13">
        <f t="shared" si="51"/>
        <v>1.6695052363276668E-3</v>
      </c>
      <c r="N372" s="13">
        <f t="shared" si="52"/>
        <v>2.2260081335844825E-2</v>
      </c>
      <c r="O372" s="13">
        <v>1</v>
      </c>
    </row>
    <row r="373" spans="4:15" x14ac:dyDescent="0.4">
      <c r="D373" s="6">
        <v>6.0800000000000098</v>
      </c>
      <c r="E373" s="7">
        <f t="shared" si="47"/>
        <v>-2.5399745166701522E-2</v>
      </c>
      <c r="G373">
        <f t="shared" si="48"/>
        <v>6.5871160007829097</v>
      </c>
      <c r="H373" s="10">
        <f t="shared" si="53"/>
        <v>-0.21478024512962807</v>
      </c>
      <c r="I373">
        <f t="shared" si="49"/>
        <v>6.7489530911310309</v>
      </c>
      <c r="J373" s="10">
        <f t="shared" si="50"/>
        <v>-0.21121412090822317</v>
      </c>
      <c r="K373">
        <f t="shared" si="45"/>
        <v>-0.25529829233631007</v>
      </c>
      <c r="L373">
        <f t="shared" si="46"/>
        <v>-0.35878474138347444</v>
      </c>
      <c r="M373" s="13">
        <f t="shared" si="51"/>
        <v>1.6417121494429116E-3</v>
      </c>
      <c r="N373" s="13">
        <f t="shared" si="52"/>
        <v>2.1777088027450649E-2</v>
      </c>
      <c r="O373" s="13">
        <v>1</v>
      </c>
    </row>
    <row r="374" spans="4:15" x14ac:dyDescent="0.4">
      <c r="D374" s="6">
        <v>6.1000000000000103</v>
      </c>
      <c r="E374" s="7">
        <f t="shared" si="47"/>
        <v>-2.5030933353330235E-2</v>
      </c>
      <c r="G374">
        <f t="shared" si="48"/>
        <v>6.6006830985923806</v>
      </c>
      <c r="H374" s="10">
        <f t="shared" si="53"/>
        <v>-0.21166157243576048</v>
      </c>
      <c r="I374">
        <f t="shared" si="49"/>
        <v>6.762673663166848</v>
      </c>
      <c r="J374" s="10">
        <f t="shared" si="50"/>
        <v>-0.20814722939295291</v>
      </c>
      <c r="K374">
        <f t="shared" si="45"/>
        <v>-0.25184033771536052</v>
      </c>
      <c r="L374">
        <f t="shared" si="46"/>
        <v>-0.35410725949167349</v>
      </c>
      <c r="M374" s="13">
        <f t="shared" si="51"/>
        <v>1.614333179393194E-3</v>
      </c>
      <c r="N374" s="13">
        <f t="shared" si="52"/>
        <v>2.1304330386419417E-2</v>
      </c>
      <c r="O374" s="13">
        <v>1</v>
      </c>
    </row>
    <row r="375" spans="4:15" x14ac:dyDescent="0.4">
      <c r="D375" s="6">
        <v>6.1200000000000099</v>
      </c>
      <c r="E375" s="7">
        <f t="shared" si="47"/>
        <v>-2.4667344148152252E-2</v>
      </c>
      <c r="G375">
        <f t="shared" si="48"/>
        <v>6.6142501964018505</v>
      </c>
      <c r="H375" s="10">
        <f t="shared" si="53"/>
        <v>-0.20858706211677541</v>
      </c>
      <c r="I375">
        <f t="shared" si="49"/>
        <v>6.7763942352026643</v>
      </c>
      <c r="J375" s="10">
        <f t="shared" si="50"/>
        <v>-0.20512376699837484</v>
      </c>
      <c r="K375">
        <f t="shared" si="45"/>
        <v>-0.24842879144760263</v>
      </c>
      <c r="L375">
        <f t="shared" si="46"/>
        <v>-0.34948996523996506</v>
      </c>
      <c r="M375" s="13">
        <f t="shared" si="51"/>
        <v>1.5873633960708979E-3</v>
      </c>
      <c r="N375" s="13">
        <f t="shared" si="52"/>
        <v>2.0841599194730127E-2</v>
      </c>
      <c r="O375" s="13">
        <v>1</v>
      </c>
    </row>
    <row r="376" spans="4:15" x14ac:dyDescent="0.4">
      <c r="D376" s="6">
        <v>6.1400000000000103</v>
      </c>
      <c r="E376" s="7">
        <f t="shared" si="47"/>
        <v>-2.4308905780390501E-2</v>
      </c>
      <c r="G376">
        <f t="shared" si="48"/>
        <v>6.6278172942113205</v>
      </c>
      <c r="H376" s="10">
        <f t="shared" si="53"/>
        <v>-0.20555610727898208</v>
      </c>
      <c r="I376">
        <f t="shared" si="49"/>
        <v>6.7901148072384805</v>
      </c>
      <c r="J376" s="10">
        <f t="shared" si="50"/>
        <v>-0.20214313690741526</v>
      </c>
      <c r="K376">
        <f t="shared" si="45"/>
        <v>-0.24506304199970375</v>
      </c>
      <c r="L376">
        <f t="shared" si="46"/>
        <v>-0.34493210443733036</v>
      </c>
      <c r="M376" s="13">
        <f t="shared" si="51"/>
        <v>1.5607978910273635E-3</v>
      </c>
      <c r="N376" s="13">
        <f t="shared" si="52"/>
        <v>2.0388689248259147E-2</v>
      </c>
      <c r="O376" s="13">
        <v>1</v>
      </c>
    </row>
    <row r="377" spans="4:15" x14ac:dyDescent="0.4">
      <c r="D377" s="6">
        <v>6.1600000000000099</v>
      </c>
      <c r="E377" s="7">
        <f t="shared" si="47"/>
        <v>-2.3955547426300274E-2</v>
      </c>
      <c r="G377">
        <f t="shared" si="48"/>
        <v>6.6413843920207896</v>
      </c>
      <c r="H377" s="10">
        <f t="shared" si="53"/>
        <v>-0.20256810903679509</v>
      </c>
      <c r="I377">
        <f t="shared" si="49"/>
        <v>6.8038353792742967</v>
      </c>
      <c r="J377" s="10">
        <f t="shared" si="50"/>
        <v>-0.19920475017814254</v>
      </c>
      <c r="K377">
        <f t="shared" si="45"/>
        <v>-0.2417424855960307</v>
      </c>
      <c r="L377">
        <f t="shared" si="46"/>
        <v>-0.34043293181788103</v>
      </c>
      <c r="M377" s="13">
        <f t="shared" si="51"/>
        <v>1.5346317788047887E-3</v>
      </c>
      <c r="N377" s="13">
        <f t="shared" si="52"/>
        <v>1.9945399289266967E-2</v>
      </c>
      <c r="O377" s="13">
        <v>1</v>
      </c>
    </row>
    <row r="378" spans="4:15" x14ac:dyDescent="0.4">
      <c r="D378" s="6">
        <v>6.1800000000000104</v>
      </c>
      <c r="E378" s="7">
        <f t="shared" si="47"/>
        <v>-2.3607199197511343E-2</v>
      </c>
      <c r="G378">
        <f t="shared" si="48"/>
        <v>6.6549514898302595</v>
      </c>
      <c r="H378" s="10">
        <f t="shared" si="53"/>
        <v>-0.1996224764141559</v>
      </c>
      <c r="I378">
        <f t="shared" si="49"/>
        <v>6.8175559513101129</v>
      </c>
      <c r="J378" s="10">
        <f t="shared" si="50"/>
        <v>-0.19630802564682531</v>
      </c>
      <c r="K378">
        <f t="shared" si="45"/>
        <v>-0.2384665261283832</v>
      </c>
      <c r="L378">
        <f t="shared" si="46"/>
        <v>-0.33599171094922153</v>
      </c>
      <c r="M378" s="13">
        <f t="shared" si="51"/>
        <v>1.5088601982013625E-3</v>
      </c>
      <c r="N378" s="13">
        <f t="shared" si="52"/>
        <v>1.9511531939658863E-2</v>
      </c>
      <c r="O378" s="13">
        <v>1</v>
      </c>
    </row>
    <row r="379" spans="4:15" x14ac:dyDescent="0.4">
      <c r="D379" s="6">
        <v>6.2000000000000099</v>
      </c>
      <c r="E379" s="7">
        <f t="shared" si="47"/>
        <v>-2.3263792129491777E-2</v>
      </c>
      <c r="G379">
        <f t="shared" si="48"/>
        <v>6.6685185876397304</v>
      </c>
      <c r="H379" s="10">
        <f t="shared" si="53"/>
        <v>-0.19671862624698247</v>
      </c>
      <c r="I379">
        <f t="shared" si="49"/>
        <v>6.8312765233459292</v>
      </c>
      <c r="J379" s="10">
        <f t="shared" si="50"/>
        <v>-0.19345238983200183</v>
      </c>
      <c r="K379">
        <f t="shared" si="45"/>
        <v>-0.23523457506654608</v>
      </c>
      <c r="L379">
        <f t="shared" si="46"/>
        <v>-0.33160771414135309</v>
      </c>
      <c r="M379" s="13">
        <f t="shared" si="51"/>
        <v>1.4834783134712432E-3</v>
      </c>
      <c r="N379" s="13">
        <f t="shared" si="52"/>
        <v>1.9086893635022025E-2</v>
      </c>
      <c r="O379" s="13">
        <v>1</v>
      </c>
    </row>
    <row r="380" spans="4:15" x14ac:dyDescent="0.4">
      <c r="D380" s="6">
        <v>6.2200000000000104</v>
      </c>
      <c r="E380" s="7">
        <f t="shared" si="47"/>
        <v>-2.2925258170132329E-2</v>
      </c>
      <c r="G380">
        <f t="shared" si="48"/>
        <v>6.6820856854492003</v>
      </c>
      <c r="H380" s="10">
        <f t="shared" si="53"/>
        <v>-0.19385598308663896</v>
      </c>
      <c r="I380">
        <f t="shared" si="49"/>
        <v>6.8449970953817463</v>
      </c>
      <c r="J380" s="10">
        <f t="shared" si="50"/>
        <v>-0.19063727683955237</v>
      </c>
      <c r="K380">
        <f t="shared" si="45"/>
        <v>-0.23204605136966558</v>
      </c>
      <c r="L380">
        <f t="shared" si="46"/>
        <v>-0.32728022235613918</v>
      </c>
      <c r="M380" s="13">
        <f t="shared" si="51"/>
        <v>1.4584813154622362E-3</v>
      </c>
      <c r="N380" s="13">
        <f t="shared" si="52"/>
        <v>1.8671294559448912E-2</v>
      </c>
      <c r="O380" s="13">
        <v>1</v>
      </c>
    </row>
    <row r="381" spans="4:15" x14ac:dyDescent="0.4">
      <c r="D381" s="6">
        <v>6.24000000000001</v>
      </c>
      <c r="E381" s="7">
        <f t="shared" si="47"/>
        <v>-2.2591530168451269E-2</v>
      </c>
      <c r="G381">
        <f t="shared" si="48"/>
        <v>6.6956527832586703</v>
      </c>
      <c r="H381" s="10">
        <f t="shared" si="53"/>
        <v>-0.19103397910442391</v>
      </c>
      <c r="I381">
        <f t="shared" si="49"/>
        <v>6.8587176674175625</v>
      </c>
      <c r="J381" s="10">
        <f t="shared" si="50"/>
        <v>-0.18786212826877335</v>
      </c>
      <c r="K381">
        <f t="shared" si="45"/>
        <v>-0.22890038139844074</v>
      </c>
      <c r="L381">
        <f t="shared" si="46"/>
        <v>-0.32300852511733197</v>
      </c>
      <c r="M381" s="13">
        <f t="shared" si="51"/>
        <v>1.4338644226923232E-3</v>
      </c>
      <c r="N381" s="13">
        <f t="shared" si="52"/>
        <v>1.8264548581148093E-2</v>
      </c>
      <c r="O381" s="13">
        <v>1</v>
      </c>
    </row>
    <row r="382" spans="4:15" x14ac:dyDescent="0.4">
      <c r="D382" s="6">
        <v>6.2600000000000096</v>
      </c>
      <c r="E382" s="7">
        <f t="shared" si="47"/>
        <v>-2.2262541863418681E-2</v>
      </c>
      <c r="G382">
        <f t="shared" si="48"/>
        <v>6.7092198810681403</v>
      </c>
      <c r="H382" s="10">
        <f t="shared" si="53"/>
        <v>-0.18825205399706835</v>
      </c>
      <c r="I382">
        <f t="shared" si="49"/>
        <v>6.8724382394533787</v>
      </c>
      <c r="J382" s="10">
        <f t="shared" si="50"/>
        <v>-0.18512639311944437</v>
      </c>
      <c r="K382">
        <f t="shared" si="45"/>
        <v>-0.22579699882813836</v>
      </c>
      <c r="L382">
        <f t="shared" si="46"/>
        <v>-0.31879192042117604</v>
      </c>
      <c r="M382" s="13">
        <f t="shared" si="51"/>
        <v>1.4096228823680911E-3</v>
      </c>
      <c r="N382" s="13">
        <f t="shared" si="52"/>
        <v>1.7866473188849975E-2</v>
      </c>
      <c r="O382" s="13">
        <v>1</v>
      </c>
    </row>
    <row r="383" spans="4:15" x14ac:dyDescent="0.4">
      <c r="D383" s="6">
        <v>6.28000000000001</v>
      </c>
      <c r="E383" s="7">
        <f t="shared" si="47"/>
        <v>-2.1938227872899885E-2</v>
      </c>
      <c r="G383">
        <f t="shared" si="48"/>
        <v>6.7227869788776102</v>
      </c>
      <c r="H383" s="10">
        <f t="shared" si="53"/>
        <v>-0.18550965489324142</v>
      </c>
      <c r="I383">
        <f t="shared" si="49"/>
        <v>6.886158811489195</v>
      </c>
      <c r="J383" s="10">
        <f t="shared" si="50"/>
        <v>-0.1824295276998863</v>
      </c>
      <c r="K383">
        <f t="shared" si="45"/>
        <v>-0.22273534456242347</v>
      </c>
      <c r="L383">
        <f t="shared" si="46"/>
        <v>-0.31462971464759376</v>
      </c>
      <c r="M383" s="13">
        <f t="shared" si="51"/>
        <v>1.3857519713462471E-3</v>
      </c>
      <c r="N383" s="13">
        <f t="shared" si="52"/>
        <v>1.7476889429008803E-2</v>
      </c>
      <c r="O383" s="13">
        <v>1</v>
      </c>
    </row>
    <row r="384" spans="4:15" x14ac:dyDescent="0.4">
      <c r="D384" s="6">
        <v>6.3000000000000096</v>
      </c>
      <c r="E384" s="7">
        <f t="shared" si="47"/>
        <v>-2.1618523682717161E-2</v>
      </c>
      <c r="G384">
        <f t="shared" si="48"/>
        <v>6.7363540766870811</v>
      </c>
      <c r="H384" s="10">
        <f t="shared" si="53"/>
        <v>-0.1828062362610563</v>
      </c>
      <c r="I384">
        <f t="shared" si="49"/>
        <v>6.8998793835250112</v>
      </c>
      <c r="J384" s="10">
        <f t="shared" si="50"/>
        <v>-0.17977099553600281</v>
      </c>
      <c r="K384">
        <f t="shared" si="45"/>
        <v>-0.21971486664800716</v>
      </c>
      <c r="L384">
        <f t="shared" si="46"/>
        <v>-0.31052122247195707</v>
      </c>
      <c r="M384" s="13">
        <f t="shared" si="51"/>
        <v>1.3622469970405522E-3</v>
      </c>
      <c r="N384" s="13">
        <f t="shared" si="52"/>
        <v>1.7095621843803539E-2</v>
      </c>
      <c r="O384" s="13">
        <v>1</v>
      </c>
    </row>
    <row r="385" spans="4:15" x14ac:dyDescent="0.4">
      <c r="D385" s="6">
        <v>6.3200000000000101</v>
      </c>
      <c r="E385" s="7">
        <f t="shared" si="47"/>
        <v>-2.1303365635829023E-2</v>
      </c>
      <c r="G385">
        <f t="shared" si="48"/>
        <v>6.749921174496551</v>
      </c>
      <c r="H385" s="10">
        <f t="shared" si="53"/>
        <v>-0.18014125981657023</v>
      </c>
      <c r="I385">
        <f t="shared" si="49"/>
        <v>6.9135999555608283</v>
      </c>
      <c r="J385" s="10">
        <f t="shared" si="50"/>
        <v>-0.17715026728129982</v>
      </c>
      <c r="K385">
        <f t="shared" si="45"/>
        <v>-0.21673502019010837</v>
      </c>
      <c r="L385">
        <f t="shared" si="46"/>
        <v>-0.30646576677746012</v>
      </c>
      <c r="M385" s="13">
        <f t="shared" si="51"/>
        <v>1.3391032982759308E-3</v>
      </c>
      <c r="N385" s="13">
        <f t="shared" si="52"/>
        <v>1.6722498409941437E-2</v>
      </c>
      <c r="O385" s="13">
        <v>1</v>
      </c>
    </row>
    <row r="386" spans="4:15" x14ac:dyDescent="0.4">
      <c r="D386" s="6">
        <v>6.3400000000000096</v>
      </c>
      <c r="E386" s="7">
        <f t="shared" si="47"/>
        <v>-2.0992690921626679E-2</v>
      </c>
      <c r="G386">
        <f t="shared" si="48"/>
        <v>6.763488272306021</v>
      </c>
      <c r="H386" s="10">
        <f t="shared" si="53"/>
        <v>-0.17751419443327518</v>
      </c>
      <c r="I386">
        <f t="shared" si="49"/>
        <v>6.9273205275966445</v>
      </c>
      <c r="J386" s="10">
        <f t="shared" si="50"/>
        <v>-0.17456682062787882</v>
      </c>
      <c r="K386">
        <f t="shared" si="45"/>
        <v>-0.21379526726872794</v>
      </c>
      <c r="L386">
        <f t="shared" si="46"/>
        <v>-0.30246267856808995</v>
      </c>
      <c r="M386" s="13">
        <f t="shared" si="51"/>
        <v>1.3163162460914282E-3</v>
      </c>
      <c r="N386" s="13">
        <f t="shared" si="52"/>
        <v>1.6357350478262669E-2</v>
      </c>
      <c r="O386" s="13">
        <v>1</v>
      </c>
    </row>
    <row r="387" spans="4:15" x14ac:dyDescent="0.4">
      <c r="D387" s="6">
        <v>6.3600000000000101</v>
      </c>
      <c r="E387" s="7">
        <f t="shared" si="47"/>
        <v>-2.068643756534648E-2</v>
      </c>
      <c r="G387">
        <f t="shared" si="48"/>
        <v>6.777055370115491</v>
      </c>
      <c r="H387" s="10">
        <f t="shared" si="53"/>
        <v>-0.17492451605256984</v>
      </c>
      <c r="I387">
        <f t="shared" si="49"/>
        <v>6.9410410996324607</v>
      </c>
      <c r="J387" s="10">
        <f t="shared" si="50"/>
        <v>-0.17202014021839518</v>
      </c>
      <c r="K387">
        <f t="shared" si="45"/>
        <v>-0.21089507685573444</v>
      </c>
      <c r="L387">
        <f t="shared" si="46"/>
        <v>-0.29851129688221101</v>
      </c>
      <c r="M387" s="13">
        <f t="shared" si="51"/>
        <v>1.2938812444941617E-3</v>
      </c>
      <c r="N387" s="13">
        <f t="shared" si="52"/>
        <v>1.6000012714150001E-2</v>
      </c>
      <c r="O387" s="13">
        <v>1</v>
      </c>
    </row>
    <row r="388" spans="4:15" x14ac:dyDescent="0.4">
      <c r="D388" s="6">
        <v>6.3800000000000097</v>
      </c>
      <c r="E388" s="7">
        <f t="shared" si="47"/>
        <v>-2.0384544417598155E-2</v>
      </c>
      <c r="G388">
        <f t="shared" si="48"/>
        <v>6.7906224679249609</v>
      </c>
      <c r="H388" s="10">
        <f t="shared" si="53"/>
        <v>-0.17237170759521001</v>
      </c>
      <c r="I388">
        <f t="shared" si="49"/>
        <v>6.954761671668277</v>
      </c>
      <c r="J388" s="10">
        <f t="shared" si="50"/>
        <v>-0.16950971755897923</v>
      </c>
      <c r="K388">
        <f t="shared" si="45"/>
        <v>-0.208033924732758</v>
      </c>
      <c r="L388">
        <f t="shared" si="46"/>
        <v>-0.29461096870675901</v>
      </c>
      <c r="M388" s="13">
        <f t="shared" si="51"/>
        <v>1.271793731165622E-3</v>
      </c>
      <c r="N388" s="13">
        <f t="shared" si="52"/>
        <v>1.5650323038739873E-2</v>
      </c>
      <c r="O388" s="13">
        <v>1</v>
      </c>
    </row>
    <row r="389" spans="4:15" x14ac:dyDescent="0.4">
      <c r="D389" s="6">
        <v>6.4000000000000101</v>
      </c>
      <c r="E389" s="7">
        <f t="shared" si="47"/>
        <v>-2.0086951144007589E-2</v>
      </c>
      <c r="G389">
        <f t="shared" si="48"/>
        <v>6.8041895657344318</v>
      </c>
      <c r="H389" s="10">
        <f t="shared" si="53"/>
        <v>-0.16985525887372818</v>
      </c>
      <c r="I389">
        <f t="shared" si="49"/>
        <v>6.9684822437040932</v>
      </c>
      <c r="J389" s="10">
        <f t="shared" si="50"/>
        <v>-0.16703505093310952</v>
      </c>
      <c r="K389">
        <f t="shared" si="45"/>
        <v>-0.20521129340988811</v>
      </c>
      <c r="L389">
        <f t="shared" si="46"/>
        <v>-0.29076104889205845</v>
      </c>
      <c r="M389" s="13">
        <f t="shared" si="51"/>
        <v>1.2500491781221338E-3</v>
      </c>
      <c r="N389" s="13">
        <f t="shared" si="52"/>
        <v>1.5308122570937834E-2</v>
      </c>
      <c r="O389" s="13">
        <v>1</v>
      </c>
    </row>
    <row r="390" spans="4:15" x14ac:dyDescent="0.4">
      <c r="D390" s="6">
        <v>6.4200000000000097</v>
      </c>
      <c r="E390" s="7">
        <f t="shared" si="47"/>
        <v>-1.9793598214973864E-2</v>
      </c>
      <c r="G390">
        <f t="shared" si="48"/>
        <v>6.8177566635439</v>
      </c>
      <c r="H390" s="10">
        <f t="shared" si="53"/>
        <v>-0.167374666505819</v>
      </c>
      <c r="I390">
        <f t="shared" si="49"/>
        <v>6.9822028157399094</v>
      </c>
      <c r="J390" s="10">
        <f t="shared" si="50"/>
        <v>-0.16459564531643667</v>
      </c>
      <c r="K390">
        <f t="shared" si="45"/>
        <v>-0.20242667204517725</v>
      </c>
      <c r="L390">
        <f t="shared" si="46"/>
        <v>-0.28696090006726338</v>
      </c>
      <c r="M390" s="13">
        <f t="shared" si="51"/>
        <v>1.2286430923312015E-3</v>
      </c>
      <c r="N390" s="13">
        <f t="shared" si="52"/>
        <v>1.497325557023472E-2</v>
      </c>
      <c r="O390" s="13">
        <v>1</v>
      </c>
    </row>
    <row r="391" spans="4:15" x14ac:dyDescent="0.4">
      <c r="D391" s="6">
        <v>6.4400000000000102</v>
      </c>
      <c r="E391" s="7">
        <f t="shared" si="47"/>
        <v>-1.9504426895539304E-2</v>
      </c>
      <c r="G391">
        <f t="shared" si="48"/>
        <v>6.8313237613533717</v>
      </c>
      <c r="H391" s="10">
        <f t="shared" si="53"/>
        <v>-0.16492943382868033</v>
      </c>
      <c r="I391">
        <f t="shared" si="49"/>
        <v>6.9959233877757265</v>
      </c>
      <c r="J391" s="10">
        <f t="shared" si="50"/>
        <v>-0.16219101229254662</v>
      </c>
      <c r="K391">
        <f t="shared" si="45"/>
        <v>-0.19967955636494045</v>
      </c>
      <c r="L391">
        <f t="shared" si="46"/>
        <v>-0.28320989255642531</v>
      </c>
      <c r="M391" s="13">
        <f t="shared" si="51"/>
        <v>1.207571016285093E-3</v>
      </c>
      <c r="N391" s="13">
        <f t="shared" si="52"/>
        <v>1.4645569380323008E-2</v>
      </c>
      <c r="O391" s="13">
        <v>1</v>
      </c>
    </row>
    <row r="392" spans="4:15" x14ac:dyDescent="0.4">
      <c r="D392" s="6">
        <v>6.4600000000000097</v>
      </c>
      <c r="E392" s="7">
        <f t="shared" si="47"/>
        <v>-1.9219379235372248E-2</v>
      </c>
      <c r="G392">
        <f t="shared" si="48"/>
        <v>6.8448908591628408</v>
      </c>
      <c r="H392" s="10">
        <f t="shared" si="53"/>
        <v>-0.16251907081430772</v>
      </c>
      <c r="I392">
        <f t="shared" si="49"/>
        <v>7.009643959811541</v>
      </c>
      <c r="J392" s="10">
        <f t="shared" si="50"/>
        <v>-0.15982066996966146</v>
      </c>
      <c r="K392">
        <f t="shared" si="45"/>
        <v>-0.19696944858485735</v>
      </c>
      <c r="L392">
        <f t="shared" si="46"/>
        <v>-0.27950740429519755</v>
      </c>
      <c r="M392" s="13">
        <f t="shared" si="51"/>
        <v>1.18682852853358E-3</v>
      </c>
      <c r="N392" s="13">
        <f t="shared" si="52"/>
        <v>1.4324914373511459E-2</v>
      </c>
      <c r="O392" s="13">
        <v>1</v>
      </c>
    </row>
    <row r="393" spans="4:15" x14ac:dyDescent="0.4">
      <c r="D393" s="6">
        <v>6.4800000000000102</v>
      </c>
      <c r="E393" s="7">
        <f t="shared" si="47"/>
        <v>-1.8938398058861262E-2</v>
      </c>
      <c r="G393">
        <f t="shared" si="48"/>
        <v>6.8584579569723108</v>
      </c>
      <c r="H393" s="10">
        <f t="shared" si="53"/>
        <v>-0.16014309398573082</v>
      </c>
      <c r="I393">
        <f t="shared" si="49"/>
        <v>7.023364531847359</v>
      </c>
      <c r="J393" s="10">
        <f t="shared" si="50"/>
        <v>-0.1574841428982667</v>
      </c>
      <c r="K393">
        <f t="shared" si="45"/>
        <v>-0.19429585733186183</v>
      </c>
      <c r="L393">
        <f t="shared" si="46"/>
        <v>-0.27585282074817064</v>
      </c>
      <c r="M393" s="13">
        <f t="shared" si="51"/>
        <v>1.1664112441768302E-3</v>
      </c>
      <c r="N393" s="13">
        <f t="shared" si="52"/>
        <v>1.4011143895934337E-2</v>
      </c>
      <c r="O393" s="13">
        <v>1</v>
      </c>
    </row>
    <row r="394" spans="4:15" x14ac:dyDescent="0.4">
      <c r="D394" s="6">
        <v>6.5000000000000098</v>
      </c>
      <c r="E394" s="7">
        <f t="shared" si="47"/>
        <v>-1.8661426955320443E-2</v>
      </c>
      <c r="G394">
        <f t="shared" si="48"/>
        <v>6.8720250547817816</v>
      </c>
      <c r="H394" s="10">
        <f t="shared" si="53"/>
        <v>-0.15780102633418966</v>
      </c>
      <c r="I394">
        <f t="shared" si="49"/>
        <v>7.0370851038831743</v>
      </c>
      <c r="J394" s="10">
        <f t="shared" si="50"/>
        <v>-0.15518096198966266</v>
      </c>
      <c r="K394">
        <f t="shared" si="45"/>
        <v>-0.19165829756682584</v>
      </c>
      <c r="L394">
        <f t="shared" si="46"/>
        <v>-0.27224553482685571</v>
      </c>
      <c r="M394" s="13">
        <f t="shared" si="51"/>
        <v>1.1463148153202935E-3</v>
      </c>
      <c r="N394" s="13">
        <f t="shared" si="52"/>
        <v>1.3704114213554474E-2</v>
      </c>
      <c r="O394" s="13">
        <v>1</v>
      </c>
    </row>
    <row r="395" spans="4:15" x14ac:dyDescent="0.4">
      <c r="D395" s="6">
        <v>6.5200000000000102</v>
      </c>
      <c r="E395" s="7">
        <f t="shared" si="47"/>
        <v>-1.8388410269304548E-2</v>
      </c>
      <c r="G395">
        <f t="shared" si="48"/>
        <v>6.8855921525912516</v>
      </c>
      <c r="H395" s="10">
        <f t="shared" si="53"/>
        <v>-0.15549239723723923</v>
      </c>
      <c r="I395">
        <f t="shared" si="49"/>
        <v>7.0508056759189914</v>
      </c>
      <c r="J395" s="10">
        <f t="shared" si="50"/>
        <v>-0.15291066443542889</v>
      </c>
      <c r="K395">
        <f t="shared" si="45"/>
        <v>-0.18905629050803013</v>
      </c>
      <c r="L395">
        <f t="shared" si="46"/>
        <v>-0.26868494680830057</v>
      </c>
      <c r="M395" s="13">
        <f t="shared" si="51"/>
        <v>1.1265349314930426E-3</v>
      </c>
      <c r="N395" s="13">
        <f t="shared" si="52"/>
        <v>1.3403684458953426E-2</v>
      </c>
      <c r="O395" s="13">
        <v>1</v>
      </c>
    </row>
    <row r="396" spans="4:15" x14ac:dyDescent="0.4">
      <c r="D396" s="6">
        <v>6.5400000000000098</v>
      </c>
      <c r="E396" s="7">
        <f t="shared" si="47"/>
        <v>-1.811929309103362E-2</v>
      </c>
      <c r="G396">
        <f t="shared" si="48"/>
        <v>6.8991592504007215</v>
      </c>
      <c r="H396" s="10">
        <f t="shared" si="53"/>
        <v>-0.1532167423777803</v>
      </c>
      <c r="I396">
        <f t="shared" si="49"/>
        <v>7.0645262479548068</v>
      </c>
      <c r="J396" s="10">
        <f t="shared" si="50"/>
        <v>-0.15067279362779917</v>
      </c>
      <c r="K396">
        <f t="shared" si="45"/>
        <v>-0.18648936355541454</v>
      </c>
      <c r="L396">
        <f t="shared" si="46"/>
        <v>-0.26517046425436075</v>
      </c>
      <c r="M396" s="13">
        <f t="shared" si="51"/>
        <v>1.1070673200303546E-3</v>
      </c>
      <c r="N396" s="13">
        <f t="shared" si="52"/>
        <v>1.3109716578908581E-2</v>
      </c>
      <c r="O396" s="13">
        <v>1</v>
      </c>
    </row>
    <row r="397" spans="4:15" x14ac:dyDescent="0.4">
      <c r="D397" s="6">
        <v>6.5600000000000103</v>
      </c>
      <c r="E397" s="7">
        <f t="shared" si="47"/>
        <v>-1.7854021246925731E-2</v>
      </c>
      <c r="G397">
        <f t="shared" si="48"/>
        <v>6.9127263482101924</v>
      </c>
      <c r="H397" s="10">
        <f t="shared" si="53"/>
        <v>-0.15097360366400395</v>
      </c>
      <c r="I397">
        <f t="shared" si="49"/>
        <v>7.0782468199906248</v>
      </c>
      <c r="J397" s="10">
        <f t="shared" si="50"/>
        <v>-0.1484668990809356</v>
      </c>
      <c r="K397">
        <f t="shared" si="45"/>
        <v>-0.18395705021561071</v>
      </c>
      <c r="L397">
        <f t="shared" si="46"/>
        <v>-0.26170150193161135</v>
      </c>
      <c r="M397" s="13">
        <f t="shared" si="51"/>
        <v>1.0879077464226998E-3</v>
      </c>
      <c r="N397" s="13">
        <f t="shared" si="52"/>
        <v>1.2822075282750263E-2</v>
      </c>
      <c r="O397" s="13">
        <v>1</v>
      </c>
    </row>
    <row r="398" spans="4:15" x14ac:dyDescent="0.4">
      <c r="D398" s="6">
        <v>6.5800000000000098</v>
      </c>
      <c r="E398" s="7">
        <f t="shared" si="47"/>
        <v>-1.7592541290237535E-2</v>
      </c>
      <c r="G398">
        <f t="shared" si="48"/>
        <v>6.9262934460196615</v>
      </c>
      <c r="H398" s="10">
        <f t="shared" si="53"/>
        <v>-0.1487625291502486</v>
      </c>
      <c r="I398">
        <f t="shared" si="49"/>
        <v>7.0919673920264392</v>
      </c>
      <c r="J398" s="10">
        <f t="shared" si="50"/>
        <v>-0.14629253635309925</v>
      </c>
      <c r="K398">
        <f t="shared" si="45"/>
        <v>-0.18145889002775023</v>
      </c>
      <c r="L398">
        <f t="shared" si="46"/>
        <v>-0.25827748173191334</v>
      </c>
      <c r="M398" s="13">
        <f t="shared" si="51"/>
        <v>1.0690520146318194E-3</v>
      </c>
      <c r="N398" s="13">
        <f t="shared" si="52"/>
        <v>1.2540627991495976E-2</v>
      </c>
      <c r="O398" s="13">
        <v>1</v>
      </c>
    </row>
    <row r="399" spans="4:15" x14ac:dyDescent="0.4">
      <c r="D399" s="6">
        <v>6.6000000000000103</v>
      </c>
      <c r="E399" s="7">
        <f t="shared" si="47"/>
        <v>-1.7334800491811343E-2</v>
      </c>
      <c r="G399">
        <f t="shared" si="48"/>
        <v>6.9398605438291323</v>
      </c>
      <c r="H399" s="10">
        <f t="shared" si="53"/>
        <v>-0.14658307295875669</v>
      </c>
      <c r="I399">
        <f t="shared" si="49"/>
        <v>7.1056879640622572</v>
      </c>
      <c r="J399" s="10">
        <f t="shared" si="50"/>
        <v>-0.1441492669697064</v>
      </c>
      <c r="K399">
        <f t="shared" si="45"/>
        <v>-0.17899442849004002</v>
      </c>
      <c r="L399">
        <f t="shared" si="46"/>
        <v>-0.25489783259362653</v>
      </c>
      <c r="M399" s="13">
        <f t="shared" si="51"/>
        <v>1.0504959673752502E-3</v>
      </c>
      <c r="N399" s="13">
        <f t="shared" si="52"/>
        <v>1.2265244787755744E-2</v>
      </c>
      <c r="O399" s="13">
        <v>1</v>
      </c>
    </row>
    <row r="400" spans="4:15" x14ac:dyDescent="0.4">
      <c r="D400" s="6">
        <v>6.6200000000000099</v>
      </c>
      <c r="E400" s="7">
        <f t="shared" si="47"/>
        <v>-1.7080746830928174E-2</v>
      </c>
      <c r="G400">
        <f t="shared" si="48"/>
        <v>6.9534276416386014</v>
      </c>
      <c r="H400" s="10">
        <f t="shared" si="53"/>
        <v>-0.14443479520232863</v>
      </c>
      <c r="I400">
        <f t="shared" si="49"/>
        <v>7.1194085360980726</v>
      </c>
      <c r="J400" s="10">
        <f t="shared" si="50"/>
        <v>-0.14203665834726631</v>
      </c>
      <c r="K400">
        <f t="shared" si="45"/>
        <v>-0.17656321698711025</v>
      </c>
      <c r="L400">
        <f t="shared" si="46"/>
        <v>-0.25156199042348271</v>
      </c>
      <c r="M400" s="13">
        <f t="shared" si="51"/>
        <v>1.0322354863808302E-3</v>
      </c>
      <c r="N400" s="13">
        <f t="shared" si="52"/>
        <v>1.1995798366405476E-2</v>
      </c>
      <c r="O400" s="13">
        <v>1</v>
      </c>
    </row>
    <row r="401" spans="4:15" x14ac:dyDescent="0.4">
      <c r="D401" s="6">
        <v>6.6400000000000103</v>
      </c>
      <c r="E401" s="7">
        <f t="shared" si="47"/>
        <v>-1.6830328986265703E-2</v>
      </c>
      <c r="G401">
        <f t="shared" si="48"/>
        <v>6.9669947394480722</v>
      </c>
      <c r="H401" s="10">
        <f t="shared" si="53"/>
        <v>-0.14231726190786279</v>
      </c>
      <c r="I401">
        <f t="shared" si="49"/>
        <v>7.1331291081338897</v>
      </c>
      <c r="J401" s="10">
        <f t="shared" si="50"/>
        <v>-0.13995428371819107</v>
      </c>
      <c r="K401">
        <f t="shared" si="45"/>
        <v>-0.17416481271811962</v>
      </c>
      <c r="L401">
        <f t="shared" si="46"/>
        <v>-0.24826939801910303</v>
      </c>
      <c r="M401" s="13">
        <f t="shared" si="51"/>
        <v>1.0142664926118909E-3</v>
      </c>
      <c r="N401" s="13">
        <f t="shared" si="52"/>
        <v>1.173216398601962E-2</v>
      </c>
      <c r="O401" s="13">
        <v>1</v>
      </c>
    </row>
    <row r="402" spans="4:15" x14ac:dyDescent="0.4">
      <c r="D402" s="6">
        <v>6.6600000000000099</v>
      </c>
      <c r="E402" s="7">
        <f t="shared" si="47"/>
        <v>-1.6583496326960465E-2</v>
      </c>
      <c r="G402">
        <f t="shared" si="48"/>
        <v>6.9805618372575422</v>
      </c>
      <c r="H402" s="10">
        <f t="shared" si="53"/>
        <v>-0.1402300449407777</v>
      </c>
      <c r="I402">
        <f t="shared" si="49"/>
        <v>7.146849680169705</v>
      </c>
      <c r="J402" s="10">
        <f t="shared" si="50"/>
        <v>-0.13790172205647247</v>
      </c>
      <c r="K402">
        <f t="shared" si="45"/>
        <v>-0.1717987786256234</v>
      </c>
      <c r="L402">
        <f t="shared" si="46"/>
        <v>-0.24501950499218139</v>
      </c>
      <c r="M402" s="13">
        <f t="shared" si="51"/>
        <v>9.965849464647113E-4</v>
      </c>
      <c r="N402" s="13">
        <f t="shared" si="52"/>
        <v>1.1474219421061653E-2</v>
      </c>
      <c r="O402" s="13">
        <v>1</v>
      </c>
    </row>
    <row r="403" spans="4:15" x14ac:dyDescent="0.4">
      <c r="D403" s="6">
        <v>6.6800000000000104</v>
      </c>
      <c r="E403" s="7">
        <f t="shared" si="47"/>
        <v>-1.634019890377314E-2</v>
      </c>
      <c r="G403">
        <f t="shared" si="48"/>
        <v>6.9941289350670122</v>
      </c>
      <c r="H403" s="10">
        <f t="shared" si="53"/>
        <v>-0.13817272193030569</v>
      </c>
      <c r="I403">
        <f t="shared" si="49"/>
        <v>7.160570252205523</v>
      </c>
      <c r="J403" s="10">
        <f t="shared" si="50"/>
        <v>-0.13587855800421592</v>
      </c>
      <c r="K403">
        <f t="shared" ref="K403:K469" si="54">$E$6*$O$6*EXP(-$O$15*(G403/$E$4-1))-SQRT($E$6)*$O$5*EXP(-$O$4*(G403/$E$4-1))</f>
        <v>-0.16946468332519227</v>
      </c>
      <c r="L403">
        <f t="shared" ref="L403:L469" si="55">$K$6*$O$6*EXP(-$O$15*(I403/$K$4-1))-SQRT($K$6)*$O$5*EXP(-$O$4*(I403/$K$4-1))</f>
        <v>-0.24181176769231263</v>
      </c>
      <c r="M403" s="13">
        <f t="shared" si="51"/>
        <v>9.7918684793907177E-4</v>
      </c>
      <c r="N403" s="13">
        <f t="shared" si="52"/>
        <v>1.1221844914822268E-2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-1.6100387440356419E-2</v>
      </c>
      <c r="G404">
        <f t="shared" ref="G404:G469" si="57">$E$11*(D404/$E$12+1)</f>
        <v>7.007696032876483</v>
      </c>
      <c r="H404" s="10">
        <f t="shared" si="53"/>
        <v>-0.13614487619565388</v>
      </c>
      <c r="I404">
        <f t="shared" ref="I404:I467" si="58">$K$11*(D404/$K$12+1)</f>
        <v>7.1742908242413375</v>
      </c>
      <c r="J404" s="10">
        <f t="shared" ref="J404:J467" si="59">-(-$H$4)*(1+D404+$K$5*D404^3)*EXP(-D404)</f>
        <v>-0.13388438179902781</v>
      </c>
      <c r="K404">
        <f t="shared" si="54"/>
        <v>-0.1671621010357808</v>
      </c>
      <c r="L404">
        <f t="shared" si="55"/>
        <v>-0.23864564913148734</v>
      </c>
      <c r="M404" s="13">
        <f t="shared" ref="M404:M467" si="60">(K404-H404)^2*O404</f>
        <v>9.6206823678298662E-4</v>
      </c>
      <c r="N404" s="13">
        <f t="shared" ref="N404:N467" si="61">(L404-J404)^2*O404</f>
        <v>1.097492313310305E-2</v>
      </c>
      <c r="O404" s="13">
        <v>1</v>
      </c>
    </row>
    <row r="405" spans="4:15" x14ac:dyDescent="0.4">
      <c r="D405" s="6">
        <v>6.7200000000000104</v>
      </c>
      <c r="E405" s="7">
        <f t="shared" si="56"/>
        <v>-1.5864013324624188E-2</v>
      </c>
      <c r="G405">
        <f t="shared" si="57"/>
        <v>7.021263130685953</v>
      </c>
      <c r="H405" s="10">
        <f t="shared" ref="H405:H469" si="62">-(-$B$4)*(1+D405+$E$5*D405^3)*EXP(-D405)</f>
        <v>-0.13414609667302216</v>
      </c>
      <c r="I405">
        <f t="shared" si="58"/>
        <v>7.1880113962771555</v>
      </c>
      <c r="J405" s="10">
        <f t="shared" si="59"/>
        <v>-0.1319187892022449</v>
      </c>
      <c r="K405">
        <f t="shared" si="54"/>
        <v>-0.16489061151084217</v>
      </c>
      <c r="L405">
        <f t="shared" si="55"/>
        <v>-0.2355206189092322</v>
      </c>
      <c r="M405" s="13">
        <f t="shared" si="60"/>
        <v>9.4522519261293467E-4</v>
      </c>
      <c r="N405" s="13">
        <f t="shared" si="61"/>
        <v>1.0733339118635598E-2</v>
      </c>
      <c r="O405" s="13">
        <v>1</v>
      </c>
    </row>
    <row r="406" spans="4:15" x14ac:dyDescent="0.4">
      <c r="D406" s="6">
        <v>6.74000000000001</v>
      </c>
      <c r="E406" s="7">
        <f t="shared" si="56"/>
        <v>-1.5631028600221517E-2</v>
      </c>
      <c r="G406">
        <f t="shared" si="57"/>
        <v>7.0348302284954229</v>
      </c>
      <c r="H406" s="10">
        <f t="shared" si="62"/>
        <v>-0.13217597784347315</v>
      </c>
      <c r="I406">
        <f t="shared" si="58"/>
        <v>7.2017319683129708</v>
      </c>
      <c r="J406" s="10">
        <f t="shared" si="59"/>
        <v>-0.12998138142800203</v>
      </c>
      <c r="K406">
        <f t="shared" si="54"/>
        <v>-0.16264979997018073</v>
      </c>
      <c r="L406">
        <f t="shared" si="55"/>
        <v>-0.23243615313841759</v>
      </c>
      <c r="M406" s="13">
        <f t="shared" si="60"/>
        <v>9.28653835010212E-4</v>
      </c>
      <c r="N406" s="13">
        <f t="shared" si="61"/>
        <v>1.0496980246233368E-2</v>
      </c>
      <c r="O406" s="13">
        <v>1</v>
      </c>
    </row>
    <row r="407" spans="4:15" x14ac:dyDescent="0.4">
      <c r="D407" s="6">
        <v>6.7600000000000096</v>
      </c>
      <c r="E407" s="7">
        <f t="shared" si="56"/>
        <v>-1.5401385958094203E-2</v>
      </c>
      <c r="G407">
        <f t="shared" si="57"/>
        <v>7.0483973263048911</v>
      </c>
      <c r="H407" s="10">
        <f t="shared" si="62"/>
        <v>-0.13023411966164455</v>
      </c>
      <c r="I407">
        <f t="shared" si="58"/>
        <v>7.2154525403487861</v>
      </c>
      <c r="J407" s="10">
        <f t="shared" si="59"/>
        <v>-0.12807176507312815</v>
      </c>
      <c r="K407">
        <f t="shared" si="54"/>
        <v>-0.16043925703254006</v>
      </c>
      <c r="L407">
        <f t="shared" si="55"/>
        <v>-0.22939173437171062</v>
      </c>
      <c r="M407" s="13">
        <f t="shared" si="60"/>
        <v>9.1235032359466802E-4</v>
      </c>
      <c r="N407" s="13">
        <f t="shared" si="61"/>
        <v>1.0265736178665694E-2</v>
      </c>
      <c r="O407" s="13">
        <v>1</v>
      </c>
    </row>
    <row r="408" spans="4:15" x14ac:dyDescent="0.4">
      <c r="D408" s="6">
        <v>6.78000000000001</v>
      </c>
      <c r="E408" s="7">
        <f t="shared" si="56"/>
        <v>-1.5175038728157314E-2</v>
      </c>
      <c r="G408">
        <f t="shared" si="57"/>
        <v>7.061964424114362</v>
      </c>
      <c r="H408" s="10">
        <f t="shared" si="62"/>
        <v>-0.12832012748529825</v>
      </c>
      <c r="I408">
        <f t="shared" si="58"/>
        <v>7.2291731123846033</v>
      </c>
      <c r="J408" s="10">
        <f t="shared" si="59"/>
        <v>-0.12618955204786494</v>
      </c>
      <c r="K408">
        <f t="shared" si="54"/>
        <v>-0.15825857864892107</v>
      </c>
      <c r="L408">
        <f t="shared" si="55"/>
        <v>-0.22638685152869067</v>
      </c>
      <c r="M408" s="13">
        <f t="shared" si="60"/>
        <v>8.963108580766283E-4</v>
      </c>
      <c r="N408" s="13">
        <f t="shared" si="61"/>
        <v>1.003949882325028E-2</v>
      </c>
      <c r="O408" s="13">
        <v>1</v>
      </c>
    </row>
    <row r="409" spans="4:15" x14ac:dyDescent="0.4">
      <c r="D409" s="6">
        <v>6.8000000000000096</v>
      </c>
      <c r="E409" s="7">
        <f t="shared" si="56"/>
        <v>-1.4951940871061668E-2</v>
      </c>
      <c r="G409">
        <f t="shared" si="57"/>
        <v>7.0755315219238319</v>
      </c>
      <c r="H409" s="10">
        <f t="shared" si="62"/>
        <v>-0.12643361200569744</v>
      </c>
      <c r="I409">
        <f t="shared" si="58"/>
        <v>7.2428936844204186</v>
      </c>
      <c r="J409" s="10">
        <f t="shared" si="59"/>
        <v>-0.1243343595074004</v>
      </c>
      <c r="K409">
        <f t="shared" si="54"/>
        <v>-0.15610736603662628</v>
      </c>
      <c r="L409">
        <f t="shared" si="55"/>
        <v>-0.22342099982361927</v>
      </c>
      <c r="M409" s="13">
        <f t="shared" si="60"/>
        <v>8.8053167828806551E-4</v>
      </c>
      <c r="N409" s="13">
        <f t="shared" si="61"/>
        <v>9.8181622891557289E-3</v>
      </c>
      <c r="O409" s="13">
        <v>1</v>
      </c>
    </row>
    <row r="410" spans="4:15" x14ac:dyDescent="0.4">
      <c r="D410" s="6">
        <v>6.8200000000000101</v>
      </c>
      <c r="E410" s="7">
        <f t="shared" si="56"/>
        <v>-1.4732046970057292E-2</v>
      </c>
      <c r="G410">
        <f t="shared" si="57"/>
        <v>7.0890986197333019</v>
      </c>
      <c r="H410" s="10">
        <f t="shared" si="62"/>
        <v>-0.12457418917880446</v>
      </c>
      <c r="I410">
        <f t="shared" si="58"/>
        <v>7.2566142564562357</v>
      </c>
      <c r="J410" s="10">
        <f t="shared" si="59"/>
        <v>-0.12250580978420841</v>
      </c>
      <c r="K410">
        <f t="shared" si="54"/>
        <v>-0.15398522561402181</v>
      </c>
      <c r="L410">
        <f t="shared" si="55"/>
        <v>-0.22049368069385783</v>
      </c>
      <c r="M410" s="13">
        <f t="shared" si="60"/>
        <v>8.6500906419368251E-4</v>
      </c>
      <c r="N410" s="13">
        <f t="shared" si="61"/>
        <v>9.601622845406119E-3</v>
      </c>
      <c r="O410" s="13">
        <v>1</v>
      </c>
    </row>
    <row r="411" spans="4:15" x14ac:dyDescent="0.4">
      <c r="D411" s="6">
        <v>6.8400000000000096</v>
      </c>
      <c r="E411" s="7">
        <f t="shared" si="56"/>
        <v>-1.4515312222953242E-2</v>
      </c>
      <c r="G411">
        <f t="shared" si="57"/>
        <v>7.1026657175427728</v>
      </c>
      <c r="H411" s="10">
        <f t="shared" si="62"/>
        <v>-0.12274148015729261</v>
      </c>
      <c r="I411">
        <f t="shared" si="58"/>
        <v>7.270334828492051</v>
      </c>
      <c r="J411" s="10">
        <f t="shared" si="59"/>
        <v>-0.12070353032118998</v>
      </c>
      <c r="K411">
        <f t="shared" si="54"/>
        <v>-0.1518917689360163</v>
      </c>
      <c r="L411">
        <f t="shared" si="55"/>
        <v>-0.21760440172894743</v>
      </c>
      <c r="M411" s="13">
        <f t="shared" si="60"/>
        <v>8.4973933588298447E-4</v>
      </c>
      <c r="N411" s="13">
        <f t="shared" si="61"/>
        <v>9.3897788795827466E-3</v>
      </c>
      <c r="O411" s="13">
        <v>1</v>
      </c>
    </row>
    <row r="412" spans="4:15" x14ac:dyDescent="0.4">
      <c r="D412" s="6">
        <v>6.8600000000000101</v>
      </c>
      <c r="E412" s="7">
        <f t="shared" si="56"/>
        <v>-1.4301692434172512E-2</v>
      </c>
      <c r="G412">
        <f t="shared" si="57"/>
        <v>7.1162328153522427</v>
      </c>
      <c r="H412" s="10">
        <f t="shared" si="62"/>
        <v>-0.12093511122336274</v>
      </c>
      <c r="I412">
        <f t="shared" si="58"/>
        <v>7.284055400527869</v>
      </c>
      <c r="J412" s="10">
        <f t="shared" si="59"/>
        <v>-0.11892715360560493</v>
      </c>
      <c r="K412">
        <f t="shared" si="54"/>
        <v>-0.14982661263024885</v>
      </c>
      <c r="L412">
        <f t="shared" si="55"/>
        <v>-0.21475267660033059</v>
      </c>
      <c r="M412" s="13">
        <f t="shared" si="60"/>
        <v>8.3471885354410196E-4</v>
      </c>
      <c r="N412" s="13">
        <f t="shared" si="61"/>
        <v>9.1825308572126962E-3</v>
      </c>
      <c r="O412" s="13">
        <v>1</v>
      </c>
    </row>
    <row r="413" spans="4:15" x14ac:dyDescent="0.4">
      <c r="D413" s="6">
        <v>6.8800000000000097</v>
      </c>
      <c r="E413" s="7">
        <f t="shared" si="56"/>
        <v>-1.4091144006901569E-2</v>
      </c>
      <c r="G413">
        <f t="shared" si="57"/>
        <v>7.1297999131617127</v>
      </c>
      <c r="H413" s="10">
        <f t="shared" si="62"/>
        <v>-0.11915471372235967</v>
      </c>
      <c r="I413">
        <f t="shared" si="58"/>
        <v>7.2977759725636844</v>
      </c>
      <c r="J413" s="10">
        <f t="shared" si="59"/>
        <v>-0.11717631710379069</v>
      </c>
      <c r="K413">
        <f t="shared" si="54"/>
        <v>-0.14778937833398093</v>
      </c>
      <c r="L413">
        <f t="shared" si="55"/>
        <v>-0.21193802499173259</v>
      </c>
      <c r="M413" s="13">
        <f t="shared" si="60"/>
        <v>8.1994401742003478E-4</v>
      </c>
      <c r="N413" s="13">
        <f t="shared" si="61"/>
        <v>8.9797812818396307E-3</v>
      </c>
      <c r="O413" s="13">
        <v>1</v>
      </c>
    </row>
    <row r="414" spans="4:15" x14ac:dyDescent="0.4">
      <c r="D414" s="6">
        <v>6.9000000000000101</v>
      </c>
      <c r="E414" s="7">
        <f t="shared" si="56"/>
        <v>-1.3883623935333217E-2</v>
      </c>
      <c r="G414">
        <f t="shared" si="57"/>
        <v>7.1433670109711835</v>
      </c>
      <c r="H414" s="10">
        <f t="shared" si="62"/>
        <v>-0.11739992399717768</v>
      </c>
      <c r="I414">
        <f t="shared" si="58"/>
        <v>7.3114965445995015</v>
      </c>
      <c r="J414" s="10">
        <f t="shared" si="59"/>
        <v>-0.11545066319665688</v>
      </c>
      <c r="K414">
        <f t="shared" si="54"/>
        <v>-0.14577969263168838</v>
      </c>
      <c r="L414">
        <f t="shared" si="55"/>
        <v>-0.20915997253018245</v>
      </c>
      <c r="M414" s="13">
        <f t="shared" si="60"/>
        <v>8.0541126774835779E-4</v>
      </c>
      <c r="N414" s="13">
        <f t="shared" si="61"/>
        <v>8.7814346557663833E-3</v>
      </c>
      <c r="O414" s="13">
        <v>1</v>
      </c>
    </row>
    <row r="415" spans="4:15" x14ac:dyDescent="0.4">
      <c r="D415" s="6">
        <v>6.9200000000000097</v>
      </c>
      <c r="E415" s="7">
        <f t="shared" si="56"/>
        <v>-1.3679089797002216E-2</v>
      </c>
      <c r="G415">
        <f t="shared" si="57"/>
        <v>7.1569341087806526</v>
      </c>
      <c r="H415" s="10">
        <f t="shared" si="62"/>
        <v>-0.11567038332345074</v>
      </c>
      <c r="I415">
        <f t="shared" si="58"/>
        <v>7.3252171166353168</v>
      </c>
      <c r="J415" s="10">
        <f t="shared" si="59"/>
        <v>-0.11374983911595163</v>
      </c>
      <c r="K415">
        <f t="shared" si="54"/>
        <v>-0.14379718699334865</v>
      </c>
      <c r="L415">
        <f t="shared" si="55"/>
        <v>-0.20641805071768893</v>
      </c>
      <c r="M415" s="13">
        <f t="shared" si="60"/>
        <v>7.9111708468498237E-4</v>
      </c>
      <c r="N415" s="13">
        <f t="shared" si="61"/>
        <v>8.5873974414643599E-3</v>
      </c>
      <c r="O415" s="13">
        <v>1</v>
      </c>
    </row>
    <row r="416" spans="4:15" x14ac:dyDescent="0.4">
      <c r="D416" s="6">
        <v>6.9400000000000102</v>
      </c>
      <c r="E416" s="7">
        <f t="shared" si="56"/>
        <v>-1.347749974521256E-2</v>
      </c>
      <c r="G416">
        <f t="shared" si="57"/>
        <v>7.1705012065901235</v>
      </c>
      <c r="H416" s="10">
        <f t="shared" si="62"/>
        <v>-0.1139657378455174</v>
      </c>
      <c r="I416">
        <f t="shared" si="58"/>
        <v>7.3389376886711339</v>
      </c>
      <c r="J416" s="10">
        <f t="shared" si="59"/>
        <v>-0.11207349688128956</v>
      </c>
      <c r="K416">
        <f t="shared" si="54"/>
        <v>-0.14184149771341267</v>
      </c>
      <c r="L416">
        <f t="shared" si="55"/>
        <v>-0.20371179686355534</v>
      </c>
      <c r="M416" s="13">
        <f t="shared" si="60"/>
        <v>7.7705798821256044E-4</v>
      </c>
      <c r="N416" s="13">
        <f t="shared" si="61"/>
        <v>8.3975780236397318E-3</v>
      </c>
      <c r="O416" s="13">
        <v>1</v>
      </c>
    </row>
    <row r="417" spans="4:15" x14ac:dyDescent="0.4">
      <c r="D417" s="6">
        <v>6.9600000000000097</v>
      </c>
      <c r="E417" s="7">
        <f t="shared" si="56"/>
        <v>-1.3278812501555683E-2</v>
      </c>
      <c r="G417">
        <f t="shared" si="57"/>
        <v>7.1840683043995934</v>
      </c>
      <c r="H417" s="10">
        <f t="shared" si="62"/>
        <v>-0.11228563851315486</v>
      </c>
      <c r="I417">
        <f t="shared" si="58"/>
        <v>7.3526582607069493</v>
      </c>
      <c r="J417" s="10">
        <f t="shared" si="59"/>
        <v>-0.11042129323793645</v>
      </c>
      <c r="K417">
        <f t="shared" si="54"/>
        <v>-0.13991226585046537</v>
      </c>
      <c r="L417">
        <f t="shared" si="55"/>
        <v>-0.20104075401734187</v>
      </c>
      <c r="M417" s="13">
        <f t="shared" si="60"/>
        <v>7.6323053803463263E-4</v>
      </c>
      <c r="N417" s="13">
        <f t="shared" si="61"/>
        <v>8.2118866719501967E-3</v>
      </c>
      <c r="O417" s="13">
        <v>1</v>
      </c>
    </row>
    <row r="418" spans="4:15" x14ac:dyDescent="0.4">
      <c r="D418" s="6">
        <v>6.9800000000000102</v>
      </c>
      <c r="E418" s="7">
        <f t="shared" si="56"/>
        <v>-1.3082987348518541E-2</v>
      </c>
      <c r="G418">
        <f t="shared" si="57"/>
        <v>7.1976354022090634</v>
      </c>
      <c r="H418" s="10">
        <f t="shared" si="62"/>
        <v>-0.11062974101907277</v>
      </c>
      <c r="I418">
        <f t="shared" si="58"/>
        <v>7.3663788327427673</v>
      </c>
      <c r="J418" s="10">
        <f t="shared" si="59"/>
        <v>-0.10879288959534077</v>
      </c>
      <c r="K418">
        <f t="shared" si="54"/>
        <v>-0.13800913716756022</v>
      </c>
      <c r="L418">
        <f t="shared" si="55"/>
        <v>-0.19840447090246449</v>
      </c>
      <c r="M418" s="13">
        <f t="shared" si="60"/>
        <v>7.4963133345580914E-4</v>
      </c>
      <c r="N418" s="13">
        <f t="shared" si="61"/>
        <v>8.0302355043632458E-3</v>
      </c>
      <c r="O418" s="13">
        <v>1</v>
      </c>
    </row>
    <row r="419" spans="4:15" x14ac:dyDescent="0.4">
      <c r="D419" s="6">
        <v>7.0000000000000098</v>
      </c>
      <c r="E419" s="7">
        <f t="shared" si="56"/>
        <v>-1.2889984122180877E-2</v>
      </c>
      <c r="G419">
        <f t="shared" si="57"/>
        <v>7.2112025000185325</v>
      </c>
      <c r="H419" s="10">
        <f t="shared" si="62"/>
        <v>-0.10899770573716148</v>
      </c>
      <c r="I419">
        <f t="shared" si="58"/>
        <v>7.3800994047785826</v>
      </c>
      <c r="J419" s="10">
        <f t="shared" si="59"/>
        <v>-0.1071879519664073</v>
      </c>
      <c r="K419">
        <f t="shared" si="54"/>
        <v>-0.13613176207322769</v>
      </c>
      <c r="L419">
        <f t="shared" si="55"/>
        <v>-0.19580250185043827</v>
      </c>
      <c r="M419" s="13">
        <f t="shared" si="60"/>
        <v>7.3625701324881462E-4</v>
      </c>
      <c r="N419" s="13">
        <f t="shared" si="61"/>
        <v>7.8525384511494122E-3</v>
      </c>
      <c r="O419" s="13">
        <v>1</v>
      </c>
    </row>
    <row r="420" spans="4:15" x14ac:dyDescent="0.4">
      <c r="D420" s="6">
        <v>7.0200000000000102</v>
      </c>
      <c r="E420" s="7">
        <f t="shared" si="56"/>
        <v>-1.2699763205000587E-2</v>
      </c>
      <c r="G420">
        <f t="shared" si="57"/>
        <v>7.2247695978280024</v>
      </c>
      <c r="H420" s="10">
        <f t="shared" si="62"/>
        <v>-0.10738919766148496</v>
      </c>
      <c r="I420">
        <f t="shared" si="58"/>
        <v>7.3938199768143997</v>
      </c>
      <c r="J420" s="10">
        <f t="shared" si="59"/>
        <v>-0.10560615090750287</v>
      </c>
      <c r="K420">
        <f t="shared" si="54"/>
        <v>-0.13427979556315081</v>
      </c>
      <c r="L420">
        <f t="shared" si="55"/>
        <v>-0.19323440673574935</v>
      </c>
      <c r="M420" s="13">
        <f t="shared" si="60"/>
        <v>7.2310425550907605E-4</v>
      </c>
      <c r="N420" s="13">
        <f t="shared" si="61"/>
        <v>7.6787112195006117E-3</v>
      </c>
      <c r="O420" s="13">
        <v>1</v>
      </c>
    </row>
    <row r="421" spans="4:15" x14ac:dyDescent="0.4">
      <c r="D421" s="6">
        <v>7.0400000000000098</v>
      </c>
      <c r="E421" s="7">
        <f t="shared" si="56"/>
        <v>-1.2512285518686514E-2</v>
      </c>
      <c r="G421">
        <f t="shared" si="57"/>
        <v>7.2383366956374733</v>
      </c>
      <c r="H421" s="10">
        <f t="shared" si="62"/>
        <v>-0.10580388634601316</v>
      </c>
      <c r="I421">
        <f t="shared" si="58"/>
        <v>7.4075405488502151</v>
      </c>
      <c r="J421" s="10">
        <f t="shared" si="59"/>
        <v>-0.10404716145918959</v>
      </c>
      <c r="K421">
        <f t="shared" si="54"/>
        <v>-0.13245289716250233</v>
      </c>
      <c r="L421">
        <f t="shared" si="55"/>
        <v>-0.19069975091136895</v>
      </c>
      <c r="M421" s="13">
        <f t="shared" si="60"/>
        <v>7.1016977749735672E-4</v>
      </c>
      <c r="N421" s="13">
        <f t="shared" si="61"/>
        <v>7.5086712587679469E-3</v>
      </c>
      <c r="O421" s="13">
        <v>1</v>
      </c>
    </row>
    <row r="422" spans="4:15" x14ac:dyDescent="0.4">
      <c r="D422" s="6">
        <v>7.0600000000000103</v>
      </c>
      <c r="E422" s="7">
        <f t="shared" si="56"/>
        <v>-1.2327512517157586E-2</v>
      </c>
      <c r="G422">
        <f t="shared" si="57"/>
        <v>7.2519037934469432</v>
      </c>
      <c r="H422" s="10">
        <f t="shared" si="62"/>
        <v>-0.10424144584508455</v>
      </c>
      <c r="I422">
        <f t="shared" si="58"/>
        <v>7.4212611208860322</v>
      </c>
      <c r="J422" s="10">
        <f t="shared" si="59"/>
        <v>-0.10251066308767562</v>
      </c>
      <c r="K422">
        <f t="shared" si="54"/>
        <v>-0.13065073086893828</v>
      </c>
      <c r="L422">
        <f t="shared" si="55"/>
        <v>-0.18819810514489008</v>
      </c>
      <c r="M422" s="13">
        <f t="shared" si="60"/>
        <v>6.9745033547114485E-4</v>
      </c>
      <c r="N422" s="13">
        <f t="shared" si="61"/>
        <v>7.3423377263084847E-3</v>
      </c>
      <c r="O422" s="13">
        <v>1</v>
      </c>
    </row>
    <row r="423" spans="4:15" x14ac:dyDescent="0.4">
      <c r="D423" s="6">
        <v>7.0800000000000098</v>
      </c>
      <c r="E423" s="7">
        <f t="shared" si="56"/>
        <v>-1.2145406179587624E-2</v>
      </c>
      <c r="G423">
        <f t="shared" si="57"/>
        <v>7.2654708912564132</v>
      </c>
      <c r="H423" s="10">
        <f t="shared" si="62"/>
        <v>-0.10270155465459294</v>
      </c>
      <c r="I423">
        <f t="shared" si="58"/>
        <v>7.4349816929218475</v>
      </c>
      <c r="J423" s="10">
        <f t="shared" si="59"/>
        <v>-0.10099633962697883</v>
      </c>
      <c r="K423">
        <f t="shared" si="54"/>
        <v>-0.12887296509624058</v>
      </c>
      <c r="L423">
        <f t="shared" si="55"/>
        <v>-0.18572904555530037</v>
      </c>
      <c r="M423" s="13">
        <f t="shared" si="60"/>
        <v>6.8494272450518319E-4</v>
      </c>
      <c r="N423" s="13">
        <f t="shared" si="61"/>
        <v>7.1796314539354159E-3</v>
      </c>
      <c r="O423" s="13">
        <v>1</v>
      </c>
    </row>
    <row r="424" spans="4:15" x14ac:dyDescent="0.4">
      <c r="D424" s="6">
        <v>7.1000000000000103</v>
      </c>
      <c r="E424" s="7">
        <f t="shared" si="56"/>
        <v>-1.1965929003534754E-2</v>
      </c>
      <c r="G424">
        <f t="shared" si="57"/>
        <v>7.2790379890658841</v>
      </c>
      <c r="H424" s="10">
        <f t="shared" si="62"/>
        <v>-0.10118389565388987</v>
      </c>
      <c r="I424">
        <f t="shared" si="58"/>
        <v>7.4487022649576646</v>
      </c>
      <c r="J424" s="10">
        <f t="shared" si="59"/>
        <v>-9.9503879221793601E-2</v>
      </c>
      <c r="K424">
        <f t="shared" si="54"/>
        <v>-0.1271192726186065</v>
      </c>
      <c r="L424">
        <f t="shared" si="55"/>
        <v>-0.18329215355037309</v>
      </c>
      <c r="M424" s="13">
        <f t="shared" si="60"/>
        <v>6.7264377830195436E-4</v>
      </c>
      <c r="N424" s="13">
        <f t="shared" si="61"/>
        <v>7.020474914961293E-3</v>
      </c>
      <c r="O424" s="13">
        <v>1</v>
      </c>
    </row>
    <row r="425" spans="4:15" x14ac:dyDescent="0.4">
      <c r="D425" s="6">
        <v>7.1200000000000099</v>
      </c>
      <c r="E425" s="7">
        <f t="shared" si="56"/>
        <v>-1.1789043998154768E-2</v>
      </c>
      <c r="G425">
        <f t="shared" si="57"/>
        <v>7.2926050868753531</v>
      </c>
      <c r="H425" s="10">
        <f t="shared" si="62"/>
        <v>-9.9688156048396717E-2</v>
      </c>
      <c r="I425">
        <f t="shared" si="58"/>
        <v>7.4624228369934809</v>
      </c>
      <c r="J425" s="10">
        <f t="shared" si="59"/>
        <v>-9.8032974271055798E-2</v>
      </c>
      <c r="K425">
        <f t="shared" si="54"/>
        <v>-0.12538933051557774</v>
      </c>
      <c r="L425">
        <f t="shared" si="55"/>
        <v>-0.18088701576468638</v>
      </c>
      <c r="M425" s="13">
        <f t="shared" si="60"/>
        <v>6.6055036899247772E-4</v>
      </c>
      <c r="N425" s="13">
        <f t="shared" si="61"/>
        <v>6.8647921918282588E-3</v>
      </c>
      <c r="O425" s="13">
        <v>1</v>
      </c>
    </row>
    <row r="426" spans="4:15" x14ac:dyDescent="0.4">
      <c r="D426" s="6">
        <v>7.1400000000000103</v>
      </c>
      <c r="E426" s="7">
        <f t="shared" si="56"/>
        <v>-1.1614714677497346E-2</v>
      </c>
      <c r="G426">
        <f t="shared" si="57"/>
        <v>7.306172184684824</v>
      </c>
      <c r="H426" s="10">
        <f t="shared" si="62"/>
        <v>-9.8214027312917562E-2</v>
      </c>
      <c r="I426">
        <f t="shared" si="58"/>
        <v>7.4761434090292971</v>
      </c>
      <c r="J426" s="10">
        <f t="shared" si="59"/>
        <v>-9.658332137219694E-2</v>
      </c>
      <c r="K426">
        <f t="shared" si="54"/>
        <v>-0.12368282011760073</v>
      </c>
      <c r="L426">
        <f t="shared" si="55"/>
        <v>-0.17851322399825878</v>
      </c>
      <c r="M426" s="13">
        <f t="shared" si="60"/>
        <v>6.4865940692788125E-4</v>
      </c>
      <c r="N426" s="13">
        <f t="shared" si="61"/>
        <v>6.7125089443159751E-3</v>
      </c>
      <c r="O426" s="13">
        <v>1</v>
      </c>
    </row>
    <row r="427" spans="4:15" x14ac:dyDescent="0.4">
      <c r="D427" s="6">
        <v>7.1600000000000099</v>
      </c>
      <c r="E427" s="7">
        <f t="shared" si="56"/>
        <v>-1.1442905053884483E-2</v>
      </c>
      <c r="G427">
        <f t="shared" si="57"/>
        <v>7.319739282494294</v>
      </c>
      <c r="H427" s="10">
        <f t="shared" si="62"/>
        <v>-9.6761205135647191E-2</v>
      </c>
      <c r="I427">
        <f t="shared" si="58"/>
        <v>7.4898639810651133</v>
      </c>
      <c r="J427" s="10">
        <f t="shared" si="59"/>
        <v>-9.5154621266081818E-2</v>
      </c>
      <c r="K427">
        <f t="shared" si="54"/>
        <v>-0.12199942695221951</v>
      </c>
      <c r="L427">
        <f t="shared" si="55"/>
        <v>-0.17617037515580128</v>
      </c>
      <c r="M427" s="13">
        <f t="shared" si="60"/>
        <v>6.3696784046250678E-4</v>
      </c>
      <c r="N427" s="13">
        <f t="shared" si="61"/>
        <v>6.5635523783195938E-3</v>
      </c>
      <c r="O427" s="13">
        <v>1</v>
      </c>
    </row>
    <row r="428" spans="4:15" x14ac:dyDescent="0.4">
      <c r="D428" s="6">
        <v>7.1800000000000104</v>
      </c>
      <c r="E428" s="7">
        <f t="shared" si="56"/>
        <v>-1.1273579631370101E-2</v>
      </c>
      <c r="G428">
        <f t="shared" si="57"/>
        <v>7.3333063803037639</v>
      </c>
      <c r="H428" s="10">
        <f t="shared" si="62"/>
        <v>-9.5329389362865571E-2</v>
      </c>
      <c r="I428">
        <f t="shared" si="58"/>
        <v>7.5035845531009295</v>
      </c>
      <c r="J428" s="10">
        <f t="shared" si="59"/>
        <v>-9.3746578782621215E-2</v>
      </c>
      <c r="K428">
        <f t="shared" si="54"/>
        <v>-0.12033884069088771</v>
      </c>
      <c r="L428">
        <f t="shared" si="55"/>
        <v>-0.17385807118658378</v>
      </c>
      <c r="M428" s="13">
        <f t="shared" si="60"/>
        <v>6.2547265572870838E-4</v>
      </c>
      <c r="N428" s="13">
        <f t="shared" si="61"/>
        <v>6.4178512151901517E-3</v>
      </c>
      <c r="O428" s="13">
        <v>1</v>
      </c>
    </row>
    <row r="429" spans="4:15" x14ac:dyDescent="0.4">
      <c r="D429" s="6">
        <v>7.2000000000000099</v>
      </c>
      <c r="E429" s="7">
        <f t="shared" si="56"/>
        <v>-1.110670339928015E-2</v>
      </c>
      <c r="G429">
        <f t="shared" si="57"/>
        <v>7.3468734781132339</v>
      </c>
      <c r="H429" s="10">
        <f t="shared" si="62"/>
        <v>-9.3918283944312939E-2</v>
      </c>
      <c r="I429">
        <f t="shared" si="58"/>
        <v>7.5173051251367458</v>
      </c>
      <c r="J429" s="10">
        <f t="shared" si="59"/>
        <v>-9.2358902787054012E-2</v>
      </c>
      <c r="K429">
        <f t="shared" si="54"/>
        <v>-0.1187007550964</v>
      </c>
      <c r="L429">
        <f t="shared" si="55"/>
        <v>-0.17157591902490918</v>
      </c>
      <c r="M429" s="13">
        <f t="shared" si="60"/>
        <v>6.1417087640402762E-4</v>
      </c>
      <c r="N429" s="13">
        <f t="shared" si="61"/>
        <v>6.2753356616286095E-3</v>
      </c>
      <c r="O429" s="13">
        <v>1</v>
      </c>
    </row>
    <row r="430" spans="4:15" x14ac:dyDescent="0.4">
      <c r="D430" s="6">
        <v>7.2200000000000104</v>
      </c>
      <c r="E430" s="7">
        <f t="shared" si="56"/>
        <v>-1.0942241825832161E-2</v>
      </c>
      <c r="G430">
        <f t="shared" si="57"/>
        <v>7.3604405759227038</v>
      </c>
      <c r="H430" s="10">
        <f t="shared" si="62"/>
        <v>-9.2527596879236756E-2</v>
      </c>
      <c r="I430">
        <f t="shared" si="58"/>
        <v>7.5310256971725629</v>
      </c>
      <c r="J430" s="10">
        <f t="shared" si="59"/>
        <v>-9.0991306126889923E-2</v>
      </c>
      <c r="K430">
        <f t="shared" si="54"/>
        <v>-0.11708486797093486</v>
      </c>
      <c r="L430">
        <f t="shared" si="55"/>
        <v>-0.16932353053119617</v>
      </c>
      <c r="M430" s="13">
        <f t="shared" si="60"/>
        <v>6.0305956347115111E-4</v>
      </c>
      <c r="N430" s="13">
        <f t="shared" si="61"/>
        <v>6.135937380126591E-3</v>
      </c>
      <c r="O430" s="13">
        <v>1</v>
      </c>
    </row>
    <row r="431" spans="4:15" x14ac:dyDescent="0.4">
      <c r="D431" s="6">
        <v>7.24000000000001</v>
      </c>
      <c r="E431" s="7">
        <f t="shared" si="56"/>
        <v>-1.0780160851833644E-2</v>
      </c>
      <c r="G431">
        <f t="shared" si="57"/>
        <v>7.3740076737321747</v>
      </c>
      <c r="H431" s="10">
        <f t="shared" si="62"/>
        <v>-9.1157040163105302E-2</v>
      </c>
      <c r="I431">
        <f t="shared" si="58"/>
        <v>7.5447462692083791</v>
      </c>
      <c r="J431" s="10">
        <f t="shared" si="59"/>
        <v>-8.9643505579507857E-2</v>
      </c>
      <c r="K431">
        <f t="shared" si="54"/>
        <v>-0.11549088110470253</v>
      </c>
      <c r="L431">
        <f t="shared" si="55"/>
        <v>-0.1671005224336625</v>
      </c>
      <c r="M431" s="13">
        <f t="shared" si="60"/>
        <v>5.9213581497095339E-4</v>
      </c>
      <c r="N431" s="13">
        <f t="shared" si="61"/>
        <v>5.9995894599447963E-3</v>
      </c>
      <c r="O431" s="13">
        <v>1</v>
      </c>
    </row>
    <row r="432" spans="4:15" x14ac:dyDescent="0.4">
      <c r="D432" s="6">
        <v>7.2600000000000096</v>
      </c>
      <c r="E432" s="7">
        <f t="shared" si="56"/>
        <v>-1.062042688445824E-2</v>
      </c>
      <c r="G432">
        <f t="shared" si="57"/>
        <v>7.3875747715416429</v>
      </c>
      <c r="H432" s="10">
        <f t="shared" si="62"/>
        <v>-8.9806329734978874E-2</v>
      </c>
      <c r="I432">
        <f t="shared" si="58"/>
        <v>7.5584668412441953</v>
      </c>
      <c r="J432" s="10">
        <f t="shared" si="59"/>
        <v>-8.8315221800400939E-2</v>
      </c>
      <c r="K432">
        <f t="shared" si="54"/>
        <v>-0.11391850022519528</v>
      </c>
      <c r="L432">
        <f t="shared" si="55"/>
        <v>-0.16490651627060915</v>
      </c>
      <c r="M432" s="13">
        <f t="shared" si="60"/>
        <v>5.8139676574926313E-4</v>
      </c>
      <c r="N432" s="13">
        <f t="shared" si="61"/>
        <v>5.866226388622147E-3</v>
      </c>
      <c r="O432" s="13">
        <v>1</v>
      </c>
    </row>
    <row r="433" spans="4:15" x14ac:dyDescent="0.4">
      <c r="D433" s="6">
        <v>7.28000000000001</v>
      </c>
      <c r="E433" s="7">
        <f t="shared" si="56"/>
        <v>-1.0463006791098997E-2</v>
      </c>
      <c r="G433">
        <f t="shared" si="57"/>
        <v>7.4011418693511146</v>
      </c>
      <c r="H433" s="10">
        <f t="shared" si="62"/>
        <v>-8.847518542553312E-2</v>
      </c>
      <c r="I433">
        <f t="shared" si="58"/>
        <v>7.5721874132800115</v>
      </c>
      <c r="J433" s="10">
        <f t="shared" si="59"/>
        <v>-8.700617927206282E-2</v>
      </c>
      <c r="K433">
        <f t="shared" si="54"/>
        <v>-0.11236743494703032</v>
      </c>
      <c r="L433">
        <f t="shared" si="55"/>
        <v>-0.16274113833330023</v>
      </c>
      <c r="M433" s="13">
        <f t="shared" si="60"/>
        <v>5.7083958719748309E-4</v>
      </c>
      <c r="N433" s="13">
        <f t="shared" si="61"/>
        <v>5.7357840240073064E-3</v>
      </c>
      <c r="O433" s="13">
        <v>1</v>
      </c>
    </row>
    <row r="434" spans="4:15" x14ac:dyDescent="0.4">
      <c r="D434" s="6">
        <v>7.3000000000000096</v>
      </c>
      <c r="E434" s="7">
        <f t="shared" si="56"/>
        <v>-1.0307867893297866E-2</v>
      </c>
      <c r="G434">
        <f t="shared" si="57"/>
        <v>7.4147089671605837</v>
      </c>
      <c r="H434" s="10">
        <f t="shared" si="62"/>
        <v>-8.7163330905726769E-2</v>
      </c>
      <c r="I434">
        <f t="shared" si="58"/>
        <v>7.5859079853158278</v>
      </c>
      <c r="J434" s="10">
        <f t="shared" si="59"/>
        <v>-8.5716106253507743E-2</v>
      </c>
      <c r="K434">
        <f t="shared" si="54"/>
        <v>-0.11083739872238547</v>
      </c>
      <c r="L434">
        <f t="shared" si="55"/>
        <v>-0.16060401960943352</v>
      </c>
      <c r="M434" s="13">
        <f t="shared" si="60"/>
        <v>5.6046148698775551E-4</v>
      </c>
      <c r="N434" s="13">
        <f t="shared" si="61"/>
        <v>5.6081995668046461E-3</v>
      </c>
      <c r="O434" s="13">
        <v>1</v>
      </c>
    </row>
    <row r="435" spans="4:15" x14ac:dyDescent="0.4">
      <c r="D435" s="6">
        <v>7.3200000000000101</v>
      </c>
      <c r="E435" s="7">
        <f t="shared" si="56"/>
        <v>-1.0154977960750527E-2</v>
      </c>
      <c r="G435">
        <f t="shared" si="57"/>
        <v>7.4282760649700537</v>
      </c>
      <c r="H435" s="10">
        <f t="shared" si="62"/>
        <v>-8.5870493636106437E-2</v>
      </c>
      <c r="I435">
        <f t="shared" si="58"/>
        <v>7.599628557351644</v>
      </c>
      <c r="J435" s="10">
        <f t="shared" si="59"/>
        <v>-8.4444734730417081E-2</v>
      </c>
      <c r="K435">
        <f t="shared" si="54"/>
        <v>-0.10932810879201516</v>
      </c>
      <c r="L435">
        <f t="shared" si="55"/>
        <v>-0.1584947957272014</v>
      </c>
      <c r="M435" s="13">
        <f t="shared" si="60"/>
        <v>5.5025970880271833E-4</v>
      </c>
      <c r="N435" s="13">
        <f t="shared" si="61"/>
        <v>5.4834115336274787E-3</v>
      </c>
      <c r="O435" s="13">
        <v>1</v>
      </c>
    </row>
    <row r="436" spans="4:15" x14ac:dyDescent="0.4">
      <c r="D436" s="6">
        <v>7.3400000000000096</v>
      </c>
      <c r="E436" s="7">
        <f t="shared" si="56"/>
        <v>-1.0004305205385866E-2</v>
      </c>
      <c r="G436">
        <f t="shared" si="57"/>
        <v>7.4418431627795236</v>
      </c>
      <c r="H436" s="10">
        <f t="shared" si="62"/>
        <v>-8.4596404816742868E-2</v>
      </c>
      <c r="I436">
        <f t="shared" si="58"/>
        <v>7.6133491293874611</v>
      </c>
      <c r="J436" s="10">
        <f t="shared" si="59"/>
        <v>-8.319180036590669E-2</v>
      </c>
      <c r="K436">
        <f t="shared" si="54"/>
        <v>-0.10783928613684737</v>
      </c>
      <c r="L436">
        <f t="shared" si="55"/>
        <v>-0.15641310689993426</v>
      </c>
      <c r="M436" s="13">
        <f t="shared" si="60"/>
        <v>5.4023153206046292E-4</v>
      </c>
      <c r="N436" s="13">
        <f t="shared" si="61"/>
        <v>5.3613597305500289E-3</v>
      </c>
      <c r="O436" s="13">
        <v>1</v>
      </c>
    </row>
    <row r="437" spans="4:15" x14ac:dyDescent="0.4">
      <c r="D437" s="6">
        <v>7.3600000000000101</v>
      </c>
      <c r="E437" s="7">
        <f t="shared" si="56"/>
        <v>-9.8558182755191411E-3</v>
      </c>
      <c r="G437">
        <f t="shared" si="57"/>
        <v>7.4554102605889945</v>
      </c>
      <c r="H437" s="10">
        <f t="shared" si="62"/>
        <v>-8.3340799337789859E-2</v>
      </c>
      <c r="I437">
        <f t="shared" si="58"/>
        <v>7.6270697014232773</v>
      </c>
      <c r="J437" s="10">
        <f t="shared" si="59"/>
        <v>-8.1957042451906978E-2</v>
      </c>
      <c r="K437">
        <f t="shared" si="54"/>
        <v>-0.10637065543015248</v>
      </c>
      <c r="L437">
        <f t="shared" si="55"/>
        <v>-0.15435859787132675</v>
      </c>
      <c r="M437" s="13">
        <f t="shared" si="60"/>
        <v>5.3037427163493168E-4</v>
      </c>
      <c r="N437" s="13">
        <f t="shared" si="61"/>
        <v>5.2419852271513119E-3</v>
      </c>
      <c r="O437" s="13">
        <v>1</v>
      </c>
    </row>
    <row r="438" spans="4:15" x14ac:dyDescent="0.4">
      <c r="D438" s="6">
        <v>7.3800000000000097</v>
      </c>
      <c r="E438" s="7">
        <f t="shared" si="56"/>
        <v>-9.7094862500781906E-3</v>
      </c>
      <c r="G438">
        <f t="shared" si="57"/>
        <v>7.4689773583984644</v>
      </c>
      <c r="H438" s="10">
        <f t="shared" si="62"/>
        <v>-8.2103415730661183E-2</v>
      </c>
      <c r="I438">
        <f t="shared" si="58"/>
        <v>7.6407902734590936</v>
      </c>
      <c r="J438" s="10">
        <f t="shared" si="59"/>
        <v>-8.0740203861150203E-2</v>
      </c>
      <c r="K438">
        <f t="shared" si="54"/>
        <v>-0.10492194499028012</v>
      </c>
      <c r="L438">
        <f t="shared" si="55"/>
        <v>-0.15233091786123881</v>
      </c>
      <c r="M438" s="13">
        <f t="shared" si="60"/>
        <v>5.2068527757208577E-4</v>
      </c>
      <c r="N438" s="13">
        <f t="shared" si="61"/>
        <v>5.1252303310424831E-3</v>
      </c>
      <c r="O438" s="13">
        <v>1</v>
      </c>
    </row>
    <row r="439" spans="4:15" x14ac:dyDescent="0.4">
      <c r="D439" s="6">
        <v>7.4000000000000101</v>
      </c>
      <c r="E439" s="7">
        <f t="shared" si="56"/>
        <v>-9.5652786329016859E-3</v>
      </c>
      <c r="G439">
        <f t="shared" si="57"/>
        <v>7.4825444562079344</v>
      </c>
      <c r="H439" s="10">
        <f t="shared" si="62"/>
        <v>-8.0883996119816656E-2</v>
      </c>
      <c r="I439">
        <f t="shared" si="58"/>
        <v>7.6545108454949098</v>
      </c>
      <c r="J439" s="10">
        <f t="shared" si="59"/>
        <v>-7.9541030999757262E-2</v>
      </c>
      <c r="K439">
        <f t="shared" si="54"/>
        <v>-0.10349288673395651</v>
      </c>
      <c r="L439">
        <f t="shared" si="55"/>
        <v>-0.15032972051207186</v>
      </c>
      <c r="M439" s="13">
        <f t="shared" si="60"/>
        <v>5.1116193480214129E-4</v>
      </c>
      <c r="N439" s="13">
        <f t="shared" si="61"/>
        <v>5.0110385628708782E-3</v>
      </c>
      <c r="O439" s="13">
        <v>1</v>
      </c>
    </row>
    <row r="440" spans="4:15" x14ac:dyDescent="0.4">
      <c r="D440" s="6">
        <v>7.4200000000000097</v>
      </c>
      <c r="E440" s="7">
        <f t="shared" si="56"/>
        <v>-9.4231653471088511E-3</v>
      </c>
      <c r="G440">
        <f t="shared" si="57"/>
        <v>7.4961115540174044</v>
      </c>
      <c r="H440" s="10">
        <f t="shared" si="62"/>
        <v>-7.9682286175152439E-2</v>
      </c>
      <c r="I440">
        <f t="shared" si="58"/>
        <v>7.668231417530726</v>
      </c>
      <c r="J440" s="10">
        <f t="shared" si="59"/>
        <v>-7.835927376041836E-2</v>
      </c>
      <c r="K440">
        <f t="shared" si="54"/>
        <v>-0.10208321613013986</v>
      </c>
      <c r="L440">
        <f t="shared" si="55"/>
        <v>-0.14835466383571197</v>
      </c>
      <c r="M440" s="13">
        <f t="shared" si="60"/>
        <v>5.0180166284825281E-4</v>
      </c>
      <c r="N440" s="13">
        <f t="shared" si="61"/>
        <v>4.8993546317925114E-3</v>
      </c>
      <c r="O440" s="13">
        <v>1</v>
      </c>
    </row>
    <row r="441" spans="4:15" x14ac:dyDescent="0.4">
      <c r="D441" s="6">
        <v>7.4400000000000102</v>
      </c>
      <c r="E441" s="7">
        <f t="shared" si="56"/>
        <v>-9.2831167295396397E-3</v>
      </c>
      <c r="G441">
        <f t="shared" si="57"/>
        <v>7.5096786518268752</v>
      </c>
      <c r="H441" s="10">
        <f t="shared" si="62"/>
        <v>-7.849803506498719E-2</v>
      </c>
      <c r="I441">
        <f t="shared" si="58"/>
        <v>7.6819519895665422</v>
      </c>
      <c r="J441" s="10">
        <f t="shared" si="59"/>
        <v>-7.7194685476159833E-2</v>
      </c>
      <c r="K441">
        <f t="shared" si="54"/>
        <v>-0.1006926721544255</v>
      </c>
      <c r="L441">
        <f t="shared" si="55"/>
        <v>-0.14640541016103933</v>
      </c>
      <c r="M441" s="13">
        <f t="shared" si="60"/>
        <v>4.9260191553187054E-4</v>
      </c>
      <c r="N441" s="13">
        <f t="shared" si="61"/>
        <v>4.7901244114061884E-3</v>
      </c>
      <c r="O441" s="13">
        <v>1</v>
      </c>
    </row>
    <row r="442" spans="4:15" x14ac:dyDescent="0.4">
      <c r="D442" s="6">
        <v>7.4600000000000097</v>
      </c>
      <c r="E442" s="7">
        <f t="shared" si="56"/>
        <v>-9.1451035252647934E-3</v>
      </c>
      <c r="G442">
        <f t="shared" si="57"/>
        <v>7.5232457496363452</v>
      </c>
      <c r="H442" s="10">
        <f t="shared" si="62"/>
        <v>-7.7330995409639072E-2</v>
      </c>
      <c r="I442">
        <f t="shared" si="58"/>
        <v>7.6956725616023594</v>
      </c>
      <c r="J442" s="10">
        <f t="shared" si="59"/>
        <v>-7.6047022874691922E-2</v>
      </c>
      <c r="K442">
        <f t="shared" si="54"/>
        <v>-9.9320997243997844E-2</v>
      </c>
      <c r="L442">
        <f t="shared" si="55"/>
        <v>-0.14448162608199902</v>
      </c>
      <c r="M442" s="13">
        <f t="shared" si="60"/>
        <v>4.8356018067510212E-4</v>
      </c>
      <c r="N442" s="13">
        <f t="shared" si="61"/>
        <v>4.6832949161415673E-3</v>
      </c>
      <c r="O442" s="13">
        <v>1</v>
      </c>
    </row>
    <row r="443" spans="4:15" x14ac:dyDescent="0.4">
      <c r="D443" s="6">
        <v>7.4800000000000102</v>
      </c>
      <c r="E443" s="7">
        <f t="shared" si="56"/>
        <v>-9.0090968821647938E-3</v>
      </c>
      <c r="G443">
        <f t="shared" si="57"/>
        <v>7.5368128474458151</v>
      </c>
      <c r="H443" s="10">
        <f t="shared" si="62"/>
        <v>-7.6180923235585479E-2</v>
      </c>
      <c r="I443">
        <f t="shared" si="58"/>
        <v>7.7093931336381756</v>
      </c>
      <c r="J443" s="10">
        <f t="shared" si="59"/>
        <v>-7.4916046033329547E-2</v>
      </c>
      <c r="K443">
        <f t="shared" si="54"/>
        <v>-9.7967937253120446E-2</v>
      </c>
      <c r="L443">
        <f t="shared" si="55"/>
        <v>-0.14258298240622683</v>
      </c>
      <c r="M443" s="13">
        <f t="shared" si="60"/>
        <v>4.7467397980026512E-4</v>
      </c>
      <c r="N443" s="13">
        <f t="shared" si="61"/>
        <v>4.5788142780937291E-3</v>
      </c>
      <c r="O443" s="13">
        <v>1</v>
      </c>
    </row>
    <row r="444" spans="4:15" x14ac:dyDescent="0.4">
      <c r="D444" s="6">
        <v>7.5000000000000098</v>
      </c>
      <c r="E444" s="7">
        <f t="shared" si="56"/>
        <v>-8.8750683455771483E-3</v>
      </c>
      <c r="G444">
        <f t="shared" si="57"/>
        <v>7.5503799452552851</v>
      </c>
      <c r="H444" s="10">
        <f t="shared" si="62"/>
        <v>-7.5047577930200352E-2</v>
      </c>
      <c r="I444">
        <f t="shared" si="58"/>
        <v>7.7231137056739918</v>
      </c>
      <c r="J444" s="10">
        <f t="shared" si="59"/>
        <v>-7.3801518334481328E-2</v>
      </c>
      <c r="K444">
        <f t="shared" si="54"/>
        <v>-9.6633241409162518E-2</v>
      </c>
      <c r="L444">
        <f t="shared" si="55"/>
        <v>-0.14070915410423041</v>
      </c>
      <c r="M444" s="13">
        <f t="shared" si="60"/>
        <v>4.6594086782700104E-4</v>
      </c>
      <c r="N444" s="13">
        <f t="shared" si="61"/>
        <v>4.4766317242974059E-3</v>
      </c>
      <c r="O444" s="13">
        <v>1</v>
      </c>
    </row>
    <row r="445" spans="4:15" x14ac:dyDescent="0.4">
      <c r="D445" s="6">
        <v>7.5200000000000102</v>
      </c>
      <c r="E445" s="7">
        <f t="shared" si="56"/>
        <v>-8.7429898530110191E-3</v>
      </c>
      <c r="G445">
        <f t="shared" si="57"/>
        <v>7.5639470430647551</v>
      </c>
      <c r="H445" s="10">
        <f t="shared" si="62"/>
        <v>-7.3930722197061177E-2</v>
      </c>
      <c r="I445">
        <f t="shared" si="58"/>
        <v>7.736834277709808</v>
      </c>
      <c r="J445" s="10">
        <f t="shared" si="59"/>
        <v>-7.2703206421698433E-2</v>
      </c>
      <c r="K445">
        <f t="shared" si="54"/>
        <v>-9.5316662269154279E-2</v>
      </c>
      <c r="L445">
        <f t="shared" si="55"/>
        <v>-0.13885982025911692</v>
      </c>
      <c r="M445" s="13">
        <f t="shared" si="60"/>
        <v>4.573584327671575E-4</v>
      </c>
      <c r="N445" s="13">
        <f t="shared" si="61"/>
        <v>4.3766975544333106E-3</v>
      </c>
      <c r="O445" s="13">
        <v>1</v>
      </c>
    </row>
    <row r="446" spans="4:15" x14ac:dyDescent="0.4">
      <c r="D446" s="6">
        <v>7.5400000000000098</v>
      </c>
      <c r="E446" s="7">
        <f t="shared" si="56"/>
        <v>-8.612833728928659E-3</v>
      </c>
      <c r="G446">
        <f t="shared" si="57"/>
        <v>7.577514140874225</v>
      </c>
      <c r="H446" s="10">
        <f t="shared" si="62"/>
        <v>-7.2830122011820722E-2</v>
      </c>
      <c r="I446">
        <f t="shared" si="58"/>
        <v>7.7505548497456243</v>
      </c>
      <c r="J446" s="10">
        <f t="shared" si="59"/>
        <v>-7.1620880156279154E-2</v>
      </c>
      <c r="K446">
        <f t="shared" si="54"/>
        <v>-9.401795567686555E-2</v>
      </c>
      <c r="L446">
        <f t="shared" si="55"/>
        <v>-0.13703466401686701</v>
      </c>
      <c r="M446" s="13">
        <f t="shared" si="60"/>
        <v>4.4892429541760695E-4</v>
      </c>
      <c r="N446" s="13">
        <f t="shared" si="61"/>
        <v>4.2789631189597043E-3</v>
      </c>
      <c r="O446" s="13">
        <v>1</v>
      </c>
    </row>
    <row r="447" spans="4:15" x14ac:dyDescent="0.4">
      <c r="D447" s="6">
        <v>7.5600000000000103</v>
      </c>
      <c r="E447" s="7">
        <f t="shared" si="56"/>
        <v>-8.4845726795926713E-3</v>
      </c>
      <c r="G447">
        <f t="shared" si="57"/>
        <v>7.5910812386836959</v>
      </c>
      <c r="H447" s="10">
        <f t="shared" si="62"/>
        <v>-7.1745546578635633E-2</v>
      </c>
      <c r="I447">
        <f t="shared" si="58"/>
        <v>7.7642754217814405</v>
      </c>
      <c r="J447" s="10">
        <f t="shared" si="59"/>
        <v>-7.0554312574420824E-2</v>
      </c>
      <c r="K447">
        <f t="shared" si="54"/>
        <v>-9.2736880720403786E-2</v>
      </c>
      <c r="L447">
        <f t="shared" si="55"/>
        <v>-0.13523337253714782</v>
      </c>
      <c r="M447" s="13">
        <f t="shared" si="60"/>
        <v>4.4063610905136131E-4</v>
      </c>
      <c r="N447" s="13">
        <f t="shared" si="61"/>
        <v>4.1833807976620341E-3</v>
      </c>
      <c r="O447" s="13">
        <v>1</v>
      </c>
    </row>
    <row r="448" spans="4:15" x14ac:dyDescent="0.4">
      <c r="D448" s="6">
        <v>7.5800000000000098</v>
      </c>
      <c r="E448" s="7">
        <f t="shared" si="56"/>
        <v>-8.3581797879785751E-3</v>
      </c>
      <c r="G448">
        <f t="shared" si="57"/>
        <v>7.6046483364931658</v>
      </c>
      <c r="H448" s="10">
        <f t="shared" si="62"/>
        <v>-7.0676768287146835E-2</v>
      </c>
      <c r="I448">
        <f t="shared" si="58"/>
        <v>7.7779959938172576</v>
      </c>
      <c r="J448" s="10">
        <f t="shared" si="59"/>
        <v>-6.9503279844914639E-2</v>
      </c>
      <c r="K448">
        <f t="shared" si="54"/>
        <v>-9.1473199690325191E-2</v>
      </c>
      <c r="L448">
        <f t="shared" si="55"/>
        <v>-0.13345563694466289</v>
      </c>
      <c r="M448" s="13">
        <f t="shared" si="60"/>
        <v>4.3249155910710286E-4</v>
      </c>
      <c r="N448" s="13">
        <f t="shared" si="61"/>
        <v>4.0899039786137211E-3</v>
      </c>
      <c r="O448" s="13">
        <v>1</v>
      </c>
    </row>
    <row r="449" spans="4:15" x14ac:dyDescent="0.4">
      <c r="D449" s="6">
        <v>7.6000000000000103</v>
      </c>
      <c r="E449" s="7">
        <f t="shared" si="56"/>
        <v>-8.2336285087516916E-3</v>
      </c>
      <c r="G449">
        <f t="shared" si="57"/>
        <v>7.6182154343026349</v>
      </c>
      <c r="H449" s="10">
        <f t="shared" si="62"/>
        <v>-6.9623562670004302E-2</v>
      </c>
      <c r="I449">
        <f t="shared" si="58"/>
        <v>7.7917165658530738</v>
      </c>
      <c r="J449" s="10">
        <f t="shared" si="59"/>
        <v>-6.8467561227375573E-2</v>
      </c>
      <c r="K449">
        <f t="shared" si="54"/>
        <v>-9.022667803825371E-2</v>
      </c>
      <c r="L449">
        <f t="shared" si="55"/>
        <v>-0.13170115228103438</v>
      </c>
      <c r="M449" s="13">
        <f t="shared" si="60"/>
        <v>4.2448836287739495E-4</v>
      </c>
      <c r="N449" s="13">
        <f t="shared" si="61"/>
        <v>3.9984870375413591E-3</v>
      </c>
      <c r="O449" s="13">
        <v>1</v>
      </c>
    </row>
    <row r="450" spans="4:15" x14ac:dyDescent="0.4">
      <c r="D450" s="6">
        <v>7.6200000000000099</v>
      </c>
      <c r="E450" s="7">
        <f t="shared" si="56"/>
        <v>-8.1108926633078563E-3</v>
      </c>
      <c r="G450">
        <f t="shared" si="57"/>
        <v>7.6317825321121049</v>
      </c>
      <c r="H450" s="10">
        <f t="shared" si="62"/>
        <v>-6.8585708360931225E-2</v>
      </c>
      <c r="I450">
        <f t="shared" si="58"/>
        <v>7.80543713788889</v>
      </c>
      <c r="J450" s="10">
        <f t="shared" si="59"/>
        <v>-6.7446939031002809E-2</v>
      </c>
      <c r="K450">
        <f t="shared" si="54"/>
        <v>-8.8997084336002688E-2</v>
      </c>
      <c r="L450">
        <f t="shared" si="55"/>
        <v>-0.12996961745721181</v>
      </c>
      <c r="M450" s="13">
        <f t="shared" si="60"/>
        <v>4.1662426919572456E-4</v>
      </c>
      <c r="N450" s="13">
        <f t="shared" si="61"/>
        <v>3.9090853175871403E-3</v>
      </c>
      <c r="O450" s="13">
        <v>1</v>
      </c>
    </row>
    <row r="451" spans="4:15" x14ac:dyDescent="0.4">
      <c r="D451" s="6">
        <v>7.6400000000000103</v>
      </c>
      <c r="E451" s="7">
        <f t="shared" si="56"/>
        <v>-7.9899464348769881E-3</v>
      </c>
      <c r="G451">
        <f t="shared" si="57"/>
        <v>7.6453496299215757</v>
      </c>
      <c r="H451" s="10">
        <f t="shared" si="62"/>
        <v>-6.7562987053319798E-2</v>
      </c>
      <c r="I451">
        <f t="shared" si="58"/>
        <v>7.8191577099247063</v>
      </c>
      <c r="J451" s="10">
        <f t="shared" si="59"/>
        <v>-6.6441198573863075E-2</v>
      </c>
      <c r="K451">
        <f t="shared" si="54"/>
        <v>-8.7784190235194307E-2</v>
      </c>
      <c r="L451">
        <f t="shared" si="55"/>
        <v>-0.12826073520640591</v>
      </c>
      <c r="M451" s="13">
        <f t="shared" si="60"/>
        <v>4.0889705812265174E-4</v>
      </c>
      <c r="N451" s="13">
        <f t="shared" si="61"/>
        <v>3.8216551094623053E-3</v>
      </c>
      <c r="O451" s="13">
        <v>1</v>
      </c>
    </row>
    <row r="452" spans="4:15" x14ac:dyDescent="0.4">
      <c r="D452" s="6">
        <v>7.6600000000000099</v>
      </c>
      <c r="E452" s="7">
        <f t="shared" si="56"/>
        <v>-7.8707643636890205E-3</v>
      </c>
      <c r="G452">
        <f t="shared" si="57"/>
        <v>7.6589167277310457</v>
      </c>
      <c r="H452" s="10">
        <f t="shared" si="62"/>
        <v>-6.6555183459354364E-2</v>
      </c>
      <c r="I452">
        <f t="shared" si="58"/>
        <v>7.8328782819605225</v>
      </c>
      <c r="J452" s="10">
        <f t="shared" si="59"/>
        <v>-6.5450128142692424E-2</v>
      </c>
      <c r="K452">
        <f t="shared" si="54"/>
        <v>-8.6587770427371868E-2</v>
      </c>
      <c r="L452">
        <f t="shared" si="55"/>
        <v>-0.1265742120375401</v>
      </c>
      <c r="M452" s="13">
        <f t="shared" si="60"/>
        <v>4.0130454063118474E-4</v>
      </c>
      <c r="N452" s="13">
        <f t="shared" si="61"/>
        <v>3.7361536319843775E-3</v>
      </c>
      <c r="O452" s="13">
        <v>1</v>
      </c>
    </row>
    <row r="453" spans="4:15" x14ac:dyDescent="0.4">
      <c r="D453" s="6">
        <v>7.6800000000000104</v>
      </c>
      <c r="E453" s="7">
        <f t="shared" si="56"/>
        <v>-7.7533213422012548E-3</v>
      </c>
      <c r="G453">
        <f t="shared" si="57"/>
        <v>7.6724838255405157</v>
      </c>
      <c r="H453" s="10">
        <f t="shared" si="62"/>
        <v>-6.5562085269653805E-2</v>
      </c>
      <c r="I453">
        <f t="shared" si="58"/>
        <v>7.8465988539963387</v>
      </c>
      <c r="J453" s="10">
        <f t="shared" si="59"/>
        <v>-6.4473518953208755E-2</v>
      </c>
      <c r="K453">
        <f t="shared" si="54"/>
        <v>-8.5407602604597788E-2</v>
      </c>
      <c r="L453">
        <f t="shared" si="55"/>
        <v>-0.12490975818921864</v>
      </c>
      <c r="M453" s="13">
        <f t="shared" si="60"/>
        <v>3.9384455829156209E-4</v>
      </c>
      <c r="N453" s="13">
        <f t="shared" si="61"/>
        <v>3.6525390129922204E-3</v>
      </c>
      <c r="O453" s="13">
        <v>1</v>
      </c>
    </row>
    <row r="454" spans="4:15" x14ac:dyDescent="0.4">
      <c r="D454" s="6">
        <v>7.7000000000000099</v>
      </c>
      <c r="E454" s="7">
        <f t="shared" si="56"/>
        <v>-7.6375926103866192E-3</v>
      </c>
      <c r="G454">
        <f t="shared" si="57"/>
        <v>7.6860509233499856</v>
      </c>
      <c r="H454" s="10">
        <f t="shared" si="62"/>
        <v>-6.4583483113429249E-2</v>
      </c>
      <c r="I454">
        <f t="shared" si="58"/>
        <v>7.8603194260321558</v>
      </c>
      <c r="J454" s="10">
        <f t="shared" si="59"/>
        <v>-6.3511165110930967E-2</v>
      </c>
      <c r="K454">
        <f t="shared" si="54"/>
        <v>-8.4243467420535179E-2</v>
      </c>
      <c r="L454">
        <f t="shared" si="55"/>
        <v>-0.12326708758420377</v>
      </c>
      <c r="M454" s="13">
        <f t="shared" si="60"/>
        <v>3.8651498295565141E-4</v>
      </c>
      <c r="N454" s="13">
        <f t="shared" si="61"/>
        <v>3.5707702706317891E-3</v>
      </c>
      <c r="O454" s="13">
        <v>1</v>
      </c>
    </row>
    <row r="455" spans="4:15" x14ac:dyDescent="0.4">
      <c r="D455" s="6">
        <v>7.7200000000000104</v>
      </c>
      <c r="E455" s="7">
        <f t="shared" si="56"/>
        <v>-7.5235537510819567E-3</v>
      </c>
      <c r="G455">
        <f t="shared" si="57"/>
        <v>7.6996180211594556</v>
      </c>
      <c r="H455" s="10">
        <f t="shared" si="62"/>
        <v>-6.3619170519149032E-2</v>
      </c>
      <c r="I455">
        <f t="shared" si="58"/>
        <v>7.8740399980679721</v>
      </c>
      <c r="J455" s="10">
        <f t="shared" si="59"/>
        <v>-6.2562863572497129E-2</v>
      </c>
      <c r="K455">
        <f t="shared" si="54"/>
        <v>-8.3095148452005538E-2</v>
      </c>
      <c r="L455">
        <f t="shared" si="55"/>
        <v>-0.12164591778440052</v>
      </c>
      <c r="M455" s="13">
        <f t="shared" si="60"/>
        <v>3.7931371644111357E-4</v>
      </c>
      <c r="N455" s="13">
        <f t="shared" si="61"/>
        <v>3.4908072950067155E-3</v>
      </c>
      <c r="O455" s="13">
        <v>1</v>
      </c>
    </row>
    <row r="456" spans="4:15" x14ac:dyDescent="0.4">
      <c r="D456" s="6">
        <v>7.74000000000001</v>
      </c>
      <c r="E456" s="7">
        <f t="shared" si="56"/>
        <v>-7.4111806853957973E-3</v>
      </c>
      <c r="G456">
        <f t="shared" si="57"/>
        <v>7.7131851189689256</v>
      </c>
      <c r="H456" s="10">
        <f t="shared" si="62"/>
        <v>-6.2668943875706859E-2</v>
      </c>
      <c r="I456">
        <f t="shared" si="58"/>
        <v>7.8877605701037883</v>
      </c>
      <c r="J456" s="10">
        <f t="shared" si="59"/>
        <v>-6.162841410747729E-2</v>
      </c>
      <c r="K456">
        <f t="shared" si="54"/>
        <v>-8.196243216101845E-2</v>
      </c>
      <c r="L456">
        <f t="shared" si="55"/>
        <v>-0.12004596994634351</v>
      </c>
      <c r="M456" s="13">
        <f t="shared" si="60"/>
        <v>3.7223869021545559E-4</v>
      </c>
      <c r="N456" s="13">
        <f t="shared" si="61"/>
        <v>3.4126108301870523E-3</v>
      </c>
      <c r="O456" s="13">
        <v>1</v>
      </c>
    </row>
    <row r="457" spans="4:15" x14ac:dyDescent="0.4">
      <c r="D457" s="6">
        <v>7.7600000000000096</v>
      </c>
      <c r="E457" s="7">
        <f t="shared" si="56"/>
        <v>-7.300449668174766E-3</v>
      </c>
      <c r="G457">
        <f t="shared" si="57"/>
        <v>7.7267522167783955</v>
      </c>
      <c r="H457" s="10">
        <f t="shared" si="62"/>
        <v>-6.1732602394085817E-2</v>
      </c>
      <c r="I457">
        <f t="shared" si="58"/>
        <v>7.9014811421396036</v>
      </c>
      <c r="J457" s="10">
        <f t="shared" si="59"/>
        <v>-6.0707619260674077E-2</v>
      </c>
      <c r="K457">
        <f t="shared" si="54"/>
        <v>-8.0845107857268408E-2</v>
      </c>
      <c r="L457">
        <f t="shared" si="55"/>
        <v>-0.11846696877718087</v>
      </c>
      <c r="M457" s="13">
        <f t="shared" si="60"/>
        <v>3.6528786508018441E-4</v>
      </c>
      <c r="N457" s="13">
        <f t="shared" si="61"/>
        <v>3.336142456569993E-3</v>
      </c>
      <c r="O457" s="13">
        <v>1</v>
      </c>
    </row>
    <row r="458" spans="4:15" x14ac:dyDescent="0.4">
      <c r="D458" s="6">
        <v>7.78000000000001</v>
      </c>
      <c r="E458" s="7">
        <f t="shared" si="56"/>
        <v>-7.1913372835280733E-3</v>
      </c>
      <c r="G458">
        <f t="shared" si="57"/>
        <v>7.7403193145878664</v>
      </c>
      <c r="H458" s="10">
        <f t="shared" si="62"/>
        <v>-6.0809948069513384E-2</v>
      </c>
      <c r="I458">
        <f t="shared" si="58"/>
        <v>7.9152017141754207</v>
      </c>
      <c r="J458" s="10">
        <f t="shared" si="59"/>
        <v>-5.9800284314906048E-2</v>
      </c>
      <c r="K458">
        <f t="shared" si="54"/>
        <v>-7.9742967661092623E-2</v>
      </c>
      <c r="L458">
        <f t="shared" si="55"/>
        <v>-0.11690864249115186</v>
      </c>
      <c r="M458" s="13">
        <f t="shared" si="60"/>
        <v>3.5845923085512331E-4</v>
      </c>
      <c r="N458" s="13">
        <f t="shared" si="61"/>
        <v>3.2613645735863821E-3</v>
      </c>
      <c r="O458" s="13">
        <v>1</v>
      </c>
    </row>
    <row r="459" spans="4:15" x14ac:dyDescent="0.4">
      <c r="D459" s="6">
        <v>7.8000000000000096</v>
      </c>
      <c r="E459" s="7">
        <f t="shared" si="56"/>
        <v>-7.083820440409336E-3</v>
      </c>
      <c r="G459">
        <f t="shared" si="57"/>
        <v>7.7538864123973363</v>
      </c>
      <c r="H459" s="10">
        <f t="shared" si="62"/>
        <v>-5.9900785644101347E-2</v>
      </c>
      <c r="I459">
        <f t="shared" si="58"/>
        <v>7.9289222862112361</v>
      </c>
      <c r="J459" s="10">
        <f t="shared" si="59"/>
        <v>-5.8906217254267874E-2</v>
      </c>
      <c r="K459">
        <f t="shared" si="54"/>
        <v>-7.8655806466886774E-2</v>
      </c>
      <c r="L459">
        <f t="shared" si="55"/>
        <v>-0.11537072276655559</v>
      </c>
      <c r="M459" s="13">
        <f t="shared" si="60"/>
        <v>3.5175080606311498E-4</v>
      </c>
      <c r="N459" s="13">
        <f t="shared" si="61"/>
        <v>3.1882403827471701E-3</v>
      </c>
      <c r="O459" s="13">
        <v>1</v>
      </c>
    </row>
    <row r="460" spans="4:15" x14ac:dyDescent="0.4">
      <c r="D460" s="6">
        <v>7.8200000000000101</v>
      </c>
      <c r="E460" s="7">
        <f t="shared" si="56"/>
        <v>-6.9778763682550324E-3</v>
      </c>
      <c r="G460">
        <f t="shared" si="57"/>
        <v>7.7674535102068063</v>
      </c>
      <c r="H460" s="10">
        <f t="shared" si="62"/>
        <v>-5.9004922569964542E-2</v>
      </c>
      <c r="I460">
        <f t="shared" si="58"/>
        <v>7.9426428582470541</v>
      </c>
      <c r="J460" s="10">
        <f t="shared" si="59"/>
        <v>-5.8025228727861554E-2</v>
      </c>
      <c r="K460">
        <f t="shared" si="54"/>
        <v>-7.7583421906971692E-2</v>
      </c>
      <c r="L460">
        <f t="shared" si="55"/>
        <v>-0.1138529447032008</v>
      </c>
      <c r="M460" s="13">
        <f t="shared" si="60"/>
        <v>3.4516063761517508E-4</v>
      </c>
      <c r="N460" s="13">
        <f t="shared" si="61"/>
        <v>3.116733871023149E-3</v>
      </c>
      <c r="O460" s="13">
        <v>1</v>
      </c>
    </row>
    <row r="461" spans="4:15" x14ac:dyDescent="0.4">
      <c r="D461" s="6">
        <v>7.8400000000000096</v>
      </c>
      <c r="E461" s="7">
        <f t="shared" si="56"/>
        <v>-6.8734826126790084E-3</v>
      </c>
      <c r="G461">
        <f t="shared" si="57"/>
        <v>7.7810206080162754</v>
      </c>
      <c r="H461" s="10">
        <f t="shared" si="62"/>
        <v>-5.8122168972813693E-2</v>
      </c>
      <c r="I461">
        <f t="shared" si="58"/>
        <v>7.9563634302828694</v>
      </c>
      <c r="J461" s="10">
        <f t="shared" si="59"/>
        <v>-5.7157132013993563E-2</v>
      </c>
      <c r="K461">
        <f t="shared" si="54"/>
        <v>-7.6525614315907278E-2</v>
      </c>
      <c r="L461">
        <f t="shared" si="55"/>
        <v>-0.11235504678034111</v>
      </c>
      <c r="M461" s="13">
        <f t="shared" si="60"/>
        <v>3.3868680049623298E-4</v>
      </c>
      <c r="N461" s="13">
        <f t="shared" si="61"/>
        <v>3.0468097945529687E-3</v>
      </c>
      <c r="O461" s="13">
        <v>1</v>
      </c>
    </row>
    <row r="462" spans="4:15" x14ac:dyDescent="0.4">
      <c r="D462" s="6">
        <v>7.8600000000000101</v>
      </c>
      <c r="E462" s="7">
        <f t="shared" si="56"/>
        <v>-6.7706170312222579E-3</v>
      </c>
      <c r="G462">
        <f t="shared" si="57"/>
        <v>7.7945877058257471</v>
      </c>
      <c r="H462" s="10">
        <f t="shared" si="62"/>
        <v>-5.7252337616015413E-2</v>
      </c>
      <c r="I462">
        <f t="shared" si="58"/>
        <v>7.9700840023186865</v>
      </c>
      <c r="J462" s="10">
        <f t="shared" si="59"/>
        <v>-5.6301742984831808E-2</v>
      </c>
      <c r="K462">
        <f t="shared" si="54"/>
        <v>-7.5482186695248699E-2</v>
      </c>
      <c r="L462">
        <f t="shared" si="55"/>
        <v>-0.11087677081508168</v>
      </c>
      <c r="M462" s="13">
        <f t="shared" si="60"/>
        <v>3.3232739745162266E-4</v>
      </c>
      <c r="N462" s="13">
        <f t="shared" si="61"/>
        <v>2.9784336626725483E-3</v>
      </c>
      <c r="O462" s="13">
        <v>1</v>
      </c>
    </row>
    <row r="463" spans="4:15" x14ac:dyDescent="0.4">
      <c r="D463" s="6">
        <v>7.8800000000000097</v>
      </c>
      <c r="E463" s="7">
        <f t="shared" si="56"/>
        <v>-6.6692577891574517E-3</v>
      </c>
      <c r="G463">
        <f t="shared" si="57"/>
        <v>7.8081548036352162</v>
      </c>
      <c r="H463" s="10">
        <f t="shared" si="62"/>
        <v>-5.6395243865115408E-2</v>
      </c>
      <c r="I463">
        <f t="shared" si="58"/>
        <v>7.9838045743545019</v>
      </c>
      <c r="J463" s="10">
        <f t="shared" si="59"/>
        <v>-5.5458880071517697E-2</v>
      </c>
      <c r="K463">
        <f t="shared" si="54"/>
        <v>-7.4452944678739752E-2</v>
      </c>
      <c r="L463">
        <f t="shared" si="55"/>
        <v>-0.10941786192126292</v>
      </c>
      <c r="M463" s="13">
        <f t="shared" si="60"/>
        <v>3.2608055867436932E-4</v>
      </c>
      <c r="N463" s="13">
        <f t="shared" si="61"/>
        <v>2.9115717222611341E-3</v>
      </c>
      <c r="O463" s="13">
        <v>1</v>
      </c>
    </row>
    <row r="464" spans="4:15" x14ac:dyDescent="0.4">
      <c r="D464" s="6">
        <v>7.9000000000000101</v>
      </c>
      <c r="E464" s="7">
        <f t="shared" si="56"/>
        <v>-6.5693833553474154E-3</v>
      </c>
      <c r="G464">
        <f t="shared" si="57"/>
        <v>7.8217219014446862</v>
      </c>
      <c r="H464" s="10">
        <f t="shared" si="62"/>
        <v>-5.5550705652817743E-2</v>
      </c>
      <c r="I464">
        <f t="shared" si="58"/>
        <v>7.997525146390319</v>
      </c>
      <c r="J464" s="10">
        <f t="shared" si="59"/>
        <v>-5.4628364229726972E-2</v>
      </c>
      <c r="K464">
        <f t="shared" si="54"/>
        <v>-7.3437696497938507E-2</v>
      </c>
      <c r="L464">
        <f t="shared" si="55"/>
        <v>-0.10797806846880702</v>
      </c>
      <c r="M464" s="13">
        <f t="shared" si="60"/>
        <v>3.19944441493434E-4</v>
      </c>
      <c r="N464" s="13">
        <f t="shared" si="61"/>
        <v>2.8461909423973153E-3</v>
      </c>
      <c r="O464" s="13">
        <v>1</v>
      </c>
    </row>
    <row r="465" spans="4:15" x14ac:dyDescent="0.4">
      <c r="D465" s="6">
        <v>7.9200000000000097</v>
      </c>
      <c r="E465" s="7">
        <f t="shared" si="56"/>
        <v>-6.4709724981570644E-3</v>
      </c>
      <c r="G465">
        <f t="shared" si="57"/>
        <v>7.8352889992541561</v>
      </c>
      <c r="H465" s="10">
        <f t="shared" si="62"/>
        <v>-5.4718543444416137E-2</v>
      </c>
      <c r="I465">
        <f t="shared" si="58"/>
        <v>8.0112457184261352</v>
      </c>
      <c r="J465" s="10">
        <f t="shared" si="59"/>
        <v>-5.3810018905674883E-2</v>
      </c>
      <c r="K465">
        <f t="shared" si="54"/>
        <v>-7.2436252948270441E-2</v>
      </c>
      <c r="L465">
        <f t="shared" si="55"/>
        <v>-0.1065571420435328</v>
      </c>
      <c r="M465" s="13">
        <f t="shared" si="60"/>
        <v>3.1391723006296909E-4</v>
      </c>
      <c r="N465" s="13">
        <f t="shared" si="61"/>
        <v>2.7822589993203454E-3</v>
      </c>
      <c r="O465" s="13">
        <v>1</v>
      </c>
    </row>
    <row r="466" spans="4:15" x14ac:dyDescent="0.4">
      <c r="D466" s="6">
        <v>7.9400000000000102</v>
      </c>
      <c r="E466" s="7">
        <f t="shared" si="56"/>
        <v>-6.3740042814180234E-3</v>
      </c>
      <c r="G466">
        <f t="shared" si="57"/>
        <v>7.8488560970636261</v>
      </c>
      <c r="H466" s="10">
        <f t="shared" si="62"/>
        <v>-5.3898580203670804E-2</v>
      </c>
      <c r="I466">
        <f t="shared" si="58"/>
        <v>8.0249662904619523</v>
      </c>
      <c r="J466" s="10">
        <f t="shared" si="59"/>
        <v>-5.3003670002559719E-2</v>
      </c>
      <c r="K466">
        <f t="shared" si="54"/>
        <v>-7.1448427355504981E-2</v>
      </c>
      <c r="L466">
        <f t="shared" si="55"/>
        <v>-0.10515483740742561</v>
      </c>
      <c r="M466" s="13">
        <f t="shared" si="60"/>
        <v>3.0799713505274217E-4</v>
      </c>
      <c r="N466" s="13">
        <f t="shared" si="61"/>
        <v>2.7197442616903465E-3</v>
      </c>
      <c r="O466" s="13">
        <v>1</v>
      </c>
    </row>
    <row r="467" spans="4:15" x14ac:dyDescent="0.4">
      <c r="D467" s="6">
        <v>7.9600000000000097</v>
      </c>
      <c r="E467" s="7">
        <f t="shared" si="56"/>
        <v>-6.2784580604454089E-3</v>
      </c>
      <c r="G467">
        <f t="shared" si="57"/>
        <v>7.862423194873096</v>
      </c>
      <c r="H467" s="10">
        <f t="shared" si="62"/>
        <v>-5.3090641359126375E-2</v>
      </c>
      <c r="I467">
        <f t="shared" si="58"/>
        <v>8.0386868624977676</v>
      </c>
      <c r="J467" s="10">
        <f t="shared" si="59"/>
        <v>-5.2209145847439846E-2</v>
      </c>
      <c r="K467">
        <f t="shared" si="54"/>
        <v>-7.0474035542649777E-2</v>
      </c>
      <c r="L467">
        <f t="shared" si="55"/>
        <v>-0.10377091245936552</v>
      </c>
      <c r="M467" s="13">
        <f t="shared" si="60"/>
        <v>3.021823933397552E-4</v>
      </c>
      <c r="N467" s="13">
        <f t="shared" si="61"/>
        <v>2.6586157761426935E-3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-6.1843134781060585E-3</v>
      </c>
      <c r="G468">
        <f t="shared" si="57"/>
        <v>7.8759902926825669</v>
      </c>
      <c r="H468" s="10">
        <f t="shared" si="62"/>
        <v>-5.2294554770864823E-2</v>
      </c>
      <c r="I468">
        <f t="shared" ref="I468:I469" si="64">$K$11*(D468/$K$12+1)</f>
        <v>8.0524074345335848</v>
      </c>
      <c r="J468" s="10">
        <f t="shared" ref="J468:J469" si="65">-(-$H$4)*(1+D468+$K$5*D468^3)*EXP(-D468)</f>
        <v>-5.1426277158538737E-2</v>
      </c>
      <c r="K468">
        <f t="shared" si="54"/>
        <v>-6.9512895797258653E-2</v>
      </c>
      <c r="L468">
        <f t="shared" si="55"/>
        <v>-0.10240512819630361</v>
      </c>
      <c r="M468" s="13">
        <f t="shared" ref="M468:M469" si="66">(K468-H468)^2*O468</f>
        <v>2.964712677011969E-4</v>
      </c>
      <c r="N468" s="13">
        <f t="shared" ref="N468:N469" si="67">(L468-J468)^2*O468</f>
        <v>2.5988432531306206E-3</v>
      </c>
      <c r="O468" s="13">
        <v>1</v>
      </c>
    </row>
    <row r="469" spans="4:15" x14ac:dyDescent="0.4">
      <c r="D469" s="6">
        <v>8.0000000000000107</v>
      </c>
      <c r="E469" s="7">
        <f t="shared" si="63"/>
        <v>-6.0915504609376659E-3</v>
      </c>
      <c r="G469">
        <f t="shared" si="57"/>
        <v>7.8895573904920369</v>
      </c>
      <c r="H469" s="10">
        <f t="shared" si="62"/>
        <v>-5.1510150697688904E-2</v>
      </c>
      <c r="I469">
        <f t="shared" si="64"/>
        <v>8.0661280065694019</v>
      </c>
      <c r="J469" s="10">
        <f t="shared" si="65"/>
        <v>-5.0654897012973259E-2</v>
      </c>
      <c r="K469">
        <f t="shared" si="54"/>
        <v>-6.8564828839149064E-2</v>
      </c>
      <c r="L469">
        <f t="shared" si="55"/>
        <v>-0.10105724867488711</v>
      </c>
      <c r="M469" s="13">
        <f t="shared" si="66"/>
        <v>2.9086204650879895E-4</v>
      </c>
      <c r="N469" s="13">
        <f t="shared" si="67"/>
        <v>2.5403970530512294E-3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topLeftCell="G1"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275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274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274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270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N5" sqref="N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94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122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8.1470085470085496E-2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(M19-H19)^2*O19</f>
        <v>3.8108904567158284</v>
      </c>
      <c r="O19" s="13">
        <v>1</v>
      </c>
      <c r="P19" s="14">
        <f>SUMSQ(N26:N295)</f>
        <v>725.86645132955528</v>
      </c>
      <c r="Q19" s="1" t="s">
        <v>68</v>
      </c>
      <c r="R19" s="19">
        <f>O7/(O7-O4)*-B4/SQRT(L9)</f>
        <v>0.83255093125388535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(M20-H20)^2*O20</f>
        <v>3.3390153759281778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2.9205855650241843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2.5500605516028068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2.2224275432047791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1.9331549496826617</v>
      </c>
      <c r="O24" s="13">
        <v>1</v>
      </c>
      <c r="Q24" s="17" t="s">
        <v>64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110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1.6781497224187671</v>
      </c>
      <c r="O25" s="13">
        <v>1</v>
      </c>
      <c r="Q25" s="17" t="s">
        <v>65</v>
      </c>
      <c r="R25" s="19">
        <f>O7/(O7-O4)*-B4/SQRT(L9)</f>
        <v>0.83255093125388535</v>
      </c>
      <c r="V25" s="2" t="s">
        <v>113</v>
      </c>
      <c r="W25" s="1">
        <f>(-B4/(12*PI()*B6*W26))^(1/2)</f>
        <v>0.63839659637051172</v>
      </c>
      <c r="X25" t="s">
        <v>111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1.4537182157330071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1.2565302973679913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1.0835864549820746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4.669803187918764</v>
      </c>
      <c r="X28" t="s">
        <v>119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0.93218766422258281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19.75644542118587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0.79990780128548011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0.68456839898184918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0.58421556030809629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0.4970988574325465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0.42165205693803881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0.35647552416523443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0.30032017064771516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0.25207281897592709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0.21074286902771025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0.17545015840971301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0.14541391821403929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0.1199427328531653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9.8425419834719752E-2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8.0322751915423332E-2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6.515995016657497E-2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5.2519882125851791E-2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4.2036904433591038E-2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3.3391294185585112E-2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2.6304217706357623E-2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2.0533189582542181E-2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1.586797861929002E-2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1.2126920915935891E-2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9.1536035212147083E-3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6.813885142525105E-3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4.9932231661540235E-3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3.5942788127656506E-3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2.5347746205066704E-3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1.7455806313409902E-3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1.1690076682345769E-3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7.5728794421500484E-4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4.7122495081887926E-4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2.7899614395672794E-4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1.5509338988449299E-4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7.9387462218085981E-5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3.6304101508963443E-5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1.4100269956517737E-5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4.2302629232242404E-6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7.9228305368531515E-7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4.6948493687762484E-4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3.0357799999999999</v>
      </c>
      <c r="H69" s="62">
        <f t="shared" si="6"/>
        <v>-1.9064000000000001</v>
      </c>
      <c r="I69" s="61">
        <f t="shared" si="3"/>
        <v>-22.876800000000003</v>
      </c>
      <c r="J69" s="61"/>
      <c r="K69" s="61">
        <f t="shared" si="4"/>
        <v>-2.8641709997341458</v>
      </c>
      <c r="L69" s="61"/>
      <c r="M69" s="61">
        <f t="shared" si="2"/>
        <v>-1.9063999999999997</v>
      </c>
      <c r="N69" s="63">
        <f t="shared" si="5"/>
        <v>1.9721522630525295E-27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4.2198231618598836E-4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6.4006741550693903E-7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3.0717497027715211E-6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9.2027903398893126E-6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2.1297181410621252E-5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4.1859455188668083E-5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7.3504040625629806E-5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1.1884848146585826E-4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1.8042746496587118E-4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2.6062492900977275E-4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3.6162180514827147E-4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4.8535721814866028E-4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6.3350120123951276E-4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8.0743720241469063E-4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(M84-H84)^2*O84</f>
        <v>1.0082528528147958E-3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1.2367376450695088E-3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1.4933863291721567E-3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1.7784069774438398E-3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2.091732799795288E-3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2.4330369070650198E-3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2.801749324856584E-3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3.197075654081605E-3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3.6180168583125828E-3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4.0633897329585989E-3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4.5318476780258302E-3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5.0219014555639534E-3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5.5319396655257895E-3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6.0602487203201428E-3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6.6050321393888939E-3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7.1644290212364899E-3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7.7365315819548025E-3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8.3194016768779692E-3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8.9110862459682739E-3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9.5096316442479442E-3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1.0113096836398442E-2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1.0719565449840819E-2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1.1327156693490584E-2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1.1934035160176302E-2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1.2538419539685604E-2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1.3138590276727461E-2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1.373289621400816E-2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1.4319760265242485E-2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14.897684166444927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15.465252356395993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16.021135038880988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1.6564090480274303E-2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1.7092966596387784E-2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1.7606701882308722E-2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1.8104325738305779E-2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1.8584958243848117E-2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1.9047809430442587E-2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1.9492178102374493E-2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1.9917450252633515E-2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2.0323097119319261E-2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2.0708672925717143E-2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2.1073812345051578E-2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2.1418227728661768E-2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2.1741706134071764E-2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2.2044106187133806E-2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2.2325354810138337E-2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2.2585443845537696E-2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2.2824426602712958E-2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2.30424143530591E-2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2.3239572796563138E-2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2.3416118521026909E-2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2.3572315473140936E-2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2.3708471458743479E-2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2.3824934687821476E-2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2.3922090378117496E-2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2.4000357429598572E-2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2.4060185180535456E-2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2.4102050254506575E-2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2.4126453506313851E-2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2.4133917073544512E-2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2.4124981539352525E-2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2.4100203210952475E-2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2.4060151517322288E-2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2.4005406528693481E-2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(M148-H148)^2*O148</f>
        <v>2.3936556599561259E-2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2.3854196136178847E-2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2.3758923488796487E-2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2.3651338968270947E-2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2.3532042986099913E-2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2.3401634316423777E-2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2.3260708478075039E-2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2.310985623435978E-2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2.2949662207897448E-2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2.2780703607538325E-2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2.2603549064115342E-2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2.2418757571565098E-2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2.2226877529765921E-2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2.2028445885292805E-2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2.1823987366167134E-2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2.1614013806596829E-2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2.1399023557634792E-2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2.1179500979652571E-2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2.0955916012508822E-2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2.0728723819298824E-2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2.0498364499601011E-2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2.0265262868170871E-2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2.0029828295092221E-2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1.9792454603469553E-2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1.9553520020817127E-2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1.9313387180397688E-2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1.9072403168861624E-2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1.8830899616642589E-2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1.8589192827681712E-2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1.8347583945165325E-2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1.8106359150089204E-2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1.7865789889581842E-2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1.7626133132051983E-2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1.7387631646348444E-2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1.7150514302255851E-2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1.6914996389774763E-2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1.668127995476755E-2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1.644955414867677E-2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1.6219995590151644E-2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1.5992768736541308E-2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1.5768026263337856E-2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1.554590944977113E-2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1.5326548568875756E-2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1.5110063280462016E-2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1.4896563025537209E-2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1.4686147420827628E-2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1.4478906652157798E-2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1.4274921865542229E-2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1.4074265554940754E-2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1.3877001945722422E-2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1.3683187372970102E-2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1.3492870653841828E-2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1.3306093453288939E-2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1.3122890642502123E-2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1.2943290649534653E-2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1.2767315801617569E-2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1.2594982658749122E-2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1.2426302338199127E-2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1.2261280829632196E-2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1.2099919300599745E-2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1.1942214392211702E-2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1.1788158504836829E-2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1.1637740073731393E-2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1.1490943834533834E-2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(M212-H212)^2*O212</f>
        <v>1.1347751078602345E-2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1.1208139898205877E-2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1.1072085421614327E-2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1.0939560038159274E-2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1.0810533613367144E-2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1.0684973694289534E-2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1.0562845705176911E-2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1.0444113133664161E-2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1.0328737707651412E-2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1.0216679563081697E-2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1.010789740282904E-2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1.0002348646923495E-2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9.8999895743503569E-3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9.8007754566683397E-3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9.7046606836992053E-3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9.6115988815476863E-3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9.521543023214233E-3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9.4344455320665502E-3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9.3502583784384665E-3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9.2689331696244534E-3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9.1904212335409304E-3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9.1146736963201146E-3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9.0416415541060852E-3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8.9712757393153354E-3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8.903527181623877E-3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8.8383468639393926E-3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8.7756858736102068E-3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8.7154954491208709E-3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8.6577270225173409E-3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8.6023322577992375E-3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8.5492630855121838E-3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8.4984717337648705E-3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8.4499107558893422E-3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8.4035330549589917E-3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8.359291905367959E-3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8.3171409716717142E-3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8.2770343248789978E-3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8.2389264563811921E-3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8.2027722896937487E-3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8.1685271901822225E-3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8.1361469729330938E-3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8.1055879089260829E-3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8.076806729655767E-3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8.0497606303437368E-3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8.0244072718746E-3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8.0007047815852887E-3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7.9786117530250278E-3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7.9580872448027327E-3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7.9390907786270424E-3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7.9215823366414126E-3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7.9055223581480753E-3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7.8908717358106301E-3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7.8775918114173133E-3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7.8656443712829052E-3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7.8549916413608641E-3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7.8455962821319218E-3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7.8374213833315616E-3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7.8304304585715048E-3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7.8245874399083554E-3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7.819856672405855E-3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7.8162029087338793E-3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7.8135913038434226E-3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7.8119874097517276E-3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7.8113571704694481E-3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(M276-H276)^2*O276</f>
        <v>7.8116669170965256E-3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7.8128833631121563E-3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7.8149735998781847E-3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7.8179050923752758E-3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7.8216456751861885E-3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7.826163548738635E-3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7.8314272758174576E-3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7.8374057783538176E-3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7.8440683344964159E-3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7.851384575968309E-3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7.859324485709987E-3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7.8678583958089691E-3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7.8769569857127901E-3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7.8865912807233943E-3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7.8967326507658978E-3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7.9073528094272764E-3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7.9184238132565619E-3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7.9299180613185364E-3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7.9418082949914478E-3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7.9540675979988418E-3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7.966669396664636E-3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7.9795874603799961E-3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7.9927959022695217E-3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8.0062691800454038E-3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8.019982097035654E-3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8.0339098033741611E-3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8.0480277973384341E-3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8.0623119268226559E-3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8.0767383909311E-3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8.0912837416796581E-3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8.1059248857909914E-3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8.1206390865699411E-3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8.1354039658461889E-3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8.1501975059706678E-3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8.1649980518519686E-3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8.1797843130212936E-3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8.1945353657123712E-3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8.2092306549439893E-3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8.2238499965942499E-3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8.2383735794533605E-3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8.2527819672453106E-3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8.2670561006061814E-3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8.2811772990099373E-3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8.295127262630651E-3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8.3088880741318729E-3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8.3224422003742842E-3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8.3357724940324972E-3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8.3488621951134257E-3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8.3616949323669313E-3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8.374254724583724E-3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8.3865259817714078E-3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8.398493506203572E-3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8.4101424933359387E-3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8.4214585325832914E-3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8.4324276079531905E-3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8.4430360985311859E-3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8.4532707788139046E-3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8.4631188188856454E-3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8.4725677844365212E-3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8.4816056366177391E-3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8.4902207317329951E-3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8.4984018207631389E-3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8.5061380487230238E-3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8.5134189538491715E-3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(M340-H340)^2*O340</f>
        <v>8.5202344666169393E-3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8.5265749085881182E-3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8.5324309910869162E-3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8.5377938137064166E-3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8.5426548626444422E-3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8.5470060088713596E-3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8.5508395061293461E-3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8.554147988765734E-3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8.5569244694017679E-3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8.5591623364386429E-3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8.5608553514034402E-3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8.5619976461371577E-3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8.5625837198273543E-3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8.5626084358889666E-3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8.562067018696027E-3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8.5609550501673376E-3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8.5592684662099509E-3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8.5570035530241704E-3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8.5541569432735463E-3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8.5507256121237843E-3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8.5467068731552281E-3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8.542098374151921E-3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8.5368980927729172E-3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8.5311043321091139E-3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8.5247157161305286E-3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8.5177311850283613E-3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8.5101499904566748E-3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8.5019716906779234E-3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8.4931961456175854E-3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8.4838235118318717E-3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8.4738542373936753E-3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8.4632890567017775E-3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8.4521289852173935E-3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8.440375314133235E-3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8.4280296049799204E-3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8.4150936841740111E-3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8.4015696375131926E-3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8.3874598046220442E-3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8.3727667733546254E-3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8.35749337415693E-3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8.34164267439505E-3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8.3252179726526002E-3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8.3082227930025218E-3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8.2906608792575522E-3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8.2725361892031016E-3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8.2538528888178898E-3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8.2346153464854903E-3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8.2148281272014737E-3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8.1944959867801849E-3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8.1736238660648271E-3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8.1522168851450028E-3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8.1302803375852255E-3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8.1078196846685671E-3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8.0848405496583738E-3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8.0613487120821496E-3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8.037350102040694E-3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8.0128507945460333E-3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7.987857003890951E-3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7.9623750780538696E-3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7.9364114931414643E-3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7.9099728478723135E-3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7.8830658581043236E-3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7.8556973514084822E-3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7.8278742616918508E-3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(M404-H404)^2*O404</f>
        <v>7.7996036238718418E-3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7.7708925686047776E-3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7.7417483170704087E-3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7.7121781758152045E-3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7.6821895316558121E-3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7.6517898466455401E-3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7.6209866531048408E-3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7.5897875487182962E-3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7.5582001916995557E-3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7.5262322960257056E-3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7.4938916267427401E-3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7.4611859953435545E-3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7.4281232552196571E-3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7.3947112971879097E-3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7.3609580450933959E-3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7.3268714514895831E-3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7.2924594933963952E-3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7.2577301681377117E-3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7.2226914892582206E-3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7.1873514825210863E-3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7.1517181819866571E-3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7.1157996261730317E-3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7.0796038542983893E-3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7.0431389026062146E-3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7.0064128007734563E-3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6.9694335684014107E-3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6.9322092115902964E-3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6.8947477195969607E-3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6.8570570615762525E-3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6.8191451834057381E-3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6.7810200045937173E-3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6.7426894152704045E-3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6.7041612732625022E-3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6.6654434012499804E-3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6.6265435840057478E-3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6.5874695657171462E-3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6.5482290473891916E-3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6.5088296843292329E-3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6.4692790837118513E-3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6.4295848022245311E-3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6.3897543437922916E-3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6.3497951573816321E-3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6.3097146348826891E-3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6.2695201090686914E-3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6.2292188516325404E-3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6.1888180712991667E-3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6.1483249120131119E-3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6.1077464512006227E-3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6.0670896981049362E-3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6.0263615921945478E-3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5.9855690016426839E-3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5.9447187218778117E-3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5.9038174742037852E-3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5.8628719044886762E-3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5.821888581921366E-3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5.7808739978348605E-3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5.7398345645952387E-3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5.698776614555201E-3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5.6577063990710117E-3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5.616630087582189E-3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5.5755537667519775E-3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5.5344834396686537E-3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5.4934250251054851E-3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5.452384356838787E-3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(M468-H468)^2*O468</f>
        <v>5.4113671830228203E-3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5.3703791656204642E-3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F8" sqref="F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G5" sqref="G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fit_BCC_FCC</vt:lpstr>
      <vt:lpstr>fit_FCC&amp;HCP</vt:lpstr>
      <vt:lpstr>fit_FCC&amp;BCC</vt:lpstr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2024-11-21T10:52:11Z</dcterms:modified>
</cp:coreProperties>
</file>