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8B1A1995-FF84-42E0-A1F1-07776C756CDF}" xr6:coauthVersionLast="47" xr6:coauthVersionMax="47" xr10:uidLastSave="{00000000-0000-0000-0000-000000000000}"/>
  <bookViews>
    <workbookView xWindow="120" yWindow="405" windowWidth="18285" windowHeight="15015" activeTab="3" xr2:uid="{B1CE91EC-0DE3-4F38-BC70-60547E21D489}"/>
  </bookViews>
  <sheets>
    <sheet name="fit_HCP" sheetId="5" r:id="rId1"/>
    <sheet name="fit_BCC" sheetId="4" r:id="rId2"/>
    <sheet name="fit_FCC" sheetId="2" r:id="rId3"/>
    <sheet name="table" sheetId="3" r:id="rId4"/>
  </sheets>
  <definedNames>
    <definedName name="solver_adj" localSheetId="1" hidden="1">fit_BCC!$O$4</definedName>
    <definedName name="solver_adj" localSheetId="2" hidden="1">fit_FCC!$O$4</definedName>
    <definedName name="solver_adj" localSheetId="0" hidden="1">fit_HCP!$O$4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2</definedName>
    <definedName name="solver_drv" localSheetId="2" hidden="1">2</definedName>
    <definedName name="solver_drv" localSheetId="0" hidden="1">2</definedName>
    <definedName name="solver_eng" localSheetId="1" hidden="1">1</definedName>
    <definedName name="solver_eng" localSheetId="2" hidden="1">1</definedName>
    <definedName name="solver_eng" localSheetId="0" hidden="1">1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fit_BCC!$O$7</definedName>
    <definedName name="solver_lhs1" localSheetId="2" hidden="1">fit_FCC!$O$7</definedName>
    <definedName name="solver_lhs1" localSheetId="0" hidden="1">fit_HCP!$O$7</definedName>
    <definedName name="solver_lhs2" localSheetId="1" hidden="1">fit_BCC!$O$6</definedName>
    <definedName name="solver_lhs2" localSheetId="2" hidden="1">fit_FCC!$O$6</definedName>
    <definedName name="solver_lhs2" localSheetId="0" hidden="1">fit_HCP!$O$6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0</definedName>
    <definedName name="solver_num" localSheetId="2" hidden="1">0</definedName>
    <definedName name="solver_num" localSheetId="0" hidden="1">0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fit_BCC!$P$19</definedName>
    <definedName name="solver_opt" localSheetId="2" hidden="1">fit_FCC!$P$19</definedName>
    <definedName name="solver_opt" localSheetId="0" hidden="1">fit_HCP!$P$19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2</definedName>
    <definedName name="solver_rbv" localSheetId="2" hidden="1">2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0" hidden="1">3</definedName>
    <definedName name="solver_rel2" localSheetId="1" hidden="1">1</definedName>
    <definedName name="solver_rel2" localSheetId="2" hidden="1">1</definedName>
    <definedName name="solver_rel2" localSheetId="0" hidden="1">1</definedName>
    <definedName name="solver_rhs1" localSheetId="1" hidden="1">10</definedName>
    <definedName name="solver_rhs1" localSheetId="2" hidden="1">10</definedName>
    <definedName name="solver_rhs1" localSheetId="0" hidden="1">10</definedName>
    <definedName name="solver_rhs2" localSheetId="1" hidden="1">0.4</definedName>
    <definedName name="solver_rhs2" localSheetId="2" hidden="1">0.4</definedName>
    <definedName name="solver_rhs2" localSheetId="0" hidden="1">0.4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2</definedName>
    <definedName name="solver_scl" localSheetId="2" hidden="1">2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2</definedName>
    <definedName name="solver_typ" localSheetId="0" hidden="1">2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" i="3" l="1"/>
  <c r="AC64" i="3"/>
  <c r="L53" i="3"/>
  <c r="H53" i="3" s="1"/>
  <c r="M53" i="3"/>
  <c r="I53" i="3" s="1"/>
  <c r="N53" i="3"/>
  <c r="J53" i="3" s="1"/>
  <c r="AC53" i="3"/>
  <c r="AH53" i="3"/>
  <c r="E11" i="5"/>
  <c r="E16" i="4"/>
  <c r="E15" i="4"/>
  <c r="E14" i="4"/>
  <c r="E13" i="4"/>
  <c r="E12" i="4"/>
  <c r="E4" i="4"/>
  <c r="E11" i="4"/>
  <c r="E12" i="5"/>
  <c r="B14" i="5" s="1"/>
  <c r="K3" i="2"/>
  <c r="D3" i="2"/>
  <c r="N3" i="4"/>
  <c r="K3" i="4"/>
  <c r="D3" i="4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B12" i="5"/>
  <c r="B11" i="5"/>
  <c r="AA9" i="5"/>
  <c r="Z9" i="5"/>
  <c r="T9" i="5"/>
  <c r="L9" i="5"/>
  <c r="O7" i="5"/>
  <c r="AA5" i="5"/>
  <c r="Z5" i="5"/>
  <c r="V5" i="5"/>
  <c r="U5" i="5"/>
  <c r="T5" i="5"/>
  <c r="S5" i="5"/>
  <c r="N3" i="5"/>
  <c r="L3" i="5"/>
  <c r="O3" i="5" s="1"/>
  <c r="K3" i="5"/>
  <c r="E3" i="5"/>
  <c r="W24" i="5" s="1"/>
  <c r="D3" i="5"/>
  <c r="V24" i="5" s="1"/>
  <c r="L9" i="4"/>
  <c r="L9" i="2"/>
  <c r="E8" i="4"/>
  <c r="H469" i="4"/>
  <c r="I469" i="4" s="1"/>
  <c r="E469" i="4"/>
  <c r="H468" i="4"/>
  <c r="I468" i="4" s="1"/>
  <c r="E468" i="4"/>
  <c r="H467" i="4"/>
  <c r="I467" i="4" s="1"/>
  <c r="E467" i="4"/>
  <c r="H466" i="4"/>
  <c r="I466" i="4" s="1"/>
  <c r="E466" i="4"/>
  <c r="H465" i="4"/>
  <c r="I465" i="4" s="1"/>
  <c r="E465" i="4"/>
  <c r="H464" i="4"/>
  <c r="I464" i="4" s="1"/>
  <c r="E464" i="4"/>
  <c r="H463" i="4"/>
  <c r="I463" i="4" s="1"/>
  <c r="E463" i="4"/>
  <c r="H462" i="4"/>
  <c r="I462" i="4" s="1"/>
  <c r="E462" i="4"/>
  <c r="H461" i="4"/>
  <c r="I461" i="4" s="1"/>
  <c r="E461" i="4"/>
  <c r="H460" i="4"/>
  <c r="I460" i="4" s="1"/>
  <c r="E460" i="4"/>
  <c r="H459" i="4"/>
  <c r="I459" i="4" s="1"/>
  <c r="E459" i="4"/>
  <c r="H458" i="4"/>
  <c r="I458" i="4" s="1"/>
  <c r="E458" i="4"/>
  <c r="H457" i="4"/>
  <c r="I457" i="4" s="1"/>
  <c r="E457" i="4"/>
  <c r="H456" i="4"/>
  <c r="I456" i="4" s="1"/>
  <c r="E456" i="4"/>
  <c r="H455" i="4"/>
  <c r="I455" i="4" s="1"/>
  <c r="E455" i="4"/>
  <c r="H454" i="4"/>
  <c r="I454" i="4" s="1"/>
  <c r="E454" i="4"/>
  <c r="H453" i="4"/>
  <c r="I453" i="4" s="1"/>
  <c r="E453" i="4"/>
  <c r="H452" i="4"/>
  <c r="I452" i="4" s="1"/>
  <c r="E452" i="4"/>
  <c r="H451" i="4"/>
  <c r="I451" i="4" s="1"/>
  <c r="E451" i="4"/>
  <c r="H450" i="4"/>
  <c r="I450" i="4" s="1"/>
  <c r="E450" i="4"/>
  <c r="H449" i="4"/>
  <c r="I449" i="4" s="1"/>
  <c r="E449" i="4"/>
  <c r="H448" i="4"/>
  <c r="I448" i="4" s="1"/>
  <c r="E448" i="4"/>
  <c r="H447" i="4"/>
  <c r="I447" i="4" s="1"/>
  <c r="E447" i="4"/>
  <c r="H446" i="4"/>
  <c r="I446" i="4" s="1"/>
  <c r="E446" i="4"/>
  <c r="H445" i="4"/>
  <c r="I445" i="4" s="1"/>
  <c r="E445" i="4"/>
  <c r="H444" i="4"/>
  <c r="I444" i="4" s="1"/>
  <c r="E444" i="4"/>
  <c r="H443" i="4"/>
  <c r="I443" i="4" s="1"/>
  <c r="E443" i="4"/>
  <c r="H442" i="4"/>
  <c r="I442" i="4" s="1"/>
  <c r="E442" i="4"/>
  <c r="H441" i="4"/>
  <c r="I441" i="4" s="1"/>
  <c r="E441" i="4"/>
  <c r="H440" i="4"/>
  <c r="I440" i="4" s="1"/>
  <c r="E440" i="4"/>
  <c r="H439" i="4"/>
  <c r="I439" i="4" s="1"/>
  <c r="E439" i="4"/>
  <c r="H438" i="4"/>
  <c r="I438" i="4" s="1"/>
  <c r="E438" i="4"/>
  <c r="H437" i="4"/>
  <c r="I437" i="4" s="1"/>
  <c r="E437" i="4"/>
  <c r="H436" i="4"/>
  <c r="I436" i="4" s="1"/>
  <c r="E436" i="4"/>
  <c r="H435" i="4"/>
  <c r="I435" i="4" s="1"/>
  <c r="E435" i="4"/>
  <c r="H434" i="4"/>
  <c r="I434" i="4" s="1"/>
  <c r="E434" i="4"/>
  <c r="H433" i="4"/>
  <c r="I433" i="4" s="1"/>
  <c r="E433" i="4"/>
  <c r="H432" i="4"/>
  <c r="I432" i="4" s="1"/>
  <c r="E432" i="4"/>
  <c r="H431" i="4"/>
  <c r="I431" i="4" s="1"/>
  <c r="E431" i="4"/>
  <c r="H430" i="4"/>
  <c r="I430" i="4" s="1"/>
  <c r="E430" i="4"/>
  <c r="H429" i="4"/>
  <c r="I429" i="4" s="1"/>
  <c r="E429" i="4"/>
  <c r="H428" i="4"/>
  <c r="I428" i="4" s="1"/>
  <c r="E428" i="4"/>
  <c r="H427" i="4"/>
  <c r="I427" i="4" s="1"/>
  <c r="E427" i="4"/>
  <c r="H426" i="4"/>
  <c r="I426" i="4" s="1"/>
  <c r="E426" i="4"/>
  <c r="H425" i="4"/>
  <c r="I425" i="4" s="1"/>
  <c r="E425" i="4"/>
  <c r="H424" i="4"/>
  <c r="I424" i="4" s="1"/>
  <c r="E424" i="4"/>
  <c r="H423" i="4"/>
  <c r="I423" i="4" s="1"/>
  <c r="E423" i="4"/>
  <c r="H422" i="4"/>
  <c r="I422" i="4" s="1"/>
  <c r="E422" i="4"/>
  <c r="H421" i="4"/>
  <c r="I421" i="4" s="1"/>
  <c r="E421" i="4"/>
  <c r="H420" i="4"/>
  <c r="I420" i="4" s="1"/>
  <c r="E420" i="4"/>
  <c r="H419" i="4"/>
  <c r="I419" i="4" s="1"/>
  <c r="E419" i="4"/>
  <c r="H418" i="4"/>
  <c r="I418" i="4" s="1"/>
  <c r="E418" i="4"/>
  <c r="H417" i="4"/>
  <c r="I417" i="4" s="1"/>
  <c r="E417" i="4"/>
  <c r="H416" i="4"/>
  <c r="I416" i="4" s="1"/>
  <c r="E416" i="4"/>
  <c r="H415" i="4"/>
  <c r="I415" i="4" s="1"/>
  <c r="E415" i="4"/>
  <c r="H414" i="4"/>
  <c r="I414" i="4" s="1"/>
  <c r="E414" i="4"/>
  <c r="H413" i="4"/>
  <c r="I413" i="4" s="1"/>
  <c r="E413" i="4"/>
  <c r="H412" i="4"/>
  <c r="I412" i="4" s="1"/>
  <c r="E412" i="4"/>
  <c r="H411" i="4"/>
  <c r="I411" i="4" s="1"/>
  <c r="E411" i="4"/>
  <c r="H410" i="4"/>
  <c r="I410" i="4" s="1"/>
  <c r="E410" i="4"/>
  <c r="H409" i="4"/>
  <c r="I409" i="4" s="1"/>
  <c r="E409" i="4"/>
  <c r="H408" i="4"/>
  <c r="I408" i="4" s="1"/>
  <c r="E408" i="4"/>
  <c r="H407" i="4"/>
  <c r="I407" i="4" s="1"/>
  <c r="E407" i="4"/>
  <c r="H406" i="4"/>
  <c r="I406" i="4" s="1"/>
  <c r="E406" i="4"/>
  <c r="H405" i="4"/>
  <c r="I405" i="4" s="1"/>
  <c r="E405" i="4"/>
  <c r="H404" i="4"/>
  <c r="I404" i="4" s="1"/>
  <c r="E404" i="4"/>
  <c r="H403" i="4"/>
  <c r="I403" i="4" s="1"/>
  <c r="E403" i="4"/>
  <c r="H402" i="4"/>
  <c r="I402" i="4" s="1"/>
  <c r="E402" i="4"/>
  <c r="H401" i="4"/>
  <c r="I401" i="4" s="1"/>
  <c r="E401" i="4"/>
  <c r="H400" i="4"/>
  <c r="I400" i="4" s="1"/>
  <c r="E400" i="4"/>
  <c r="H399" i="4"/>
  <c r="I399" i="4" s="1"/>
  <c r="E399" i="4"/>
  <c r="H398" i="4"/>
  <c r="I398" i="4" s="1"/>
  <c r="E398" i="4"/>
  <c r="H397" i="4"/>
  <c r="I397" i="4" s="1"/>
  <c r="E397" i="4"/>
  <c r="H396" i="4"/>
  <c r="I396" i="4" s="1"/>
  <c r="E396" i="4"/>
  <c r="H395" i="4"/>
  <c r="I395" i="4" s="1"/>
  <c r="E395" i="4"/>
  <c r="H394" i="4"/>
  <c r="I394" i="4" s="1"/>
  <c r="E394" i="4"/>
  <c r="H393" i="4"/>
  <c r="I393" i="4" s="1"/>
  <c r="E393" i="4"/>
  <c r="H392" i="4"/>
  <c r="I392" i="4" s="1"/>
  <c r="E392" i="4"/>
  <c r="H391" i="4"/>
  <c r="I391" i="4" s="1"/>
  <c r="E391" i="4"/>
  <c r="H390" i="4"/>
  <c r="I390" i="4" s="1"/>
  <c r="E390" i="4"/>
  <c r="H389" i="4"/>
  <c r="I389" i="4" s="1"/>
  <c r="E389" i="4"/>
  <c r="H388" i="4"/>
  <c r="I388" i="4" s="1"/>
  <c r="E388" i="4"/>
  <c r="H387" i="4"/>
  <c r="I387" i="4" s="1"/>
  <c r="E387" i="4"/>
  <c r="H386" i="4"/>
  <c r="I386" i="4" s="1"/>
  <c r="E386" i="4"/>
  <c r="H385" i="4"/>
  <c r="I385" i="4" s="1"/>
  <c r="E385" i="4"/>
  <c r="H384" i="4"/>
  <c r="I384" i="4" s="1"/>
  <c r="E384" i="4"/>
  <c r="H383" i="4"/>
  <c r="I383" i="4" s="1"/>
  <c r="E383" i="4"/>
  <c r="H382" i="4"/>
  <c r="I382" i="4" s="1"/>
  <c r="E382" i="4"/>
  <c r="H381" i="4"/>
  <c r="I381" i="4" s="1"/>
  <c r="E381" i="4"/>
  <c r="H380" i="4"/>
  <c r="I380" i="4" s="1"/>
  <c r="E380" i="4"/>
  <c r="H379" i="4"/>
  <c r="I379" i="4" s="1"/>
  <c r="E379" i="4"/>
  <c r="H378" i="4"/>
  <c r="I378" i="4" s="1"/>
  <c r="E378" i="4"/>
  <c r="H377" i="4"/>
  <c r="I377" i="4" s="1"/>
  <c r="E377" i="4"/>
  <c r="H376" i="4"/>
  <c r="I376" i="4" s="1"/>
  <c r="E376" i="4"/>
  <c r="H375" i="4"/>
  <c r="I375" i="4" s="1"/>
  <c r="E375" i="4"/>
  <c r="H374" i="4"/>
  <c r="I374" i="4" s="1"/>
  <c r="E374" i="4"/>
  <c r="H373" i="4"/>
  <c r="I373" i="4" s="1"/>
  <c r="E373" i="4"/>
  <c r="H372" i="4"/>
  <c r="I372" i="4" s="1"/>
  <c r="E372" i="4"/>
  <c r="H371" i="4"/>
  <c r="I371" i="4" s="1"/>
  <c r="E371" i="4"/>
  <c r="H370" i="4"/>
  <c r="I370" i="4" s="1"/>
  <c r="E370" i="4"/>
  <c r="H369" i="4"/>
  <c r="I369" i="4" s="1"/>
  <c r="E369" i="4"/>
  <c r="H368" i="4"/>
  <c r="I368" i="4" s="1"/>
  <c r="E368" i="4"/>
  <c r="H367" i="4"/>
  <c r="I367" i="4" s="1"/>
  <c r="E367" i="4"/>
  <c r="H366" i="4"/>
  <c r="I366" i="4" s="1"/>
  <c r="E366" i="4"/>
  <c r="H365" i="4"/>
  <c r="I365" i="4" s="1"/>
  <c r="E365" i="4"/>
  <c r="H364" i="4"/>
  <c r="I364" i="4" s="1"/>
  <c r="E364" i="4"/>
  <c r="H363" i="4"/>
  <c r="I363" i="4" s="1"/>
  <c r="E363" i="4"/>
  <c r="H362" i="4"/>
  <c r="I362" i="4" s="1"/>
  <c r="E362" i="4"/>
  <c r="H361" i="4"/>
  <c r="I361" i="4" s="1"/>
  <c r="E361" i="4"/>
  <c r="H360" i="4"/>
  <c r="I360" i="4" s="1"/>
  <c r="E360" i="4"/>
  <c r="H359" i="4"/>
  <c r="I359" i="4" s="1"/>
  <c r="E359" i="4"/>
  <c r="H358" i="4"/>
  <c r="I358" i="4" s="1"/>
  <c r="E358" i="4"/>
  <c r="H357" i="4"/>
  <c r="I357" i="4" s="1"/>
  <c r="E357" i="4"/>
  <c r="H356" i="4"/>
  <c r="I356" i="4" s="1"/>
  <c r="E356" i="4"/>
  <c r="H355" i="4"/>
  <c r="I355" i="4" s="1"/>
  <c r="E355" i="4"/>
  <c r="H354" i="4"/>
  <c r="I354" i="4" s="1"/>
  <c r="E354" i="4"/>
  <c r="H353" i="4"/>
  <c r="I353" i="4" s="1"/>
  <c r="E353" i="4"/>
  <c r="H352" i="4"/>
  <c r="I352" i="4" s="1"/>
  <c r="E352" i="4"/>
  <c r="H351" i="4"/>
  <c r="I351" i="4" s="1"/>
  <c r="E351" i="4"/>
  <c r="H350" i="4"/>
  <c r="I350" i="4" s="1"/>
  <c r="E350" i="4"/>
  <c r="H349" i="4"/>
  <c r="I349" i="4" s="1"/>
  <c r="E349" i="4"/>
  <c r="H348" i="4"/>
  <c r="I348" i="4" s="1"/>
  <c r="E348" i="4"/>
  <c r="H347" i="4"/>
  <c r="I347" i="4" s="1"/>
  <c r="E347" i="4"/>
  <c r="H346" i="4"/>
  <c r="I346" i="4" s="1"/>
  <c r="E346" i="4"/>
  <c r="H345" i="4"/>
  <c r="I345" i="4" s="1"/>
  <c r="E345" i="4"/>
  <c r="H344" i="4"/>
  <c r="I344" i="4" s="1"/>
  <c r="E344" i="4"/>
  <c r="H343" i="4"/>
  <c r="I343" i="4" s="1"/>
  <c r="E343" i="4"/>
  <c r="H342" i="4"/>
  <c r="I342" i="4" s="1"/>
  <c r="E342" i="4"/>
  <c r="H341" i="4"/>
  <c r="I341" i="4" s="1"/>
  <c r="E341" i="4"/>
  <c r="H340" i="4"/>
  <c r="I340" i="4" s="1"/>
  <c r="E340" i="4"/>
  <c r="H339" i="4"/>
  <c r="I339" i="4" s="1"/>
  <c r="E339" i="4"/>
  <c r="H338" i="4"/>
  <c r="I338" i="4" s="1"/>
  <c r="E338" i="4"/>
  <c r="H337" i="4"/>
  <c r="I337" i="4" s="1"/>
  <c r="E337" i="4"/>
  <c r="H336" i="4"/>
  <c r="I336" i="4" s="1"/>
  <c r="E336" i="4"/>
  <c r="H335" i="4"/>
  <c r="I335" i="4" s="1"/>
  <c r="E335" i="4"/>
  <c r="H334" i="4"/>
  <c r="I334" i="4" s="1"/>
  <c r="E334" i="4"/>
  <c r="H333" i="4"/>
  <c r="I333" i="4" s="1"/>
  <c r="E333" i="4"/>
  <c r="H332" i="4"/>
  <c r="I332" i="4" s="1"/>
  <c r="E332" i="4"/>
  <c r="H331" i="4"/>
  <c r="I331" i="4" s="1"/>
  <c r="E331" i="4"/>
  <c r="H330" i="4"/>
  <c r="I330" i="4" s="1"/>
  <c r="E330" i="4"/>
  <c r="H329" i="4"/>
  <c r="I329" i="4" s="1"/>
  <c r="E329" i="4"/>
  <c r="H328" i="4"/>
  <c r="I328" i="4" s="1"/>
  <c r="E328" i="4"/>
  <c r="H327" i="4"/>
  <c r="I327" i="4" s="1"/>
  <c r="E327" i="4"/>
  <c r="H326" i="4"/>
  <c r="I326" i="4" s="1"/>
  <c r="E326" i="4"/>
  <c r="H325" i="4"/>
  <c r="I325" i="4" s="1"/>
  <c r="E325" i="4"/>
  <c r="H324" i="4"/>
  <c r="I324" i="4" s="1"/>
  <c r="E324" i="4"/>
  <c r="H323" i="4"/>
  <c r="I323" i="4" s="1"/>
  <c r="E323" i="4"/>
  <c r="H322" i="4"/>
  <c r="I322" i="4" s="1"/>
  <c r="E322" i="4"/>
  <c r="H321" i="4"/>
  <c r="I321" i="4" s="1"/>
  <c r="E321" i="4"/>
  <c r="H320" i="4"/>
  <c r="I320" i="4" s="1"/>
  <c r="E320" i="4"/>
  <c r="H319" i="4"/>
  <c r="I319" i="4" s="1"/>
  <c r="E319" i="4"/>
  <c r="H318" i="4"/>
  <c r="I318" i="4" s="1"/>
  <c r="E318" i="4"/>
  <c r="H317" i="4"/>
  <c r="I317" i="4" s="1"/>
  <c r="E317" i="4"/>
  <c r="H316" i="4"/>
  <c r="I316" i="4" s="1"/>
  <c r="E316" i="4"/>
  <c r="H315" i="4"/>
  <c r="I315" i="4" s="1"/>
  <c r="E315" i="4"/>
  <c r="H314" i="4"/>
  <c r="I314" i="4" s="1"/>
  <c r="E314" i="4"/>
  <c r="H313" i="4"/>
  <c r="I313" i="4" s="1"/>
  <c r="E313" i="4"/>
  <c r="H312" i="4"/>
  <c r="I312" i="4" s="1"/>
  <c r="E312" i="4"/>
  <c r="H311" i="4"/>
  <c r="I311" i="4" s="1"/>
  <c r="E311" i="4"/>
  <c r="H310" i="4"/>
  <c r="I310" i="4" s="1"/>
  <c r="E310" i="4"/>
  <c r="H309" i="4"/>
  <c r="I309" i="4" s="1"/>
  <c r="E309" i="4"/>
  <c r="H308" i="4"/>
  <c r="I308" i="4" s="1"/>
  <c r="E308" i="4"/>
  <c r="H307" i="4"/>
  <c r="I307" i="4" s="1"/>
  <c r="E307" i="4"/>
  <c r="H306" i="4"/>
  <c r="I306" i="4" s="1"/>
  <c r="E306" i="4"/>
  <c r="H305" i="4"/>
  <c r="I305" i="4" s="1"/>
  <c r="E305" i="4"/>
  <c r="H304" i="4"/>
  <c r="I304" i="4" s="1"/>
  <c r="E304" i="4"/>
  <c r="H303" i="4"/>
  <c r="I303" i="4" s="1"/>
  <c r="E303" i="4"/>
  <c r="H302" i="4"/>
  <c r="I302" i="4" s="1"/>
  <c r="E302" i="4"/>
  <c r="H301" i="4"/>
  <c r="I301" i="4" s="1"/>
  <c r="E301" i="4"/>
  <c r="H300" i="4"/>
  <c r="I300" i="4" s="1"/>
  <c r="E300" i="4"/>
  <c r="H299" i="4"/>
  <c r="I299" i="4" s="1"/>
  <c r="E299" i="4"/>
  <c r="H298" i="4"/>
  <c r="I298" i="4" s="1"/>
  <c r="E298" i="4"/>
  <c r="H297" i="4"/>
  <c r="I297" i="4" s="1"/>
  <c r="E297" i="4"/>
  <c r="H296" i="4"/>
  <c r="I296" i="4" s="1"/>
  <c r="E296" i="4"/>
  <c r="H295" i="4"/>
  <c r="I295" i="4" s="1"/>
  <c r="E295" i="4"/>
  <c r="H294" i="4"/>
  <c r="I294" i="4" s="1"/>
  <c r="E294" i="4"/>
  <c r="H293" i="4"/>
  <c r="I293" i="4" s="1"/>
  <c r="E293" i="4"/>
  <c r="H292" i="4"/>
  <c r="I292" i="4" s="1"/>
  <c r="E292" i="4"/>
  <c r="H291" i="4"/>
  <c r="I291" i="4" s="1"/>
  <c r="E291" i="4"/>
  <c r="H290" i="4"/>
  <c r="I290" i="4" s="1"/>
  <c r="E290" i="4"/>
  <c r="H289" i="4"/>
  <c r="I289" i="4" s="1"/>
  <c r="E289" i="4"/>
  <c r="H288" i="4"/>
  <c r="I288" i="4" s="1"/>
  <c r="E288" i="4"/>
  <c r="H287" i="4"/>
  <c r="I287" i="4" s="1"/>
  <c r="E287" i="4"/>
  <c r="H286" i="4"/>
  <c r="I286" i="4" s="1"/>
  <c r="E286" i="4"/>
  <c r="H285" i="4"/>
  <c r="I285" i="4" s="1"/>
  <c r="E285" i="4"/>
  <c r="H284" i="4"/>
  <c r="I284" i="4" s="1"/>
  <c r="E284" i="4"/>
  <c r="H283" i="4"/>
  <c r="I283" i="4" s="1"/>
  <c r="E283" i="4"/>
  <c r="H282" i="4"/>
  <c r="I282" i="4" s="1"/>
  <c r="E282" i="4"/>
  <c r="H281" i="4"/>
  <c r="I281" i="4" s="1"/>
  <c r="E281" i="4"/>
  <c r="H280" i="4"/>
  <c r="I280" i="4" s="1"/>
  <c r="E280" i="4"/>
  <c r="H279" i="4"/>
  <c r="I279" i="4" s="1"/>
  <c r="E279" i="4"/>
  <c r="H278" i="4"/>
  <c r="I278" i="4" s="1"/>
  <c r="E278" i="4"/>
  <c r="H277" i="4"/>
  <c r="I277" i="4" s="1"/>
  <c r="E277" i="4"/>
  <c r="H276" i="4"/>
  <c r="I276" i="4" s="1"/>
  <c r="E276" i="4"/>
  <c r="H275" i="4"/>
  <c r="I275" i="4" s="1"/>
  <c r="E275" i="4"/>
  <c r="H274" i="4"/>
  <c r="I274" i="4" s="1"/>
  <c r="E274" i="4"/>
  <c r="H273" i="4"/>
  <c r="I273" i="4" s="1"/>
  <c r="E273" i="4"/>
  <c r="H272" i="4"/>
  <c r="I272" i="4" s="1"/>
  <c r="E272" i="4"/>
  <c r="H271" i="4"/>
  <c r="I271" i="4" s="1"/>
  <c r="E271" i="4"/>
  <c r="H270" i="4"/>
  <c r="I270" i="4" s="1"/>
  <c r="E270" i="4"/>
  <c r="H269" i="4"/>
  <c r="I269" i="4" s="1"/>
  <c r="E269" i="4"/>
  <c r="H268" i="4"/>
  <c r="I268" i="4" s="1"/>
  <c r="E268" i="4"/>
  <c r="H267" i="4"/>
  <c r="I267" i="4" s="1"/>
  <c r="E267" i="4"/>
  <c r="H266" i="4"/>
  <c r="I266" i="4" s="1"/>
  <c r="E266" i="4"/>
  <c r="H265" i="4"/>
  <c r="I265" i="4" s="1"/>
  <c r="E265" i="4"/>
  <c r="H264" i="4"/>
  <c r="I264" i="4" s="1"/>
  <c r="E264" i="4"/>
  <c r="H263" i="4"/>
  <c r="I263" i="4" s="1"/>
  <c r="E263" i="4"/>
  <c r="H262" i="4"/>
  <c r="I262" i="4" s="1"/>
  <c r="E262" i="4"/>
  <c r="H261" i="4"/>
  <c r="I261" i="4" s="1"/>
  <c r="E261" i="4"/>
  <c r="H260" i="4"/>
  <c r="I260" i="4" s="1"/>
  <c r="E260" i="4"/>
  <c r="H259" i="4"/>
  <c r="I259" i="4" s="1"/>
  <c r="E259" i="4"/>
  <c r="H258" i="4"/>
  <c r="I258" i="4" s="1"/>
  <c r="E258" i="4"/>
  <c r="H257" i="4"/>
  <c r="I257" i="4" s="1"/>
  <c r="E257" i="4"/>
  <c r="H256" i="4"/>
  <c r="I256" i="4" s="1"/>
  <c r="E256" i="4"/>
  <c r="H255" i="4"/>
  <c r="I255" i="4" s="1"/>
  <c r="E255" i="4"/>
  <c r="H254" i="4"/>
  <c r="I254" i="4" s="1"/>
  <c r="E254" i="4"/>
  <c r="H253" i="4"/>
  <c r="I253" i="4" s="1"/>
  <c r="E253" i="4"/>
  <c r="H252" i="4"/>
  <c r="I252" i="4" s="1"/>
  <c r="E252" i="4"/>
  <c r="H251" i="4"/>
  <c r="I251" i="4" s="1"/>
  <c r="E251" i="4"/>
  <c r="H250" i="4"/>
  <c r="I250" i="4" s="1"/>
  <c r="E250" i="4"/>
  <c r="H249" i="4"/>
  <c r="I249" i="4" s="1"/>
  <c r="E249" i="4"/>
  <c r="H248" i="4"/>
  <c r="I248" i="4" s="1"/>
  <c r="E248" i="4"/>
  <c r="H247" i="4"/>
  <c r="I247" i="4" s="1"/>
  <c r="E247" i="4"/>
  <c r="H246" i="4"/>
  <c r="I246" i="4" s="1"/>
  <c r="E246" i="4"/>
  <c r="H245" i="4"/>
  <c r="I245" i="4" s="1"/>
  <c r="E245" i="4"/>
  <c r="H244" i="4"/>
  <c r="I244" i="4" s="1"/>
  <c r="E244" i="4"/>
  <c r="H243" i="4"/>
  <c r="I243" i="4" s="1"/>
  <c r="E243" i="4"/>
  <c r="H242" i="4"/>
  <c r="I242" i="4" s="1"/>
  <c r="E242" i="4"/>
  <c r="H241" i="4"/>
  <c r="I241" i="4" s="1"/>
  <c r="E241" i="4"/>
  <c r="H240" i="4"/>
  <c r="I240" i="4" s="1"/>
  <c r="E240" i="4"/>
  <c r="H239" i="4"/>
  <c r="I239" i="4" s="1"/>
  <c r="E239" i="4"/>
  <c r="H238" i="4"/>
  <c r="I238" i="4" s="1"/>
  <c r="E238" i="4"/>
  <c r="H237" i="4"/>
  <c r="I237" i="4" s="1"/>
  <c r="E237" i="4"/>
  <c r="H236" i="4"/>
  <c r="I236" i="4" s="1"/>
  <c r="E236" i="4"/>
  <c r="H235" i="4"/>
  <c r="I235" i="4" s="1"/>
  <c r="E235" i="4"/>
  <c r="H234" i="4"/>
  <c r="I234" i="4" s="1"/>
  <c r="E234" i="4"/>
  <c r="H233" i="4"/>
  <c r="I233" i="4" s="1"/>
  <c r="E233" i="4"/>
  <c r="H232" i="4"/>
  <c r="I232" i="4" s="1"/>
  <c r="E232" i="4"/>
  <c r="H231" i="4"/>
  <c r="I231" i="4" s="1"/>
  <c r="E231" i="4"/>
  <c r="H230" i="4"/>
  <c r="I230" i="4" s="1"/>
  <c r="E230" i="4"/>
  <c r="H229" i="4"/>
  <c r="I229" i="4" s="1"/>
  <c r="E229" i="4"/>
  <c r="H228" i="4"/>
  <c r="I228" i="4" s="1"/>
  <c r="E228" i="4"/>
  <c r="H227" i="4"/>
  <c r="I227" i="4" s="1"/>
  <c r="E227" i="4"/>
  <c r="H226" i="4"/>
  <c r="I226" i="4" s="1"/>
  <c r="E226" i="4"/>
  <c r="H225" i="4"/>
  <c r="I225" i="4" s="1"/>
  <c r="E225" i="4"/>
  <c r="H224" i="4"/>
  <c r="I224" i="4" s="1"/>
  <c r="E224" i="4"/>
  <c r="H223" i="4"/>
  <c r="I223" i="4" s="1"/>
  <c r="E223" i="4"/>
  <c r="H222" i="4"/>
  <c r="I222" i="4" s="1"/>
  <c r="E222" i="4"/>
  <c r="H221" i="4"/>
  <c r="I221" i="4" s="1"/>
  <c r="E221" i="4"/>
  <c r="H220" i="4"/>
  <c r="I220" i="4" s="1"/>
  <c r="E220" i="4"/>
  <c r="H219" i="4"/>
  <c r="I219" i="4" s="1"/>
  <c r="E219" i="4"/>
  <c r="H218" i="4"/>
  <c r="I218" i="4" s="1"/>
  <c r="E218" i="4"/>
  <c r="H217" i="4"/>
  <c r="I217" i="4" s="1"/>
  <c r="E217" i="4"/>
  <c r="H216" i="4"/>
  <c r="I216" i="4" s="1"/>
  <c r="E216" i="4"/>
  <c r="H215" i="4"/>
  <c r="I215" i="4" s="1"/>
  <c r="E215" i="4"/>
  <c r="H214" i="4"/>
  <c r="I214" i="4" s="1"/>
  <c r="E214" i="4"/>
  <c r="H213" i="4"/>
  <c r="I213" i="4" s="1"/>
  <c r="E213" i="4"/>
  <c r="H212" i="4"/>
  <c r="I212" i="4" s="1"/>
  <c r="E212" i="4"/>
  <c r="H211" i="4"/>
  <c r="I211" i="4" s="1"/>
  <c r="E211" i="4"/>
  <c r="H210" i="4"/>
  <c r="I210" i="4" s="1"/>
  <c r="E210" i="4"/>
  <c r="H209" i="4"/>
  <c r="I209" i="4" s="1"/>
  <c r="E209" i="4"/>
  <c r="H208" i="4"/>
  <c r="I208" i="4" s="1"/>
  <c r="E208" i="4"/>
  <c r="H207" i="4"/>
  <c r="I207" i="4" s="1"/>
  <c r="E207" i="4"/>
  <c r="H206" i="4"/>
  <c r="I206" i="4" s="1"/>
  <c r="E206" i="4"/>
  <c r="H205" i="4"/>
  <c r="I205" i="4" s="1"/>
  <c r="E205" i="4"/>
  <c r="H204" i="4"/>
  <c r="I204" i="4" s="1"/>
  <c r="E204" i="4"/>
  <c r="H203" i="4"/>
  <c r="I203" i="4" s="1"/>
  <c r="E203" i="4"/>
  <c r="H202" i="4"/>
  <c r="I202" i="4" s="1"/>
  <c r="E202" i="4"/>
  <c r="H201" i="4"/>
  <c r="I201" i="4" s="1"/>
  <c r="E201" i="4"/>
  <c r="H200" i="4"/>
  <c r="I200" i="4" s="1"/>
  <c r="E200" i="4"/>
  <c r="H199" i="4"/>
  <c r="I199" i="4" s="1"/>
  <c r="E199" i="4"/>
  <c r="H198" i="4"/>
  <c r="I198" i="4" s="1"/>
  <c r="E198" i="4"/>
  <c r="H197" i="4"/>
  <c r="I197" i="4" s="1"/>
  <c r="E197" i="4"/>
  <c r="H196" i="4"/>
  <c r="I196" i="4" s="1"/>
  <c r="E196" i="4"/>
  <c r="H195" i="4"/>
  <c r="I195" i="4" s="1"/>
  <c r="E195" i="4"/>
  <c r="H194" i="4"/>
  <c r="I194" i="4" s="1"/>
  <c r="E194" i="4"/>
  <c r="H193" i="4"/>
  <c r="I193" i="4" s="1"/>
  <c r="E193" i="4"/>
  <c r="H192" i="4"/>
  <c r="I192" i="4" s="1"/>
  <c r="E192" i="4"/>
  <c r="H191" i="4"/>
  <c r="I191" i="4" s="1"/>
  <c r="E191" i="4"/>
  <c r="H190" i="4"/>
  <c r="I190" i="4" s="1"/>
  <c r="E190" i="4"/>
  <c r="H189" i="4"/>
  <c r="I189" i="4" s="1"/>
  <c r="E189" i="4"/>
  <c r="H188" i="4"/>
  <c r="I188" i="4" s="1"/>
  <c r="E188" i="4"/>
  <c r="H187" i="4"/>
  <c r="I187" i="4" s="1"/>
  <c r="E187" i="4"/>
  <c r="H186" i="4"/>
  <c r="I186" i="4" s="1"/>
  <c r="E186" i="4"/>
  <c r="H185" i="4"/>
  <c r="I185" i="4" s="1"/>
  <c r="E185" i="4"/>
  <c r="H184" i="4"/>
  <c r="I184" i="4" s="1"/>
  <c r="E184" i="4"/>
  <c r="H183" i="4"/>
  <c r="I183" i="4" s="1"/>
  <c r="E183" i="4"/>
  <c r="H182" i="4"/>
  <c r="I182" i="4" s="1"/>
  <c r="E182" i="4"/>
  <c r="H181" i="4"/>
  <c r="I181" i="4" s="1"/>
  <c r="E181" i="4"/>
  <c r="H180" i="4"/>
  <c r="I180" i="4" s="1"/>
  <c r="E180" i="4"/>
  <c r="H179" i="4"/>
  <c r="I179" i="4" s="1"/>
  <c r="E179" i="4"/>
  <c r="H178" i="4"/>
  <c r="I178" i="4" s="1"/>
  <c r="E178" i="4"/>
  <c r="H177" i="4"/>
  <c r="I177" i="4" s="1"/>
  <c r="E177" i="4"/>
  <c r="H176" i="4"/>
  <c r="I176" i="4" s="1"/>
  <c r="E176" i="4"/>
  <c r="H175" i="4"/>
  <c r="I175" i="4" s="1"/>
  <c r="E175" i="4"/>
  <c r="H174" i="4"/>
  <c r="I174" i="4" s="1"/>
  <c r="E174" i="4"/>
  <c r="H173" i="4"/>
  <c r="I173" i="4" s="1"/>
  <c r="E173" i="4"/>
  <c r="H172" i="4"/>
  <c r="I172" i="4" s="1"/>
  <c r="E172" i="4"/>
  <c r="H171" i="4"/>
  <c r="I171" i="4" s="1"/>
  <c r="E171" i="4"/>
  <c r="H170" i="4"/>
  <c r="I170" i="4" s="1"/>
  <c r="E170" i="4"/>
  <c r="H169" i="4"/>
  <c r="I169" i="4" s="1"/>
  <c r="E169" i="4"/>
  <c r="H168" i="4"/>
  <c r="I168" i="4" s="1"/>
  <c r="E168" i="4"/>
  <c r="H167" i="4"/>
  <c r="I167" i="4" s="1"/>
  <c r="E167" i="4"/>
  <c r="H166" i="4"/>
  <c r="I166" i="4" s="1"/>
  <c r="E166" i="4"/>
  <c r="H165" i="4"/>
  <c r="I165" i="4" s="1"/>
  <c r="E165" i="4"/>
  <c r="H164" i="4"/>
  <c r="I164" i="4" s="1"/>
  <c r="E164" i="4"/>
  <c r="H163" i="4"/>
  <c r="I163" i="4" s="1"/>
  <c r="E163" i="4"/>
  <c r="H162" i="4"/>
  <c r="I162" i="4" s="1"/>
  <c r="E162" i="4"/>
  <c r="H161" i="4"/>
  <c r="I161" i="4" s="1"/>
  <c r="E161" i="4"/>
  <c r="H160" i="4"/>
  <c r="I160" i="4" s="1"/>
  <c r="E160" i="4"/>
  <c r="H159" i="4"/>
  <c r="I159" i="4" s="1"/>
  <c r="E159" i="4"/>
  <c r="H158" i="4"/>
  <c r="I158" i="4" s="1"/>
  <c r="E158" i="4"/>
  <c r="H157" i="4"/>
  <c r="I157" i="4" s="1"/>
  <c r="E157" i="4"/>
  <c r="H156" i="4"/>
  <c r="I156" i="4" s="1"/>
  <c r="E156" i="4"/>
  <c r="H155" i="4"/>
  <c r="I155" i="4" s="1"/>
  <c r="E155" i="4"/>
  <c r="H154" i="4"/>
  <c r="I154" i="4" s="1"/>
  <c r="E154" i="4"/>
  <c r="H153" i="4"/>
  <c r="I153" i="4" s="1"/>
  <c r="E153" i="4"/>
  <c r="H152" i="4"/>
  <c r="I152" i="4" s="1"/>
  <c r="E152" i="4"/>
  <c r="H151" i="4"/>
  <c r="I151" i="4" s="1"/>
  <c r="E151" i="4"/>
  <c r="H150" i="4"/>
  <c r="I150" i="4" s="1"/>
  <c r="E150" i="4"/>
  <c r="H149" i="4"/>
  <c r="I149" i="4" s="1"/>
  <c r="E149" i="4"/>
  <c r="H148" i="4"/>
  <c r="I148" i="4" s="1"/>
  <c r="E148" i="4"/>
  <c r="H147" i="4"/>
  <c r="I147" i="4" s="1"/>
  <c r="E147" i="4"/>
  <c r="H146" i="4"/>
  <c r="I146" i="4" s="1"/>
  <c r="E146" i="4"/>
  <c r="H145" i="4"/>
  <c r="I145" i="4" s="1"/>
  <c r="E145" i="4"/>
  <c r="H144" i="4"/>
  <c r="I144" i="4" s="1"/>
  <c r="E144" i="4"/>
  <c r="H143" i="4"/>
  <c r="I143" i="4" s="1"/>
  <c r="E143" i="4"/>
  <c r="H142" i="4"/>
  <c r="I142" i="4" s="1"/>
  <c r="E142" i="4"/>
  <c r="H141" i="4"/>
  <c r="I141" i="4" s="1"/>
  <c r="E141" i="4"/>
  <c r="H140" i="4"/>
  <c r="I140" i="4" s="1"/>
  <c r="E140" i="4"/>
  <c r="H139" i="4"/>
  <c r="I139" i="4" s="1"/>
  <c r="E139" i="4"/>
  <c r="H138" i="4"/>
  <c r="I138" i="4" s="1"/>
  <c r="E138" i="4"/>
  <c r="H137" i="4"/>
  <c r="I137" i="4" s="1"/>
  <c r="E137" i="4"/>
  <c r="H136" i="4"/>
  <c r="I136" i="4" s="1"/>
  <c r="E136" i="4"/>
  <c r="H135" i="4"/>
  <c r="I135" i="4" s="1"/>
  <c r="E135" i="4"/>
  <c r="H134" i="4"/>
  <c r="I134" i="4" s="1"/>
  <c r="E134" i="4"/>
  <c r="H133" i="4"/>
  <c r="I133" i="4" s="1"/>
  <c r="E133" i="4"/>
  <c r="H132" i="4"/>
  <c r="I132" i="4" s="1"/>
  <c r="E132" i="4"/>
  <c r="H131" i="4"/>
  <c r="I131" i="4" s="1"/>
  <c r="E131" i="4"/>
  <c r="H130" i="4"/>
  <c r="I130" i="4" s="1"/>
  <c r="E130" i="4"/>
  <c r="H129" i="4"/>
  <c r="I129" i="4" s="1"/>
  <c r="E129" i="4"/>
  <c r="H128" i="4"/>
  <c r="I128" i="4" s="1"/>
  <c r="E128" i="4"/>
  <c r="H127" i="4"/>
  <c r="I127" i="4" s="1"/>
  <c r="E127" i="4"/>
  <c r="H126" i="4"/>
  <c r="I126" i="4" s="1"/>
  <c r="E126" i="4"/>
  <c r="H125" i="4"/>
  <c r="I125" i="4" s="1"/>
  <c r="E125" i="4"/>
  <c r="H124" i="4"/>
  <c r="I124" i="4" s="1"/>
  <c r="E124" i="4"/>
  <c r="H123" i="4"/>
  <c r="I123" i="4" s="1"/>
  <c r="E123" i="4"/>
  <c r="H122" i="4"/>
  <c r="I122" i="4" s="1"/>
  <c r="E122" i="4"/>
  <c r="H121" i="4"/>
  <c r="I121" i="4" s="1"/>
  <c r="E121" i="4"/>
  <c r="H120" i="4"/>
  <c r="I120" i="4" s="1"/>
  <c r="E120" i="4"/>
  <c r="H119" i="4"/>
  <c r="I119" i="4" s="1"/>
  <c r="E119" i="4"/>
  <c r="H118" i="4"/>
  <c r="I118" i="4" s="1"/>
  <c r="E118" i="4"/>
  <c r="H117" i="4"/>
  <c r="I117" i="4" s="1"/>
  <c r="E117" i="4"/>
  <c r="H116" i="4"/>
  <c r="I116" i="4" s="1"/>
  <c r="E116" i="4"/>
  <c r="H115" i="4"/>
  <c r="I115" i="4" s="1"/>
  <c r="E115" i="4"/>
  <c r="H114" i="4"/>
  <c r="I114" i="4" s="1"/>
  <c r="E114" i="4"/>
  <c r="H113" i="4"/>
  <c r="I113" i="4" s="1"/>
  <c r="E113" i="4"/>
  <c r="H112" i="4"/>
  <c r="I112" i="4" s="1"/>
  <c r="E112" i="4"/>
  <c r="H111" i="4"/>
  <c r="I111" i="4" s="1"/>
  <c r="E111" i="4"/>
  <c r="H110" i="4"/>
  <c r="I110" i="4" s="1"/>
  <c r="E110" i="4"/>
  <c r="H109" i="4"/>
  <c r="I109" i="4" s="1"/>
  <c r="E109" i="4"/>
  <c r="H108" i="4"/>
  <c r="I108" i="4" s="1"/>
  <c r="E108" i="4"/>
  <c r="H107" i="4"/>
  <c r="I107" i="4" s="1"/>
  <c r="E107" i="4"/>
  <c r="H106" i="4"/>
  <c r="I106" i="4" s="1"/>
  <c r="E106" i="4"/>
  <c r="H105" i="4"/>
  <c r="I105" i="4" s="1"/>
  <c r="E105" i="4"/>
  <c r="H104" i="4"/>
  <c r="I104" i="4" s="1"/>
  <c r="E104" i="4"/>
  <c r="H103" i="4"/>
  <c r="I103" i="4" s="1"/>
  <c r="E103" i="4"/>
  <c r="H102" i="4"/>
  <c r="I102" i="4" s="1"/>
  <c r="E102" i="4"/>
  <c r="H101" i="4"/>
  <c r="I101" i="4" s="1"/>
  <c r="E101" i="4"/>
  <c r="H100" i="4"/>
  <c r="I100" i="4" s="1"/>
  <c r="E100" i="4"/>
  <c r="H99" i="4"/>
  <c r="I99" i="4" s="1"/>
  <c r="E99" i="4"/>
  <c r="H98" i="4"/>
  <c r="I98" i="4" s="1"/>
  <c r="E98" i="4"/>
  <c r="H97" i="4"/>
  <c r="I97" i="4" s="1"/>
  <c r="E97" i="4"/>
  <c r="H96" i="4"/>
  <c r="I96" i="4" s="1"/>
  <c r="E96" i="4"/>
  <c r="H95" i="4"/>
  <c r="I95" i="4" s="1"/>
  <c r="E95" i="4"/>
  <c r="H94" i="4"/>
  <c r="I94" i="4" s="1"/>
  <c r="E94" i="4"/>
  <c r="H93" i="4"/>
  <c r="I93" i="4" s="1"/>
  <c r="E93" i="4"/>
  <c r="H92" i="4"/>
  <c r="I92" i="4" s="1"/>
  <c r="E92" i="4"/>
  <c r="H91" i="4"/>
  <c r="I91" i="4" s="1"/>
  <c r="E91" i="4"/>
  <c r="H90" i="4"/>
  <c r="I90" i="4" s="1"/>
  <c r="E90" i="4"/>
  <c r="H89" i="4"/>
  <c r="I89" i="4" s="1"/>
  <c r="E89" i="4"/>
  <c r="H88" i="4"/>
  <c r="I88" i="4" s="1"/>
  <c r="E88" i="4"/>
  <c r="H87" i="4"/>
  <c r="I87" i="4" s="1"/>
  <c r="E87" i="4"/>
  <c r="H86" i="4"/>
  <c r="I86" i="4" s="1"/>
  <c r="E86" i="4"/>
  <c r="H85" i="4"/>
  <c r="I85" i="4" s="1"/>
  <c r="E85" i="4"/>
  <c r="H84" i="4"/>
  <c r="I84" i="4" s="1"/>
  <c r="E84" i="4"/>
  <c r="H83" i="4"/>
  <c r="I83" i="4" s="1"/>
  <c r="E83" i="4"/>
  <c r="H82" i="4"/>
  <c r="I82" i="4" s="1"/>
  <c r="E82" i="4"/>
  <c r="H81" i="4"/>
  <c r="I81" i="4" s="1"/>
  <c r="E81" i="4"/>
  <c r="H80" i="4"/>
  <c r="I80" i="4" s="1"/>
  <c r="E80" i="4"/>
  <c r="H79" i="4"/>
  <c r="I79" i="4" s="1"/>
  <c r="E79" i="4"/>
  <c r="H78" i="4"/>
  <c r="I78" i="4" s="1"/>
  <c r="E78" i="4"/>
  <c r="H77" i="4"/>
  <c r="I77" i="4" s="1"/>
  <c r="E77" i="4"/>
  <c r="H76" i="4"/>
  <c r="I76" i="4" s="1"/>
  <c r="E76" i="4"/>
  <c r="H75" i="4"/>
  <c r="I75" i="4" s="1"/>
  <c r="E75" i="4"/>
  <c r="H74" i="4"/>
  <c r="I74" i="4" s="1"/>
  <c r="E74" i="4"/>
  <c r="H73" i="4"/>
  <c r="I73" i="4" s="1"/>
  <c r="E73" i="4"/>
  <c r="H72" i="4"/>
  <c r="I72" i="4" s="1"/>
  <c r="E72" i="4"/>
  <c r="H71" i="4"/>
  <c r="I71" i="4" s="1"/>
  <c r="E71" i="4"/>
  <c r="H70" i="4"/>
  <c r="I70" i="4" s="1"/>
  <c r="E70" i="4"/>
  <c r="H69" i="4"/>
  <c r="I69" i="4" s="1"/>
  <c r="E69" i="4"/>
  <c r="H68" i="4"/>
  <c r="I68" i="4" s="1"/>
  <c r="E68" i="4"/>
  <c r="H67" i="4"/>
  <c r="I67" i="4" s="1"/>
  <c r="E67" i="4"/>
  <c r="H66" i="4"/>
  <c r="I66" i="4" s="1"/>
  <c r="E66" i="4"/>
  <c r="H65" i="4"/>
  <c r="I65" i="4" s="1"/>
  <c r="E65" i="4"/>
  <c r="H64" i="4"/>
  <c r="I64" i="4" s="1"/>
  <c r="E64" i="4"/>
  <c r="H63" i="4"/>
  <c r="I63" i="4" s="1"/>
  <c r="E63" i="4"/>
  <c r="H62" i="4"/>
  <c r="I62" i="4" s="1"/>
  <c r="E62" i="4"/>
  <c r="H61" i="4"/>
  <c r="I61" i="4" s="1"/>
  <c r="E61" i="4"/>
  <c r="H60" i="4"/>
  <c r="I60" i="4" s="1"/>
  <c r="E60" i="4"/>
  <c r="H59" i="4"/>
  <c r="I59" i="4" s="1"/>
  <c r="E59" i="4"/>
  <c r="H58" i="4"/>
  <c r="I58" i="4" s="1"/>
  <c r="E58" i="4"/>
  <c r="H57" i="4"/>
  <c r="I57" i="4" s="1"/>
  <c r="E57" i="4"/>
  <c r="H56" i="4"/>
  <c r="I56" i="4" s="1"/>
  <c r="E56" i="4"/>
  <c r="H55" i="4"/>
  <c r="I55" i="4" s="1"/>
  <c r="E55" i="4"/>
  <c r="H54" i="4"/>
  <c r="I54" i="4" s="1"/>
  <c r="E54" i="4"/>
  <c r="H53" i="4"/>
  <c r="I53" i="4" s="1"/>
  <c r="E53" i="4"/>
  <c r="H52" i="4"/>
  <c r="I52" i="4" s="1"/>
  <c r="E52" i="4"/>
  <c r="H51" i="4"/>
  <c r="I51" i="4" s="1"/>
  <c r="E51" i="4"/>
  <c r="H50" i="4"/>
  <c r="I50" i="4" s="1"/>
  <c r="E50" i="4"/>
  <c r="H49" i="4"/>
  <c r="I49" i="4" s="1"/>
  <c r="E49" i="4"/>
  <c r="H48" i="4"/>
  <c r="I48" i="4" s="1"/>
  <c r="E48" i="4"/>
  <c r="H47" i="4"/>
  <c r="I47" i="4" s="1"/>
  <c r="E47" i="4"/>
  <c r="H46" i="4"/>
  <c r="I46" i="4" s="1"/>
  <c r="E46" i="4"/>
  <c r="H45" i="4"/>
  <c r="I45" i="4" s="1"/>
  <c r="E45" i="4"/>
  <c r="H44" i="4"/>
  <c r="I44" i="4" s="1"/>
  <c r="E44" i="4"/>
  <c r="H43" i="4"/>
  <c r="I43" i="4" s="1"/>
  <c r="E43" i="4"/>
  <c r="H42" i="4"/>
  <c r="I42" i="4" s="1"/>
  <c r="E42" i="4"/>
  <c r="H41" i="4"/>
  <c r="I41" i="4" s="1"/>
  <c r="E41" i="4"/>
  <c r="H40" i="4"/>
  <c r="I40" i="4" s="1"/>
  <c r="E40" i="4"/>
  <c r="H39" i="4"/>
  <c r="I39" i="4" s="1"/>
  <c r="E39" i="4"/>
  <c r="H38" i="4"/>
  <c r="I38" i="4" s="1"/>
  <c r="E38" i="4"/>
  <c r="H37" i="4"/>
  <c r="I37" i="4" s="1"/>
  <c r="E37" i="4"/>
  <c r="H36" i="4"/>
  <c r="I36" i="4" s="1"/>
  <c r="E36" i="4"/>
  <c r="H35" i="4"/>
  <c r="I35" i="4" s="1"/>
  <c r="E35" i="4"/>
  <c r="H34" i="4"/>
  <c r="I34" i="4" s="1"/>
  <c r="E34" i="4"/>
  <c r="H33" i="4"/>
  <c r="I33" i="4" s="1"/>
  <c r="E33" i="4"/>
  <c r="H32" i="4"/>
  <c r="I32" i="4" s="1"/>
  <c r="E32" i="4"/>
  <c r="H31" i="4"/>
  <c r="I31" i="4" s="1"/>
  <c r="E31" i="4"/>
  <c r="H30" i="4"/>
  <c r="I30" i="4" s="1"/>
  <c r="E30" i="4"/>
  <c r="R29" i="4"/>
  <c r="H29" i="4"/>
  <c r="I29" i="4" s="1"/>
  <c r="E29" i="4"/>
  <c r="H28" i="4"/>
  <c r="I28" i="4" s="1"/>
  <c r="E28" i="4"/>
  <c r="Y27" i="4"/>
  <c r="H27" i="4"/>
  <c r="I27" i="4" s="1"/>
  <c r="E27" i="4"/>
  <c r="H26" i="4"/>
  <c r="I26" i="4" s="1"/>
  <c r="E26" i="4"/>
  <c r="W25" i="4"/>
  <c r="W28" i="4" s="1"/>
  <c r="W29" i="4" s="1"/>
  <c r="H25" i="4"/>
  <c r="I25" i="4" s="1"/>
  <c r="E25" i="4"/>
  <c r="V24" i="4"/>
  <c r="H24" i="4"/>
  <c r="I24" i="4" s="1"/>
  <c r="E24" i="4"/>
  <c r="H23" i="4"/>
  <c r="I23" i="4" s="1"/>
  <c r="E23" i="4"/>
  <c r="H22" i="4"/>
  <c r="I22" i="4" s="1"/>
  <c r="E22" i="4"/>
  <c r="T21" i="4"/>
  <c r="H21" i="4"/>
  <c r="I21" i="4" s="1"/>
  <c r="E21" i="4"/>
  <c r="H20" i="4"/>
  <c r="I20" i="4" s="1"/>
  <c r="E20" i="4"/>
  <c r="H19" i="4"/>
  <c r="I19" i="4" s="1"/>
  <c r="E19" i="4"/>
  <c r="B12" i="4"/>
  <c r="B11" i="4"/>
  <c r="AA9" i="4"/>
  <c r="Z9" i="4"/>
  <c r="T9" i="4"/>
  <c r="O7" i="4"/>
  <c r="AA5" i="4"/>
  <c r="Z5" i="4"/>
  <c r="V5" i="4"/>
  <c r="U5" i="4"/>
  <c r="T5" i="4"/>
  <c r="S5" i="4"/>
  <c r="L3" i="4"/>
  <c r="O3" i="4" s="1"/>
  <c r="E3" i="4"/>
  <c r="W24" i="4" s="1"/>
  <c r="E12" i="2"/>
  <c r="B14" i="2" s="1"/>
  <c r="AA9" i="2"/>
  <c r="Z9" i="2"/>
  <c r="R29" i="2"/>
  <c r="W25" i="2"/>
  <c r="W30" i="2" s="1"/>
  <c r="AH5" i="3"/>
  <c r="AC6" i="3"/>
  <c r="AH6" i="3"/>
  <c r="AG6" i="3" s="1"/>
  <c r="AC12" i="3"/>
  <c r="AH12" i="3"/>
  <c r="AC13" i="3"/>
  <c r="AH13" i="3"/>
  <c r="AG13" i="3" s="1"/>
  <c r="AC14" i="3"/>
  <c r="AH14" i="3"/>
  <c r="AC15" i="3"/>
  <c r="AH15" i="3"/>
  <c r="AG15" i="3" s="1"/>
  <c r="AC19" i="3"/>
  <c r="AH19" i="3"/>
  <c r="AC20" i="3"/>
  <c r="AH20" i="3"/>
  <c r="AG20" i="3" s="1"/>
  <c r="AC22" i="3"/>
  <c r="AH22" i="3"/>
  <c r="AG22" i="3" s="1"/>
  <c r="AC23" i="3"/>
  <c r="AH23" i="3"/>
  <c r="AG23" i="3" s="1"/>
  <c r="AC24" i="3"/>
  <c r="AH24" i="3"/>
  <c r="AG24" i="3" s="1"/>
  <c r="AC26" i="3"/>
  <c r="AH26" i="3"/>
  <c r="AG26" i="3" s="1"/>
  <c r="AC27" i="3"/>
  <c r="AH27" i="3"/>
  <c r="AG27" i="3" s="1"/>
  <c r="AC28" i="3"/>
  <c r="AH28" i="3"/>
  <c r="AG28" i="3" s="1"/>
  <c r="AC29" i="3"/>
  <c r="AH29" i="3"/>
  <c r="AC30" i="3"/>
  <c r="AH30" i="3"/>
  <c r="AG30" i="3" s="1"/>
  <c r="AC32" i="3"/>
  <c r="AH32" i="3"/>
  <c r="AG32" i="3" s="1"/>
  <c r="AC36" i="3"/>
  <c r="AH36" i="3"/>
  <c r="AH38" i="3"/>
  <c r="AG38" i="3" s="1"/>
  <c r="AC39" i="3"/>
  <c r="AH39" i="3"/>
  <c r="AG39" i="3" s="1"/>
  <c r="AC40" i="3"/>
  <c r="AH40" i="3"/>
  <c r="AG40" i="3" s="1"/>
  <c r="AC41" i="3"/>
  <c r="AH41" i="3"/>
  <c r="AG41" i="3" s="1"/>
  <c r="AC43" i="3"/>
  <c r="AH43" i="3"/>
  <c r="AG43" i="3" s="1"/>
  <c r="AC45" i="3"/>
  <c r="AH45" i="3"/>
  <c r="AG45" i="3" s="1"/>
  <c r="AC46" i="3"/>
  <c r="AH46" i="3"/>
  <c r="AC47" i="3"/>
  <c r="AH47" i="3"/>
  <c r="AG47" i="3" s="1"/>
  <c r="AC48" i="3"/>
  <c r="AH48" i="3"/>
  <c r="AG48" i="3" s="1"/>
  <c r="AC54" i="3"/>
  <c r="AH54" i="3"/>
  <c r="AG54" i="3" s="1"/>
  <c r="AC56" i="3"/>
  <c r="AH56" i="3"/>
  <c r="AG56" i="3" s="1"/>
  <c r="AC61" i="3"/>
  <c r="AH61" i="3"/>
  <c r="AG61" i="3" s="1"/>
  <c r="AC62" i="3"/>
  <c r="AH62" i="3"/>
  <c r="AG62" i="3" s="1"/>
  <c r="AC66" i="3"/>
  <c r="AH66" i="3"/>
  <c r="AG66" i="3" s="1"/>
  <c r="AC69" i="3"/>
  <c r="AH69" i="3"/>
  <c r="AG69" i="3" s="1"/>
  <c r="AC70" i="3"/>
  <c r="AH70" i="3"/>
  <c r="AG70" i="3" s="1"/>
  <c r="AC71" i="3"/>
  <c r="AH71" i="3"/>
  <c r="AG71" i="3" s="1"/>
  <c r="AC72" i="3"/>
  <c r="AH72" i="3"/>
  <c r="AG72" i="3" s="1"/>
  <c r="AC74" i="3"/>
  <c r="AH74" i="3"/>
  <c r="AG74" i="3" s="1"/>
  <c r="AC75" i="3"/>
  <c r="AH75" i="3"/>
  <c r="AG75" i="3" s="1"/>
  <c r="AC76" i="3"/>
  <c r="AH76" i="3"/>
  <c r="AC77" i="3"/>
  <c r="AH77" i="3"/>
  <c r="AG77" i="3" s="1"/>
  <c r="AC78" i="3"/>
  <c r="AH78" i="3"/>
  <c r="AG78" i="3" s="1"/>
  <c r="AC81" i="3"/>
  <c r="AH81" i="3"/>
  <c r="AG81" i="3" s="1"/>
  <c r="AC5" i="3"/>
  <c r="L5" i="3"/>
  <c r="H5" i="3" s="1"/>
  <c r="N75" i="3"/>
  <c r="J75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7" i="3"/>
  <c r="J67" i="3" s="1"/>
  <c r="N69" i="3"/>
  <c r="J69" i="3" s="1"/>
  <c r="N70" i="3"/>
  <c r="J70" i="3" s="1"/>
  <c r="N71" i="3"/>
  <c r="J71" i="3" s="1"/>
  <c r="N72" i="3"/>
  <c r="J72" i="3" s="1"/>
  <c r="N74" i="3"/>
  <c r="J74" i="3" s="1"/>
  <c r="N76" i="3"/>
  <c r="J76" i="3" s="1"/>
  <c r="N77" i="3"/>
  <c r="J77" i="3" s="1"/>
  <c r="N78" i="3"/>
  <c r="J78" i="3" s="1"/>
  <c r="N81" i="3"/>
  <c r="J81" i="3" s="1"/>
  <c r="N5" i="3"/>
  <c r="J5" i="3" s="1"/>
  <c r="M76" i="3"/>
  <c r="I76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6" i="3"/>
  <c r="H76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7" i="3"/>
  <c r="H67" i="3" s="1"/>
  <c r="L69" i="3"/>
  <c r="H69" i="3" s="1"/>
  <c r="L70" i="3"/>
  <c r="H70" i="3" s="1"/>
  <c r="L71" i="3"/>
  <c r="H71" i="3" s="1"/>
  <c r="L72" i="3"/>
  <c r="H72" i="3" s="1"/>
  <c r="L74" i="3"/>
  <c r="H74" i="3" s="1"/>
  <c r="L75" i="3"/>
  <c r="H75" i="3" s="1"/>
  <c r="L77" i="3"/>
  <c r="H77" i="3" s="1"/>
  <c r="L78" i="3"/>
  <c r="H78" i="3" s="1"/>
  <c r="L81" i="3"/>
  <c r="H81" i="3" s="1"/>
  <c r="AA5" i="2"/>
  <c r="Z5" i="2"/>
  <c r="O7" i="2"/>
  <c r="Y27" i="2"/>
  <c r="E33" i="2"/>
  <c r="T21" i="2"/>
  <c r="N3" i="2"/>
  <c r="O3" i="2"/>
  <c r="E3" i="2"/>
  <c r="W24" i="2" s="1"/>
  <c r="V24" i="2"/>
  <c r="E8" i="2"/>
  <c r="E469" i="2"/>
  <c r="H468" i="2"/>
  <c r="I468" i="2" s="1"/>
  <c r="E468" i="2"/>
  <c r="H467" i="2"/>
  <c r="I467" i="2" s="1"/>
  <c r="E467" i="2"/>
  <c r="E466" i="2"/>
  <c r="H465" i="2"/>
  <c r="I465" i="2" s="1"/>
  <c r="E465" i="2"/>
  <c r="H464" i="2"/>
  <c r="I464" i="2" s="1"/>
  <c r="E464" i="2"/>
  <c r="H463" i="2"/>
  <c r="I463" i="2" s="1"/>
  <c r="E463" i="2"/>
  <c r="E462" i="2"/>
  <c r="H461" i="2"/>
  <c r="I461" i="2" s="1"/>
  <c r="E461" i="2"/>
  <c r="E460" i="2"/>
  <c r="E459" i="2"/>
  <c r="H458" i="2"/>
  <c r="I458" i="2" s="1"/>
  <c r="E458" i="2"/>
  <c r="H457" i="2"/>
  <c r="I457" i="2" s="1"/>
  <c r="E457" i="2"/>
  <c r="E456" i="2"/>
  <c r="H455" i="2"/>
  <c r="I455" i="2" s="1"/>
  <c r="E455" i="2"/>
  <c r="H454" i="2"/>
  <c r="I454" i="2" s="1"/>
  <c r="E454" i="2"/>
  <c r="H453" i="2"/>
  <c r="I453" i="2" s="1"/>
  <c r="E453" i="2"/>
  <c r="E452" i="2"/>
  <c r="H451" i="2"/>
  <c r="I451" i="2" s="1"/>
  <c r="E451" i="2"/>
  <c r="E450" i="2"/>
  <c r="E449" i="2"/>
  <c r="H448" i="2"/>
  <c r="I448" i="2" s="1"/>
  <c r="E448" i="2"/>
  <c r="H447" i="2"/>
  <c r="I447" i="2" s="1"/>
  <c r="E447" i="2"/>
  <c r="E446" i="2"/>
  <c r="H445" i="2"/>
  <c r="I445" i="2" s="1"/>
  <c r="E445" i="2"/>
  <c r="H444" i="2"/>
  <c r="I444" i="2" s="1"/>
  <c r="E444" i="2"/>
  <c r="H443" i="2"/>
  <c r="I443" i="2" s="1"/>
  <c r="E443" i="2"/>
  <c r="E442" i="2"/>
  <c r="H441" i="2"/>
  <c r="I441" i="2" s="1"/>
  <c r="E441" i="2"/>
  <c r="E440" i="2"/>
  <c r="E439" i="2"/>
  <c r="H438" i="2"/>
  <c r="I438" i="2" s="1"/>
  <c r="E438" i="2"/>
  <c r="H437" i="2"/>
  <c r="I437" i="2" s="1"/>
  <c r="E437" i="2"/>
  <c r="E436" i="2"/>
  <c r="H435" i="2"/>
  <c r="I435" i="2" s="1"/>
  <c r="E435" i="2"/>
  <c r="H434" i="2"/>
  <c r="I434" i="2" s="1"/>
  <c r="E434" i="2"/>
  <c r="H433" i="2"/>
  <c r="I433" i="2" s="1"/>
  <c r="E433" i="2"/>
  <c r="E432" i="2"/>
  <c r="H431" i="2"/>
  <c r="I431" i="2" s="1"/>
  <c r="E431" i="2"/>
  <c r="E430" i="2"/>
  <c r="E429" i="2"/>
  <c r="H428" i="2"/>
  <c r="I428" i="2" s="1"/>
  <c r="E428" i="2"/>
  <c r="H427" i="2"/>
  <c r="I427" i="2" s="1"/>
  <c r="E427" i="2"/>
  <c r="E426" i="2"/>
  <c r="H425" i="2"/>
  <c r="I425" i="2" s="1"/>
  <c r="E425" i="2"/>
  <c r="H424" i="2"/>
  <c r="I424" i="2" s="1"/>
  <c r="E424" i="2"/>
  <c r="H423" i="2"/>
  <c r="I423" i="2" s="1"/>
  <c r="E423" i="2"/>
  <c r="E422" i="2"/>
  <c r="H421" i="2"/>
  <c r="I421" i="2" s="1"/>
  <c r="E421" i="2"/>
  <c r="E420" i="2"/>
  <c r="E419" i="2"/>
  <c r="H418" i="2"/>
  <c r="I418" i="2" s="1"/>
  <c r="E418" i="2"/>
  <c r="H417" i="2"/>
  <c r="I417" i="2" s="1"/>
  <c r="E417" i="2"/>
  <c r="E416" i="2"/>
  <c r="H415" i="2"/>
  <c r="I415" i="2" s="1"/>
  <c r="E415" i="2"/>
  <c r="H414" i="2"/>
  <c r="I414" i="2" s="1"/>
  <c r="E414" i="2"/>
  <c r="H413" i="2"/>
  <c r="I413" i="2" s="1"/>
  <c r="E413" i="2"/>
  <c r="E412" i="2"/>
  <c r="H411" i="2"/>
  <c r="I411" i="2" s="1"/>
  <c r="E411" i="2"/>
  <c r="E410" i="2"/>
  <c r="E409" i="2"/>
  <c r="H408" i="2"/>
  <c r="I408" i="2" s="1"/>
  <c r="E408" i="2"/>
  <c r="H407" i="2"/>
  <c r="I407" i="2" s="1"/>
  <c r="E407" i="2"/>
  <c r="E406" i="2"/>
  <c r="H405" i="2"/>
  <c r="I405" i="2" s="1"/>
  <c r="E405" i="2"/>
  <c r="H404" i="2"/>
  <c r="I404" i="2" s="1"/>
  <c r="E404" i="2"/>
  <c r="H403" i="2"/>
  <c r="I403" i="2" s="1"/>
  <c r="E403" i="2"/>
  <c r="E402" i="2"/>
  <c r="H401" i="2"/>
  <c r="I401" i="2" s="1"/>
  <c r="E401" i="2"/>
  <c r="E400" i="2"/>
  <c r="E399" i="2"/>
  <c r="H398" i="2"/>
  <c r="I398" i="2" s="1"/>
  <c r="E398" i="2"/>
  <c r="H397" i="2"/>
  <c r="I397" i="2" s="1"/>
  <c r="E397" i="2"/>
  <c r="E396" i="2"/>
  <c r="H395" i="2"/>
  <c r="I395" i="2" s="1"/>
  <c r="E395" i="2"/>
  <c r="H394" i="2"/>
  <c r="I394" i="2" s="1"/>
  <c r="E394" i="2"/>
  <c r="H393" i="2"/>
  <c r="I393" i="2" s="1"/>
  <c r="E393" i="2"/>
  <c r="E392" i="2"/>
  <c r="H391" i="2"/>
  <c r="I391" i="2" s="1"/>
  <c r="E391" i="2"/>
  <c r="E390" i="2"/>
  <c r="E389" i="2"/>
  <c r="H388" i="2"/>
  <c r="I388" i="2" s="1"/>
  <c r="E388" i="2"/>
  <c r="H387" i="2"/>
  <c r="I387" i="2" s="1"/>
  <c r="E387" i="2"/>
  <c r="E386" i="2"/>
  <c r="H385" i="2"/>
  <c r="I385" i="2" s="1"/>
  <c r="E385" i="2"/>
  <c r="H384" i="2"/>
  <c r="I384" i="2" s="1"/>
  <c r="E384" i="2"/>
  <c r="H383" i="2"/>
  <c r="I383" i="2" s="1"/>
  <c r="E383" i="2"/>
  <c r="E382" i="2"/>
  <c r="H381" i="2"/>
  <c r="I381" i="2" s="1"/>
  <c r="E381" i="2"/>
  <c r="E380" i="2"/>
  <c r="E379" i="2"/>
  <c r="H378" i="2"/>
  <c r="I378" i="2" s="1"/>
  <c r="E378" i="2"/>
  <c r="H377" i="2"/>
  <c r="I377" i="2" s="1"/>
  <c r="E377" i="2"/>
  <c r="E376" i="2"/>
  <c r="H375" i="2"/>
  <c r="I375" i="2" s="1"/>
  <c r="E375" i="2"/>
  <c r="H374" i="2"/>
  <c r="I374" i="2" s="1"/>
  <c r="E374" i="2"/>
  <c r="H373" i="2"/>
  <c r="I373" i="2" s="1"/>
  <c r="E373" i="2"/>
  <c r="E372" i="2"/>
  <c r="H371" i="2"/>
  <c r="I371" i="2" s="1"/>
  <c r="E371" i="2"/>
  <c r="E370" i="2"/>
  <c r="E369" i="2"/>
  <c r="H368" i="2"/>
  <c r="I368" i="2" s="1"/>
  <c r="E368" i="2"/>
  <c r="H367" i="2"/>
  <c r="I367" i="2" s="1"/>
  <c r="E367" i="2"/>
  <c r="E366" i="2"/>
  <c r="H365" i="2"/>
  <c r="I365" i="2" s="1"/>
  <c r="E365" i="2"/>
  <c r="H364" i="2"/>
  <c r="I364" i="2" s="1"/>
  <c r="E364" i="2"/>
  <c r="H363" i="2"/>
  <c r="I363" i="2" s="1"/>
  <c r="E363" i="2"/>
  <c r="E362" i="2"/>
  <c r="H361" i="2"/>
  <c r="I361" i="2" s="1"/>
  <c r="E361" i="2"/>
  <c r="E360" i="2"/>
  <c r="E359" i="2"/>
  <c r="H358" i="2"/>
  <c r="I358" i="2" s="1"/>
  <c r="E358" i="2"/>
  <c r="H357" i="2"/>
  <c r="I357" i="2" s="1"/>
  <c r="E357" i="2"/>
  <c r="E356" i="2"/>
  <c r="H355" i="2"/>
  <c r="I355" i="2" s="1"/>
  <c r="E355" i="2"/>
  <c r="H354" i="2"/>
  <c r="I354" i="2" s="1"/>
  <c r="E354" i="2"/>
  <c r="H353" i="2"/>
  <c r="I353" i="2" s="1"/>
  <c r="E353" i="2"/>
  <c r="E352" i="2"/>
  <c r="H351" i="2"/>
  <c r="I351" i="2" s="1"/>
  <c r="E351" i="2"/>
  <c r="E350" i="2"/>
  <c r="E349" i="2"/>
  <c r="H348" i="2"/>
  <c r="I348" i="2" s="1"/>
  <c r="E348" i="2"/>
  <c r="H347" i="2"/>
  <c r="I347" i="2" s="1"/>
  <c r="E347" i="2"/>
  <c r="E346" i="2"/>
  <c r="H345" i="2"/>
  <c r="I345" i="2" s="1"/>
  <c r="E345" i="2"/>
  <c r="H344" i="2"/>
  <c r="I344" i="2" s="1"/>
  <c r="E344" i="2"/>
  <c r="H343" i="2"/>
  <c r="I343" i="2" s="1"/>
  <c r="E343" i="2"/>
  <c r="E342" i="2"/>
  <c r="H341" i="2"/>
  <c r="I341" i="2" s="1"/>
  <c r="E341" i="2"/>
  <c r="E340" i="2"/>
  <c r="E339" i="2"/>
  <c r="H338" i="2"/>
  <c r="I338" i="2" s="1"/>
  <c r="E338" i="2"/>
  <c r="H337" i="2"/>
  <c r="I337" i="2" s="1"/>
  <c r="E337" i="2"/>
  <c r="E336" i="2"/>
  <c r="H335" i="2"/>
  <c r="I335" i="2" s="1"/>
  <c r="E335" i="2"/>
  <c r="H334" i="2"/>
  <c r="I334" i="2" s="1"/>
  <c r="E334" i="2"/>
  <c r="H333" i="2"/>
  <c r="I333" i="2" s="1"/>
  <c r="E333" i="2"/>
  <c r="E332" i="2"/>
  <c r="H331" i="2"/>
  <c r="I331" i="2" s="1"/>
  <c r="E331" i="2"/>
  <c r="E330" i="2"/>
  <c r="E329" i="2"/>
  <c r="H328" i="2"/>
  <c r="I328" i="2" s="1"/>
  <c r="E328" i="2"/>
  <c r="H327" i="2"/>
  <c r="I327" i="2" s="1"/>
  <c r="E327" i="2"/>
  <c r="E326" i="2"/>
  <c r="H325" i="2"/>
  <c r="I325" i="2" s="1"/>
  <c r="E325" i="2"/>
  <c r="H324" i="2"/>
  <c r="I324" i="2" s="1"/>
  <c r="E324" i="2"/>
  <c r="H323" i="2"/>
  <c r="I323" i="2" s="1"/>
  <c r="E323" i="2"/>
  <c r="E322" i="2"/>
  <c r="H321" i="2"/>
  <c r="I321" i="2" s="1"/>
  <c r="E321" i="2"/>
  <c r="E320" i="2"/>
  <c r="E319" i="2"/>
  <c r="H318" i="2"/>
  <c r="I318" i="2" s="1"/>
  <c r="E318" i="2"/>
  <c r="H317" i="2"/>
  <c r="I317" i="2" s="1"/>
  <c r="E317" i="2"/>
  <c r="E316" i="2"/>
  <c r="H315" i="2"/>
  <c r="I315" i="2" s="1"/>
  <c r="E315" i="2"/>
  <c r="H314" i="2"/>
  <c r="I314" i="2" s="1"/>
  <c r="E314" i="2"/>
  <c r="H313" i="2"/>
  <c r="I313" i="2" s="1"/>
  <c r="E313" i="2"/>
  <c r="E312" i="2"/>
  <c r="H311" i="2"/>
  <c r="I311" i="2" s="1"/>
  <c r="E311" i="2"/>
  <c r="E310" i="2"/>
  <c r="E309" i="2"/>
  <c r="H308" i="2"/>
  <c r="I308" i="2" s="1"/>
  <c r="E308" i="2"/>
  <c r="H307" i="2"/>
  <c r="I307" i="2" s="1"/>
  <c r="E307" i="2"/>
  <c r="E306" i="2"/>
  <c r="H305" i="2"/>
  <c r="I305" i="2" s="1"/>
  <c r="E305" i="2"/>
  <c r="H304" i="2"/>
  <c r="I304" i="2" s="1"/>
  <c r="E304" i="2"/>
  <c r="H303" i="2"/>
  <c r="I303" i="2" s="1"/>
  <c r="E303" i="2"/>
  <c r="E302" i="2"/>
  <c r="H301" i="2"/>
  <c r="I301" i="2" s="1"/>
  <c r="E301" i="2"/>
  <c r="E300" i="2"/>
  <c r="E299" i="2"/>
  <c r="H298" i="2"/>
  <c r="I298" i="2" s="1"/>
  <c r="E298" i="2"/>
  <c r="H297" i="2"/>
  <c r="I297" i="2" s="1"/>
  <c r="E297" i="2"/>
  <c r="E296" i="2"/>
  <c r="H295" i="2"/>
  <c r="I295" i="2" s="1"/>
  <c r="E295" i="2"/>
  <c r="H294" i="2"/>
  <c r="I294" i="2" s="1"/>
  <c r="E294" i="2"/>
  <c r="H293" i="2"/>
  <c r="I293" i="2" s="1"/>
  <c r="E293" i="2"/>
  <c r="E292" i="2"/>
  <c r="H291" i="2"/>
  <c r="I291" i="2" s="1"/>
  <c r="E291" i="2"/>
  <c r="E290" i="2"/>
  <c r="E289" i="2"/>
  <c r="H288" i="2"/>
  <c r="I288" i="2" s="1"/>
  <c r="E288" i="2"/>
  <c r="H287" i="2"/>
  <c r="I287" i="2" s="1"/>
  <c r="E287" i="2"/>
  <c r="E286" i="2"/>
  <c r="H285" i="2"/>
  <c r="I285" i="2" s="1"/>
  <c r="E285" i="2"/>
  <c r="H284" i="2"/>
  <c r="I284" i="2" s="1"/>
  <c r="E284" i="2"/>
  <c r="H283" i="2"/>
  <c r="I283" i="2" s="1"/>
  <c r="E283" i="2"/>
  <c r="E282" i="2"/>
  <c r="H281" i="2"/>
  <c r="I281" i="2" s="1"/>
  <c r="E281" i="2"/>
  <c r="E280" i="2"/>
  <c r="E279" i="2"/>
  <c r="H278" i="2"/>
  <c r="I278" i="2" s="1"/>
  <c r="E278" i="2"/>
  <c r="H277" i="2"/>
  <c r="I277" i="2" s="1"/>
  <c r="E277" i="2"/>
  <c r="E276" i="2"/>
  <c r="H275" i="2"/>
  <c r="I275" i="2" s="1"/>
  <c r="E275" i="2"/>
  <c r="H274" i="2"/>
  <c r="I274" i="2" s="1"/>
  <c r="E274" i="2"/>
  <c r="H273" i="2"/>
  <c r="I273" i="2" s="1"/>
  <c r="E273" i="2"/>
  <c r="E272" i="2"/>
  <c r="H271" i="2"/>
  <c r="I271" i="2" s="1"/>
  <c r="E271" i="2"/>
  <c r="E270" i="2"/>
  <c r="E269" i="2"/>
  <c r="H268" i="2"/>
  <c r="I268" i="2" s="1"/>
  <c r="E268" i="2"/>
  <c r="H267" i="2"/>
  <c r="I267" i="2" s="1"/>
  <c r="E267" i="2"/>
  <c r="E266" i="2"/>
  <c r="H265" i="2"/>
  <c r="I265" i="2" s="1"/>
  <c r="E265" i="2"/>
  <c r="H264" i="2"/>
  <c r="I264" i="2" s="1"/>
  <c r="E264" i="2"/>
  <c r="H263" i="2"/>
  <c r="I263" i="2" s="1"/>
  <c r="E263" i="2"/>
  <c r="E262" i="2"/>
  <c r="H261" i="2"/>
  <c r="I261" i="2" s="1"/>
  <c r="E261" i="2"/>
  <c r="E260" i="2"/>
  <c r="E259" i="2"/>
  <c r="H258" i="2"/>
  <c r="I258" i="2" s="1"/>
  <c r="E258" i="2"/>
  <c r="H257" i="2"/>
  <c r="I257" i="2" s="1"/>
  <c r="E257" i="2"/>
  <c r="E256" i="2"/>
  <c r="H255" i="2"/>
  <c r="I255" i="2" s="1"/>
  <c r="E255" i="2"/>
  <c r="H254" i="2"/>
  <c r="I254" i="2" s="1"/>
  <c r="E254" i="2"/>
  <c r="H253" i="2"/>
  <c r="I253" i="2" s="1"/>
  <c r="E253" i="2"/>
  <c r="E252" i="2"/>
  <c r="H251" i="2"/>
  <c r="I251" i="2" s="1"/>
  <c r="E251" i="2"/>
  <c r="E250" i="2"/>
  <c r="E249" i="2"/>
  <c r="H248" i="2"/>
  <c r="I248" i="2" s="1"/>
  <c r="E248" i="2"/>
  <c r="H247" i="2"/>
  <c r="I247" i="2" s="1"/>
  <c r="E247" i="2"/>
  <c r="E246" i="2"/>
  <c r="H245" i="2"/>
  <c r="I245" i="2" s="1"/>
  <c r="E245" i="2"/>
  <c r="H244" i="2"/>
  <c r="I244" i="2" s="1"/>
  <c r="E244" i="2"/>
  <c r="H243" i="2"/>
  <c r="I243" i="2" s="1"/>
  <c r="E243" i="2"/>
  <c r="E242" i="2"/>
  <c r="H241" i="2"/>
  <c r="I241" i="2" s="1"/>
  <c r="E241" i="2"/>
  <c r="E240" i="2"/>
  <c r="E239" i="2"/>
  <c r="H238" i="2"/>
  <c r="I238" i="2" s="1"/>
  <c r="E238" i="2"/>
  <c r="H237" i="2"/>
  <c r="I237" i="2" s="1"/>
  <c r="E237" i="2"/>
  <c r="E236" i="2"/>
  <c r="H235" i="2"/>
  <c r="I235" i="2" s="1"/>
  <c r="E235" i="2"/>
  <c r="H234" i="2"/>
  <c r="I234" i="2" s="1"/>
  <c r="E234" i="2"/>
  <c r="H233" i="2"/>
  <c r="I233" i="2" s="1"/>
  <c r="E233" i="2"/>
  <c r="E232" i="2"/>
  <c r="H231" i="2"/>
  <c r="I231" i="2" s="1"/>
  <c r="E231" i="2"/>
  <c r="E230" i="2"/>
  <c r="E229" i="2"/>
  <c r="H228" i="2"/>
  <c r="I228" i="2" s="1"/>
  <c r="E228" i="2"/>
  <c r="H227" i="2"/>
  <c r="I227" i="2" s="1"/>
  <c r="E227" i="2"/>
  <c r="E226" i="2"/>
  <c r="H225" i="2"/>
  <c r="I225" i="2" s="1"/>
  <c r="E225" i="2"/>
  <c r="H224" i="2"/>
  <c r="I224" i="2" s="1"/>
  <c r="E224" i="2"/>
  <c r="H223" i="2"/>
  <c r="I223" i="2" s="1"/>
  <c r="E223" i="2"/>
  <c r="E222" i="2"/>
  <c r="H221" i="2"/>
  <c r="I221" i="2" s="1"/>
  <c r="E221" i="2"/>
  <c r="E220" i="2"/>
  <c r="E219" i="2"/>
  <c r="H218" i="2"/>
  <c r="I218" i="2" s="1"/>
  <c r="E218" i="2"/>
  <c r="H217" i="2"/>
  <c r="I217" i="2" s="1"/>
  <c r="E217" i="2"/>
  <c r="E216" i="2"/>
  <c r="H215" i="2"/>
  <c r="I215" i="2" s="1"/>
  <c r="E215" i="2"/>
  <c r="H214" i="2"/>
  <c r="I214" i="2" s="1"/>
  <c r="E214" i="2"/>
  <c r="H213" i="2"/>
  <c r="I213" i="2" s="1"/>
  <c r="E213" i="2"/>
  <c r="E212" i="2"/>
  <c r="H211" i="2"/>
  <c r="I211" i="2" s="1"/>
  <c r="E211" i="2"/>
  <c r="E210" i="2"/>
  <c r="E209" i="2"/>
  <c r="H208" i="2"/>
  <c r="I208" i="2" s="1"/>
  <c r="E208" i="2"/>
  <c r="H207" i="2"/>
  <c r="I207" i="2" s="1"/>
  <c r="E207" i="2"/>
  <c r="E206" i="2"/>
  <c r="H205" i="2"/>
  <c r="I205" i="2" s="1"/>
  <c r="E205" i="2"/>
  <c r="H204" i="2"/>
  <c r="I204" i="2" s="1"/>
  <c r="E204" i="2"/>
  <c r="H203" i="2"/>
  <c r="I203" i="2" s="1"/>
  <c r="E203" i="2"/>
  <c r="E202" i="2"/>
  <c r="H201" i="2"/>
  <c r="I201" i="2" s="1"/>
  <c r="E201" i="2"/>
  <c r="E200" i="2"/>
  <c r="E199" i="2"/>
  <c r="H198" i="2"/>
  <c r="I198" i="2" s="1"/>
  <c r="E198" i="2"/>
  <c r="H197" i="2"/>
  <c r="I197" i="2" s="1"/>
  <c r="E197" i="2"/>
  <c r="E196" i="2"/>
  <c r="H195" i="2"/>
  <c r="I195" i="2" s="1"/>
  <c r="E195" i="2"/>
  <c r="H194" i="2"/>
  <c r="I194" i="2" s="1"/>
  <c r="E194" i="2"/>
  <c r="H193" i="2"/>
  <c r="I193" i="2" s="1"/>
  <c r="E193" i="2"/>
  <c r="E192" i="2"/>
  <c r="H191" i="2"/>
  <c r="I191" i="2" s="1"/>
  <c r="E191" i="2"/>
  <c r="E190" i="2"/>
  <c r="E189" i="2"/>
  <c r="H188" i="2"/>
  <c r="I188" i="2" s="1"/>
  <c r="E188" i="2"/>
  <c r="H187" i="2"/>
  <c r="I187" i="2" s="1"/>
  <c r="E187" i="2"/>
  <c r="E186" i="2"/>
  <c r="H185" i="2"/>
  <c r="I185" i="2" s="1"/>
  <c r="E185" i="2"/>
  <c r="H184" i="2"/>
  <c r="I184" i="2" s="1"/>
  <c r="E184" i="2"/>
  <c r="H183" i="2"/>
  <c r="I183" i="2" s="1"/>
  <c r="E183" i="2"/>
  <c r="E182" i="2"/>
  <c r="H181" i="2"/>
  <c r="I181" i="2" s="1"/>
  <c r="E181" i="2"/>
  <c r="E180" i="2"/>
  <c r="E179" i="2"/>
  <c r="H178" i="2"/>
  <c r="I178" i="2" s="1"/>
  <c r="E178" i="2"/>
  <c r="H177" i="2"/>
  <c r="I177" i="2" s="1"/>
  <c r="E177" i="2"/>
  <c r="E176" i="2"/>
  <c r="H175" i="2"/>
  <c r="I175" i="2" s="1"/>
  <c r="E175" i="2"/>
  <c r="H174" i="2"/>
  <c r="I174" i="2" s="1"/>
  <c r="E174" i="2"/>
  <c r="H173" i="2"/>
  <c r="I173" i="2" s="1"/>
  <c r="E173" i="2"/>
  <c r="E172" i="2"/>
  <c r="H171" i="2"/>
  <c r="I171" i="2" s="1"/>
  <c r="E171" i="2"/>
  <c r="E170" i="2"/>
  <c r="E169" i="2"/>
  <c r="H168" i="2"/>
  <c r="I168" i="2" s="1"/>
  <c r="E168" i="2"/>
  <c r="H167" i="2"/>
  <c r="I167" i="2" s="1"/>
  <c r="E167" i="2"/>
  <c r="E166" i="2"/>
  <c r="H165" i="2"/>
  <c r="I165" i="2" s="1"/>
  <c r="E165" i="2"/>
  <c r="H164" i="2"/>
  <c r="I164" i="2" s="1"/>
  <c r="E164" i="2"/>
  <c r="H163" i="2"/>
  <c r="I163" i="2" s="1"/>
  <c r="E163" i="2"/>
  <c r="E162" i="2"/>
  <c r="H161" i="2"/>
  <c r="I161" i="2" s="1"/>
  <c r="E161" i="2"/>
  <c r="E160" i="2"/>
  <c r="E159" i="2"/>
  <c r="H158" i="2"/>
  <c r="I158" i="2" s="1"/>
  <c r="E158" i="2"/>
  <c r="H157" i="2"/>
  <c r="I157" i="2" s="1"/>
  <c r="E157" i="2"/>
  <c r="E156" i="2"/>
  <c r="H155" i="2"/>
  <c r="I155" i="2" s="1"/>
  <c r="E155" i="2"/>
  <c r="H154" i="2"/>
  <c r="I154" i="2" s="1"/>
  <c r="E154" i="2"/>
  <c r="H153" i="2"/>
  <c r="I153" i="2" s="1"/>
  <c r="E153" i="2"/>
  <c r="E152" i="2"/>
  <c r="H151" i="2"/>
  <c r="I151" i="2" s="1"/>
  <c r="E151" i="2"/>
  <c r="E150" i="2"/>
  <c r="E149" i="2"/>
  <c r="H148" i="2"/>
  <c r="I148" i="2" s="1"/>
  <c r="E148" i="2"/>
  <c r="H147" i="2"/>
  <c r="I147" i="2" s="1"/>
  <c r="E147" i="2"/>
  <c r="E146" i="2"/>
  <c r="H145" i="2"/>
  <c r="I145" i="2" s="1"/>
  <c r="E145" i="2"/>
  <c r="H144" i="2"/>
  <c r="I144" i="2" s="1"/>
  <c r="E144" i="2"/>
  <c r="H143" i="2"/>
  <c r="I143" i="2" s="1"/>
  <c r="E143" i="2"/>
  <c r="E142" i="2"/>
  <c r="H141" i="2"/>
  <c r="I141" i="2" s="1"/>
  <c r="E141" i="2"/>
  <c r="E140" i="2"/>
  <c r="E139" i="2"/>
  <c r="H138" i="2"/>
  <c r="I138" i="2" s="1"/>
  <c r="E138" i="2"/>
  <c r="H137" i="2"/>
  <c r="I137" i="2" s="1"/>
  <c r="E137" i="2"/>
  <c r="E136" i="2"/>
  <c r="H135" i="2"/>
  <c r="I135" i="2" s="1"/>
  <c r="E135" i="2"/>
  <c r="H134" i="2"/>
  <c r="I134" i="2" s="1"/>
  <c r="E134" i="2"/>
  <c r="H133" i="2"/>
  <c r="I133" i="2" s="1"/>
  <c r="E133" i="2"/>
  <c r="E132" i="2"/>
  <c r="H131" i="2"/>
  <c r="I131" i="2" s="1"/>
  <c r="E131" i="2"/>
  <c r="E130" i="2"/>
  <c r="E129" i="2"/>
  <c r="H128" i="2"/>
  <c r="I128" i="2" s="1"/>
  <c r="E128" i="2"/>
  <c r="H127" i="2"/>
  <c r="I127" i="2" s="1"/>
  <c r="E127" i="2"/>
  <c r="E126" i="2"/>
  <c r="H125" i="2"/>
  <c r="I125" i="2" s="1"/>
  <c r="E125" i="2"/>
  <c r="H124" i="2"/>
  <c r="I124" i="2" s="1"/>
  <c r="E124" i="2"/>
  <c r="H123" i="2"/>
  <c r="I123" i="2" s="1"/>
  <c r="E123" i="2"/>
  <c r="E122" i="2"/>
  <c r="H121" i="2"/>
  <c r="I121" i="2" s="1"/>
  <c r="E121" i="2"/>
  <c r="E120" i="2"/>
  <c r="E119" i="2"/>
  <c r="H118" i="2"/>
  <c r="I118" i="2" s="1"/>
  <c r="E118" i="2"/>
  <c r="H117" i="2"/>
  <c r="I117" i="2" s="1"/>
  <c r="E117" i="2"/>
  <c r="E116" i="2"/>
  <c r="H115" i="2"/>
  <c r="I115" i="2" s="1"/>
  <c r="E115" i="2"/>
  <c r="H114" i="2"/>
  <c r="I114" i="2" s="1"/>
  <c r="E114" i="2"/>
  <c r="H113" i="2"/>
  <c r="I113" i="2" s="1"/>
  <c r="E113" i="2"/>
  <c r="E112" i="2"/>
  <c r="H111" i="2"/>
  <c r="I111" i="2" s="1"/>
  <c r="E111" i="2"/>
  <c r="E110" i="2"/>
  <c r="E109" i="2"/>
  <c r="H108" i="2"/>
  <c r="I108" i="2" s="1"/>
  <c r="E108" i="2"/>
  <c r="H107" i="2"/>
  <c r="I107" i="2" s="1"/>
  <c r="E107" i="2"/>
  <c r="E106" i="2"/>
  <c r="H105" i="2"/>
  <c r="I105" i="2" s="1"/>
  <c r="E105" i="2"/>
  <c r="H104" i="2"/>
  <c r="I104" i="2" s="1"/>
  <c r="E104" i="2"/>
  <c r="H103" i="2"/>
  <c r="I103" i="2" s="1"/>
  <c r="E103" i="2"/>
  <c r="E102" i="2"/>
  <c r="H101" i="2"/>
  <c r="I101" i="2" s="1"/>
  <c r="E101" i="2"/>
  <c r="E100" i="2"/>
  <c r="E99" i="2"/>
  <c r="H98" i="2"/>
  <c r="I98" i="2" s="1"/>
  <c r="E98" i="2"/>
  <c r="H97" i="2"/>
  <c r="I97" i="2" s="1"/>
  <c r="E97" i="2"/>
  <c r="E96" i="2"/>
  <c r="H95" i="2"/>
  <c r="I95" i="2" s="1"/>
  <c r="E95" i="2"/>
  <c r="H94" i="2"/>
  <c r="I94" i="2" s="1"/>
  <c r="E94" i="2"/>
  <c r="H93" i="2"/>
  <c r="I93" i="2" s="1"/>
  <c r="E93" i="2"/>
  <c r="E92" i="2"/>
  <c r="H91" i="2"/>
  <c r="I91" i="2" s="1"/>
  <c r="E91" i="2"/>
  <c r="E90" i="2"/>
  <c r="E89" i="2"/>
  <c r="H88" i="2"/>
  <c r="I88" i="2" s="1"/>
  <c r="E88" i="2"/>
  <c r="H87" i="2"/>
  <c r="I87" i="2" s="1"/>
  <c r="E87" i="2"/>
  <c r="E86" i="2"/>
  <c r="H85" i="2"/>
  <c r="I85" i="2" s="1"/>
  <c r="E85" i="2"/>
  <c r="H84" i="2"/>
  <c r="I84" i="2" s="1"/>
  <c r="E84" i="2"/>
  <c r="H83" i="2"/>
  <c r="I83" i="2" s="1"/>
  <c r="E83" i="2"/>
  <c r="E82" i="2"/>
  <c r="H81" i="2"/>
  <c r="I81" i="2" s="1"/>
  <c r="E81" i="2"/>
  <c r="E80" i="2"/>
  <c r="E79" i="2"/>
  <c r="H78" i="2"/>
  <c r="I78" i="2" s="1"/>
  <c r="E78" i="2"/>
  <c r="H77" i="2"/>
  <c r="I77" i="2" s="1"/>
  <c r="E77" i="2"/>
  <c r="E76" i="2"/>
  <c r="H75" i="2"/>
  <c r="I75" i="2" s="1"/>
  <c r="E75" i="2"/>
  <c r="H74" i="2"/>
  <c r="I74" i="2" s="1"/>
  <c r="E74" i="2"/>
  <c r="H73" i="2"/>
  <c r="I73" i="2" s="1"/>
  <c r="E73" i="2"/>
  <c r="E72" i="2"/>
  <c r="H71" i="2"/>
  <c r="I71" i="2" s="1"/>
  <c r="E71" i="2"/>
  <c r="E70" i="2"/>
  <c r="H69" i="2"/>
  <c r="I69" i="2" s="1"/>
  <c r="E69" i="2"/>
  <c r="H68" i="2"/>
  <c r="I68" i="2" s="1"/>
  <c r="E68" i="2"/>
  <c r="H67" i="2"/>
  <c r="I67" i="2" s="1"/>
  <c r="E67" i="2"/>
  <c r="E66" i="2"/>
  <c r="H65" i="2"/>
  <c r="I65" i="2" s="1"/>
  <c r="E65" i="2"/>
  <c r="H64" i="2"/>
  <c r="I64" i="2" s="1"/>
  <c r="E64" i="2"/>
  <c r="H63" i="2"/>
  <c r="I63" i="2" s="1"/>
  <c r="E63" i="2"/>
  <c r="E62" i="2"/>
  <c r="H61" i="2"/>
  <c r="I61" i="2" s="1"/>
  <c r="E61" i="2"/>
  <c r="E60" i="2"/>
  <c r="H59" i="2"/>
  <c r="I59" i="2" s="1"/>
  <c r="E59" i="2"/>
  <c r="H58" i="2"/>
  <c r="I58" i="2" s="1"/>
  <c r="E58" i="2"/>
  <c r="H57" i="2"/>
  <c r="I57" i="2" s="1"/>
  <c r="E57" i="2"/>
  <c r="E56" i="2"/>
  <c r="H55" i="2"/>
  <c r="I55" i="2" s="1"/>
  <c r="E55" i="2"/>
  <c r="H54" i="2"/>
  <c r="I54" i="2" s="1"/>
  <c r="E54" i="2"/>
  <c r="H53" i="2"/>
  <c r="I53" i="2" s="1"/>
  <c r="E53" i="2"/>
  <c r="E52" i="2"/>
  <c r="H51" i="2"/>
  <c r="I51" i="2" s="1"/>
  <c r="E51" i="2"/>
  <c r="E50" i="2"/>
  <c r="H49" i="2"/>
  <c r="I49" i="2" s="1"/>
  <c r="E49" i="2"/>
  <c r="H48" i="2"/>
  <c r="I48" i="2" s="1"/>
  <c r="E48" i="2"/>
  <c r="H47" i="2"/>
  <c r="I47" i="2" s="1"/>
  <c r="E47" i="2"/>
  <c r="E46" i="2"/>
  <c r="H45" i="2"/>
  <c r="I45" i="2" s="1"/>
  <c r="E45" i="2"/>
  <c r="H44" i="2"/>
  <c r="I44" i="2" s="1"/>
  <c r="E44" i="2"/>
  <c r="H43" i="2"/>
  <c r="I43" i="2" s="1"/>
  <c r="E43" i="2"/>
  <c r="E42" i="2"/>
  <c r="H41" i="2"/>
  <c r="I41" i="2" s="1"/>
  <c r="E41" i="2"/>
  <c r="E40" i="2"/>
  <c r="H39" i="2"/>
  <c r="I39" i="2" s="1"/>
  <c r="E39" i="2"/>
  <c r="H38" i="2"/>
  <c r="I38" i="2" s="1"/>
  <c r="E38" i="2"/>
  <c r="H37" i="2"/>
  <c r="I37" i="2" s="1"/>
  <c r="E37" i="2"/>
  <c r="E36" i="2"/>
  <c r="H35" i="2"/>
  <c r="I35" i="2" s="1"/>
  <c r="E35" i="2"/>
  <c r="H34" i="2"/>
  <c r="I34" i="2" s="1"/>
  <c r="E34" i="2"/>
  <c r="H33" i="2"/>
  <c r="I33" i="2" s="1"/>
  <c r="H32" i="2"/>
  <c r="I32" i="2" s="1"/>
  <c r="E32" i="2"/>
  <c r="H31" i="2"/>
  <c r="I31" i="2" s="1"/>
  <c r="E31" i="2"/>
  <c r="H30" i="2"/>
  <c r="I30" i="2" s="1"/>
  <c r="E30" i="2"/>
  <c r="E29" i="2"/>
  <c r="H28" i="2"/>
  <c r="I28" i="2" s="1"/>
  <c r="E28" i="2"/>
  <c r="H27" i="2"/>
  <c r="I27" i="2" s="1"/>
  <c r="E27" i="2"/>
  <c r="H26" i="2"/>
  <c r="I26" i="2" s="1"/>
  <c r="E26" i="2"/>
  <c r="E25" i="2"/>
  <c r="H24" i="2"/>
  <c r="I24" i="2" s="1"/>
  <c r="E24" i="2"/>
  <c r="H23" i="2"/>
  <c r="I23" i="2" s="1"/>
  <c r="E23" i="2"/>
  <c r="H22" i="2"/>
  <c r="I22" i="2" s="1"/>
  <c r="E22" i="2"/>
  <c r="H21" i="2"/>
  <c r="I21" i="2" s="1"/>
  <c r="E21" i="2"/>
  <c r="H20" i="2"/>
  <c r="I20" i="2" s="1"/>
  <c r="E20" i="2"/>
  <c r="E19" i="2"/>
  <c r="B12" i="2"/>
  <c r="B11" i="2"/>
  <c r="T9" i="2"/>
  <c r="V5" i="2"/>
  <c r="U5" i="2"/>
  <c r="T5" i="2"/>
  <c r="S5" i="2"/>
  <c r="AB64" i="3" l="1"/>
  <c r="AD64" i="3" s="1"/>
  <c r="AB53" i="3"/>
  <c r="AD53" i="3" s="1"/>
  <c r="AG53" i="3"/>
  <c r="R25" i="5"/>
  <c r="R19" i="5"/>
  <c r="R24" i="5"/>
  <c r="S9" i="5"/>
  <c r="O8" i="5"/>
  <c r="O6" i="5" s="1"/>
  <c r="W28" i="5"/>
  <c r="W29" i="5" s="1"/>
  <c r="G209" i="4"/>
  <c r="G71" i="4"/>
  <c r="G276" i="4"/>
  <c r="G400" i="4"/>
  <c r="G457" i="4"/>
  <c r="G48" i="4"/>
  <c r="G306" i="4"/>
  <c r="G462" i="4"/>
  <c r="G55" i="4"/>
  <c r="G62" i="4"/>
  <c r="G152" i="4"/>
  <c r="G153" i="4"/>
  <c r="G416" i="4"/>
  <c r="G147" i="4"/>
  <c r="G269" i="4"/>
  <c r="G57" i="4"/>
  <c r="B14" i="4"/>
  <c r="G42" i="4"/>
  <c r="G393" i="4"/>
  <c r="G230" i="4"/>
  <c r="G246" i="4"/>
  <c r="G394" i="4"/>
  <c r="G35" i="4"/>
  <c r="G27" i="4"/>
  <c r="G43" i="4"/>
  <c r="G354" i="4"/>
  <c r="G108" i="4"/>
  <c r="G21" i="4"/>
  <c r="G337" i="4"/>
  <c r="G92" i="4"/>
  <c r="G372" i="4"/>
  <c r="G193" i="4"/>
  <c r="G252" i="4"/>
  <c r="G267" i="4"/>
  <c r="G447" i="4"/>
  <c r="G315" i="4"/>
  <c r="G348" i="4"/>
  <c r="G77" i="4"/>
  <c r="G101" i="4"/>
  <c r="G182" i="4"/>
  <c r="G191" i="4"/>
  <c r="G231" i="4"/>
  <c r="G174" i="4"/>
  <c r="G19" i="4"/>
  <c r="G50" i="4"/>
  <c r="G130" i="4"/>
  <c r="G138" i="4"/>
  <c r="G362" i="4"/>
  <c r="G28" i="4"/>
  <c r="G148" i="4"/>
  <c r="G247" i="4"/>
  <c r="G292" i="4"/>
  <c r="G403" i="4"/>
  <c r="G411" i="4"/>
  <c r="G435" i="4"/>
  <c r="G87" i="4"/>
  <c r="G125" i="4"/>
  <c r="G365" i="4"/>
  <c r="G51" i="4"/>
  <c r="G80" i="4"/>
  <c r="G443" i="4"/>
  <c r="G389" i="4"/>
  <c r="G22" i="4"/>
  <c r="G118" i="4"/>
  <c r="G134" i="4"/>
  <c r="G149" i="4"/>
  <c r="G263" i="4"/>
  <c r="G350" i="4"/>
  <c r="G412" i="4"/>
  <c r="G466" i="4"/>
  <c r="G52" i="4"/>
  <c r="G81" i="4"/>
  <c r="G188" i="4"/>
  <c r="G242" i="4"/>
  <c r="G294" i="4"/>
  <c r="G398" i="4"/>
  <c r="G235" i="4"/>
  <c r="G171" i="4"/>
  <c r="G38" i="4"/>
  <c r="G97" i="4"/>
  <c r="G376" i="4"/>
  <c r="G220" i="4"/>
  <c r="G46" i="4"/>
  <c r="G90" i="4"/>
  <c r="G120" i="4"/>
  <c r="G165" i="4"/>
  <c r="G243" i="4"/>
  <c r="G295" i="4"/>
  <c r="G112" i="4"/>
  <c r="G135" i="4"/>
  <c r="G31" i="4"/>
  <c r="G205" i="4"/>
  <c r="G229" i="4"/>
  <c r="G251" i="4"/>
  <c r="G399" i="4"/>
  <c r="G179" i="4"/>
  <c r="G129" i="4"/>
  <c r="G273" i="4"/>
  <c r="G377" i="4"/>
  <c r="G385" i="4"/>
  <c r="G392" i="4"/>
  <c r="G431" i="4"/>
  <c r="G66" i="4"/>
  <c r="G104" i="4"/>
  <c r="G69" i="4"/>
  <c r="W30" i="4"/>
  <c r="G126" i="4"/>
  <c r="G217" i="4"/>
  <c r="G293" i="4"/>
  <c r="G368" i="4"/>
  <c r="S9" i="4"/>
  <c r="R25" i="4"/>
  <c r="R19" i="4"/>
  <c r="O8" i="4"/>
  <c r="R24" i="4"/>
  <c r="G39" i="4"/>
  <c r="G84" i="4"/>
  <c r="G89" i="4"/>
  <c r="G100" i="4"/>
  <c r="G178" i="4"/>
  <c r="G212" i="4"/>
  <c r="G233" i="4"/>
  <c r="G456" i="4"/>
  <c r="G464" i="4"/>
  <c r="G444" i="4"/>
  <c r="G424" i="4"/>
  <c r="G404" i="4"/>
  <c r="G384" i="4"/>
  <c r="G364" i="4"/>
  <c r="G344" i="4"/>
  <c r="G324" i="4"/>
  <c r="G304" i="4"/>
  <c r="G284" i="4"/>
  <c r="G264" i="4"/>
  <c r="G244" i="4"/>
  <c r="G224" i="4"/>
  <c r="G204" i="4"/>
  <c r="G184" i="4"/>
  <c r="G164" i="4"/>
  <c r="G144" i="4"/>
  <c r="G461" i="4"/>
  <c r="G441" i="4"/>
  <c r="G421" i="4"/>
  <c r="G401" i="4"/>
  <c r="G381" i="4"/>
  <c r="G361" i="4"/>
  <c r="G341" i="4"/>
  <c r="G321" i="4"/>
  <c r="G301" i="4"/>
  <c r="G281" i="4"/>
  <c r="G261" i="4"/>
  <c r="G241" i="4"/>
  <c r="G221" i="4"/>
  <c r="G201" i="4"/>
  <c r="G181" i="4"/>
  <c r="G161" i="4"/>
  <c r="G141" i="4"/>
  <c r="G430" i="4"/>
  <c r="G375" i="4"/>
  <c r="G329" i="4"/>
  <c r="G326" i="4"/>
  <c r="G323" i="4"/>
  <c r="G320" i="4"/>
  <c r="G314" i="4"/>
  <c r="G268" i="4"/>
  <c r="G265" i="4"/>
  <c r="G262" i="4"/>
  <c r="G259" i="4"/>
  <c r="G253" i="4"/>
  <c r="G207" i="4"/>
  <c r="G198" i="4"/>
  <c r="G155" i="4"/>
  <c r="G116" i="4"/>
  <c r="G448" i="4"/>
  <c r="G445" i="4"/>
  <c r="G442" i="4"/>
  <c r="G439" i="4"/>
  <c r="G433" i="4"/>
  <c r="G387" i="4"/>
  <c r="G378" i="4"/>
  <c r="G332" i="4"/>
  <c r="G317" i="4"/>
  <c r="G271" i="4"/>
  <c r="G256" i="4"/>
  <c r="G210" i="4"/>
  <c r="G167" i="4"/>
  <c r="G158" i="4"/>
  <c r="G113" i="4"/>
  <c r="G93" i="4"/>
  <c r="G73" i="4"/>
  <c r="G53" i="4"/>
  <c r="G451" i="4"/>
  <c r="G436" i="4"/>
  <c r="G390" i="4"/>
  <c r="G335" i="4"/>
  <c r="G289" i="4"/>
  <c r="G286" i="4"/>
  <c r="G283" i="4"/>
  <c r="G280" i="4"/>
  <c r="G274" i="4"/>
  <c r="G228" i="4"/>
  <c r="G225" i="4"/>
  <c r="G222" i="4"/>
  <c r="G219" i="4"/>
  <c r="G213" i="4"/>
  <c r="G170" i="4"/>
  <c r="G110" i="4"/>
  <c r="G450" i="4"/>
  <c r="G432" i="4"/>
  <c r="G418" i="4"/>
  <c r="G374" i="4"/>
  <c r="G367" i="4"/>
  <c r="G360" i="4"/>
  <c r="G349" i="4"/>
  <c r="G309" i="4"/>
  <c r="G285" i="4"/>
  <c r="G272" i="4"/>
  <c r="G245" i="4"/>
  <c r="G218" i="4"/>
  <c r="G208" i="4"/>
  <c r="G173" i="4"/>
  <c r="G160" i="4"/>
  <c r="G157" i="4"/>
  <c r="G143" i="4"/>
  <c r="G103" i="4"/>
  <c r="G88" i="4"/>
  <c r="G85" i="4"/>
  <c r="G82" i="4"/>
  <c r="G79" i="4"/>
  <c r="G76" i="4"/>
  <c r="G469" i="4"/>
  <c r="G452" i="4"/>
  <c r="G414" i="4"/>
  <c r="G407" i="4"/>
  <c r="G319" i="4"/>
  <c r="G316" i="4"/>
  <c r="G302" i="4"/>
  <c r="G288" i="4"/>
  <c r="G238" i="4"/>
  <c r="G234" i="4"/>
  <c r="G163" i="4"/>
  <c r="G150" i="4"/>
  <c r="G139" i="4"/>
  <c r="G122" i="4"/>
  <c r="G70" i="4"/>
  <c r="G67" i="4"/>
  <c r="G64" i="4"/>
  <c r="G61" i="4"/>
  <c r="G58" i="4"/>
  <c r="G459" i="4"/>
  <c r="G428" i="4"/>
  <c r="G397" i="4"/>
  <c r="G339" i="4"/>
  <c r="G336" i="4"/>
  <c r="G298" i="4"/>
  <c r="G275" i="4"/>
  <c r="G255" i="4"/>
  <c r="G211" i="4"/>
  <c r="G187" i="4"/>
  <c r="G180" i="4"/>
  <c r="G166" i="4"/>
  <c r="G106" i="4"/>
  <c r="G458" i="4"/>
  <c r="G454" i="4"/>
  <c r="G434" i="4"/>
  <c r="G427" i="4"/>
  <c r="G423" i="4"/>
  <c r="G409" i="4"/>
  <c r="G380" i="4"/>
  <c r="G373" i="4"/>
  <c r="G345" i="4"/>
  <c r="G249" i="4"/>
  <c r="G226" i="4"/>
  <c r="G132" i="4"/>
  <c r="G128" i="4"/>
  <c r="G107" i="4"/>
  <c r="G96" i="4"/>
  <c r="G83" i="4"/>
  <c r="G30" i="4"/>
  <c r="G25" i="4"/>
  <c r="G446" i="4"/>
  <c r="G410" i="4"/>
  <c r="G402" i="4"/>
  <c r="G353" i="4"/>
  <c r="G334" i="4"/>
  <c r="G327" i="4"/>
  <c r="G297" i="4"/>
  <c r="G279" i="4"/>
  <c r="G197" i="4"/>
  <c r="G185" i="4"/>
  <c r="G159" i="4"/>
  <c r="G140" i="4"/>
  <c r="G136" i="4"/>
  <c r="G124" i="4"/>
  <c r="G45" i="4"/>
  <c r="G20" i="4"/>
  <c r="G426" i="4"/>
  <c r="G422" i="4"/>
  <c r="G406" i="4"/>
  <c r="G357" i="4"/>
  <c r="G312" i="4"/>
  <c r="G260" i="4"/>
  <c r="G237" i="4"/>
  <c r="G189" i="4"/>
  <c r="G169" i="4"/>
  <c r="G117" i="4"/>
  <c r="G86" i="4"/>
  <c r="L10" i="4"/>
  <c r="G465" i="4"/>
  <c r="G429" i="4"/>
  <c r="G425" i="4"/>
  <c r="G413" i="4"/>
  <c r="G359" i="4"/>
  <c r="G340" i="4"/>
  <c r="G333" i="4"/>
  <c r="G307" i="4"/>
  <c r="G303" i="4"/>
  <c r="G296" i="4"/>
  <c r="G214" i="4"/>
  <c r="G196" i="4"/>
  <c r="G192" i="4"/>
  <c r="G142" i="4"/>
  <c r="G123" i="4"/>
  <c r="G109" i="4"/>
  <c r="G102" i="4"/>
  <c r="G75" i="4"/>
  <c r="G29" i="4"/>
  <c r="G460" i="4"/>
  <c r="G363" i="4"/>
  <c r="G311" i="4"/>
  <c r="G270" i="4"/>
  <c r="G266" i="4"/>
  <c r="G236" i="4"/>
  <c r="G232" i="4"/>
  <c r="G168" i="4"/>
  <c r="G154" i="4"/>
  <c r="G146" i="4"/>
  <c r="G98" i="4"/>
  <c r="G78" i="4"/>
  <c r="G47" i="4"/>
  <c r="G438" i="4"/>
  <c r="G415" i="4"/>
  <c r="G371" i="4"/>
  <c r="G343" i="4"/>
  <c r="G331" i="4"/>
  <c r="G258" i="4"/>
  <c r="G203" i="4"/>
  <c r="G199" i="4"/>
  <c r="G186" i="4"/>
  <c r="G156" i="4"/>
  <c r="G151" i="4"/>
  <c r="G133" i="4"/>
  <c r="G72" i="4"/>
  <c r="G24" i="4"/>
  <c r="G405" i="4"/>
  <c r="G370" i="4"/>
  <c r="G68" i="4"/>
  <c r="G56" i="4"/>
  <c r="G468" i="4"/>
  <c r="G437" i="4"/>
  <c r="G287" i="4"/>
  <c r="G223" i="4"/>
  <c r="G176" i="4"/>
  <c r="G137" i="4"/>
  <c r="G455" i="4"/>
  <c r="G388" i="4"/>
  <c r="G322" i="4"/>
  <c r="G318" i="4"/>
  <c r="K318" i="4" s="1"/>
  <c r="G310" i="4"/>
  <c r="G305" i="4"/>
  <c r="G254" i="4"/>
  <c r="G216" i="4"/>
  <c r="G195" i="4"/>
  <c r="G172" i="4"/>
  <c r="G99" i="4"/>
  <c r="G91" i="4"/>
  <c r="G49" i="4"/>
  <c r="G194" i="4"/>
  <c r="G111" i="4"/>
  <c r="G240" i="4"/>
  <c r="G227" i="4"/>
  <c r="G202" i="4"/>
  <c r="G127" i="4"/>
  <c r="G419" i="4"/>
  <c r="G366" i="4"/>
  <c r="G352" i="4"/>
  <c r="G291" i="4"/>
  <c r="G250" i="4"/>
  <c r="K250" i="4" s="1"/>
  <c r="G177" i="4"/>
  <c r="G115" i="4"/>
  <c r="G95" i="4"/>
  <c r="G60" i="4"/>
  <c r="G37" i="4"/>
  <c r="G396" i="4"/>
  <c r="G383" i="4"/>
  <c r="G330" i="4"/>
  <c r="G206" i="4"/>
  <c r="G449" i="4"/>
  <c r="G347" i="4"/>
  <c r="G300" i="4"/>
  <c r="G190" i="4"/>
  <c r="G119" i="4"/>
  <c r="G215" i="4"/>
  <c r="G41" i="4"/>
  <c r="G33" i="4"/>
  <c r="G26" i="4"/>
  <c r="G379" i="4"/>
  <c r="G356" i="4"/>
  <c r="K356" i="4" s="1"/>
  <c r="G342" i="4"/>
  <c r="G463" i="4"/>
  <c r="G351" i="4"/>
  <c r="G338" i="4"/>
  <c r="G325" i="4"/>
  <c r="G257" i="4"/>
  <c r="G59" i="4"/>
  <c r="G40" i="4"/>
  <c r="G23" i="4"/>
  <c r="G395" i="4"/>
  <c r="G313" i="4"/>
  <c r="G308" i="4"/>
  <c r="G299" i="4"/>
  <c r="G282" i="4"/>
  <c r="G278" i="4"/>
  <c r="G248" i="4"/>
  <c r="G175" i="4"/>
  <c r="G162" i="4"/>
  <c r="G131" i="4"/>
  <c r="G94" i="4"/>
  <c r="K94" i="4" s="1"/>
  <c r="G74" i="4"/>
  <c r="G63" i="4"/>
  <c r="G44" i="4"/>
  <c r="G32" i="4"/>
  <c r="G453" i="4"/>
  <c r="G408" i="4"/>
  <c r="G386" i="4"/>
  <c r="G369" i="4"/>
  <c r="G355" i="4"/>
  <c r="G346" i="4"/>
  <c r="G290" i="4"/>
  <c r="G114" i="4"/>
  <c r="G36" i="4"/>
  <c r="G467" i="4"/>
  <c r="G440" i="4"/>
  <c r="G417" i="4"/>
  <c r="G382" i="4"/>
  <c r="G54" i="4"/>
  <c r="G105" i="4"/>
  <c r="G121" i="4"/>
  <c r="K121" i="4" s="1"/>
  <c r="G183" i="4"/>
  <c r="G200" i="4"/>
  <c r="G328" i="4"/>
  <c r="G34" i="4"/>
  <c r="G65" i="4"/>
  <c r="G145" i="4"/>
  <c r="G239" i="4"/>
  <c r="G277" i="4"/>
  <c r="G358" i="4"/>
  <c r="G391" i="4"/>
  <c r="G420" i="4"/>
  <c r="H25" i="2"/>
  <c r="I25" i="2" s="1"/>
  <c r="H36" i="2"/>
  <c r="I36" i="2" s="1"/>
  <c r="H46" i="2"/>
  <c r="I46" i="2" s="1"/>
  <c r="H56" i="2"/>
  <c r="I56" i="2" s="1"/>
  <c r="H66" i="2"/>
  <c r="I66" i="2" s="1"/>
  <c r="H76" i="2"/>
  <c r="I76" i="2" s="1"/>
  <c r="H86" i="2"/>
  <c r="I86" i="2" s="1"/>
  <c r="H96" i="2"/>
  <c r="I96" i="2" s="1"/>
  <c r="H106" i="2"/>
  <c r="I106" i="2" s="1"/>
  <c r="H116" i="2"/>
  <c r="I116" i="2" s="1"/>
  <c r="H126" i="2"/>
  <c r="I126" i="2" s="1"/>
  <c r="H136" i="2"/>
  <c r="I136" i="2" s="1"/>
  <c r="H146" i="2"/>
  <c r="I146" i="2" s="1"/>
  <c r="H156" i="2"/>
  <c r="I156" i="2" s="1"/>
  <c r="H166" i="2"/>
  <c r="I166" i="2" s="1"/>
  <c r="H176" i="2"/>
  <c r="I176" i="2" s="1"/>
  <c r="H186" i="2"/>
  <c r="I186" i="2" s="1"/>
  <c r="H196" i="2"/>
  <c r="I196" i="2" s="1"/>
  <c r="H206" i="2"/>
  <c r="I206" i="2" s="1"/>
  <c r="H216" i="2"/>
  <c r="I216" i="2" s="1"/>
  <c r="H226" i="2"/>
  <c r="I226" i="2" s="1"/>
  <c r="H236" i="2"/>
  <c r="I236" i="2" s="1"/>
  <c r="H246" i="2"/>
  <c r="I246" i="2" s="1"/>
  <c r="H256" i="2"/>
  <c r="I256" i="2" s="1"/>
  <c r="H266" i="2"/>
  <c r="I266" i="2" s="1"/>
  <c r="H276" i="2"/>
  <c r="I276" i="2" s="1"/>
  <c r="H286" i="2"/>
  <c r="I286" i="2" s="1"/>
  <c r="H296" i="2"/>
  <c r="I296" i="2" s="1"/>
  <c r="H306" i="2"/>
  <c r="I306" i="2" s="1"/>
  <c r="H316" i="2"/>
  <c r="I316" i="2" s="1"/>
  <c r="H326" i="2"/>
  <c r="I326" i="2" s="1"/>
  <c r="H336" i="2"/>
  <c r="I336" i="2" s="1"/>
  <c r="H346" i="2"/>
  <c r="I346" i="2" s="1"/>
  <c r="H356" i="2"/>
  <c r="I356" i="2" s="1"/>
  <c r="H366" i="2"/>
  <c r="I366" i="2" s="1"/>
  <c r="H376" i="2"/>
  <c r="I376" i="2" s="1"/>
  <c r="H386" i="2"/>
  <c r="I386" i="2" s="1"/>
  <c r="H396" i="2"/>
  <c r="I396" i="2" s="1"/>
  <c r="H406" i="2"/>
  <c r="I406" i="2" s="1"/>
  <c r="H416" i="2"/>
  <c r="I416" i="2" s="1"/>
  <c r="H426" i="2"/>
  <c r="I426" i="2" s="1"/>
  <c r="H436" i="2"/>
  <c r="I436" i="2" s="1"/>
  <c r="H446" i="2"/>
  <c r="I446" i="2" s="1"/>
  <c r="H456" i="2"/>
  <c r="I456" i="2" s="1"/>
  <c r="H466" i="2"/>
  <c r="I466" i="2" s="1"/>
  <c r="H79" i="2"/>
  <c r="I79" i="2" s="1"/>
  <c r="H99" i="2"/>
  <c r="I99" i="2" s="1"/>
  <c r="H109" i="2"/>
  <c r="I109" i="2" s="1"/>
  <c r="H119" i="2"/>
  <c r="I119" i="2" s="1"/>
  <c r="H129" i="2"/>
  <c r="I129" i="2" s="1"/>
  <c r="H139" i="2"/>
  <c r="I139" i="2" s="1"/>
  <c r="H149" i="2"/>
  <c r="I149" i="2" s="1"/>
  <c r="H159" i="2"/>
  <c r="I159" i="2" s="1"/>
  <c r="H169" i="2"/>
  <c r="I169" i="2" s="1"/>
  <c r="H179" i="2"/>
  <c r="I179" i="2" s="1"/>
  <c r="H189" i="2"/>
  <c r="I189" i="2" s="1"/>
  <c r="H199" i="2"/>
  <c r="I199" i="2" s="1"/>
  <c r="H209" i="2"/>
  <c r="I209" i="2" s="1"/>
  <c r="H219" i="2"/>
  <c r="I219" i="2" s="1"/>
  <c r="H229" i="2"/>
  <c r="I229" i="2" s="1"/>
  <c r="H239" i="2"/>
  <c r="I239" i="2" s="1"/>
  <c r="H249" i="2"/>
  <c r="I249" i="2" s="1"/>
  <c r="H259" i="2"/>
  <c r="I259" i="2" s="1"/>
  <c r="H269" i="2"/>
  <c r="I269" i="2" s="1"/>
  <c r="H279" i="2"/>
  <c r="I279" i="2" s="1"/>
  <c r="H289" i="2"/>
  <c r="I289" i="2" s="1"/>
  <c r="H299" i="2"/>
  <c r="I299" i="2" s="1"/>
  <c r="H309" i="2"/>
  <c r="I309" i="2" s="1"/>
  <c r="H319" i="2"/>
  <c r="I319" i="2" s="1"/>
  <c r="H329" i="2"/>
  <c r="I329" i="2" s="1"/>
  <c r="H339" i="2"/>
  <c r="I339" i="2" s="1"/>
  <c r="H349" i="2"/>
  <c r="I349" i="2" s="1"/>
  <c r="H359" i="2"/>
  <c r="I359" i="2" s="1"/>
  <c r="H369" i="2"/>
  <c r="I369" i="2" s="1"/>
  <c r="H379" i="2"/>
  <c r="I379" i="2" s="1"/>
  <c r="H389" i="2"/>
  <c r="I389" i="2" s="1"/>
  <c r="H399" i="2"/>
  <c r="I399" i="2" s="1"/>
  <c r="H409" i="2"/>
  <c r="I409" i="2" s="1"/>
  <c r="H419" i="2"/>
  <c r="I419" i="2" s="1"/>
  <c r="H429" i="2"/>
  <c r="I429" i="2" s="1"/>
  <c r="H439" i="2"/>
  <c r="I439" i="2" s="1"/>
  <c r="H449" i="2"/>
  <c r="I449" i="2" s="1"/>
  <c r="H459" i="2"/>
  <c r="I459" i="2" s="1"/>
  <c r="H469" i="2"/>
  <c r="I469" i="2" s="1"/>
  <c r="H29" i="2"/>
  <c r="I29" i="2" s="1"/>
  <c r="H89" i="2"/>
  <c r="I89" i="2" s="1"/>
  <c r="H19" i="2"/>
  <c r="I19" i="2" s="1"/>
  <c r="H40" i="2"/>
  <c r="I40" i="2" s="1"/>
  <c r="H50" i="2"/>
  <c r="I50" i="2" s="1"/>
  <c r="H60" i="2"/>
  <c r="I60" i="2" s="1"/>
  <c r="H70" i="2"/>
  <c r="I70" i="2" s="1"/>
  <c r="H80" i="2"/>
  <c r="I80" i="2" s="1"/>
  <c r="H90" i="2"/>
  <c r="I90" i="2" s="1"/>
  <c r="H100" i="2"/>
  <c r="I100" i="2" s="1"/>
  <c r="H110" i="2"/>
  <c r="I110" i="2" s="1"/>
  <c r="H120" i="2"/>
  <c r="I120" i="2" s="1"/>
  <c r="H130" i="2"/>
  <c r="I130" i="2" s="1"/>
  <c r="H140" i="2"/>
  <c r="I140" i="2" s="1"/>
  <c r="H150" i="2"/>
  <c r="I150" i="2" s="1"/>
  <c r="H160" i="2"/>
  <c r="I160" i="2" s="1"/>
  <c r="H170" i="2"/>
  <c r="I170" i="2" s="1"/>
  <c r="H180" i="2"/>
  <c r="I180" i="2" s="1"/>
  <c r="H190" i="2"/>
  <c r="I190" i="2" s="1"/>
  <c r="H200" i="2"/>
  <c r="I200" i="2" s="1"/>
  <c r="H210" i="2"/>
  <c r="I210" i="2" s="1"/>
  <c r="H220" i="2"/>
  <c r="I220" i="2" s="1"/>
  <c r="H230" i="2"/>
  <c r="I230" i="2" s="1"/>
  <c r="H240" i="2"/>
  <c r="I240" i="2" s="1"/>
  <c r="H250" i="2"/>
  <c r="I250" i="2" s="1"/>
  <c r="H260" i="2"/>
  <c r="I260" i="2" s="1"/>
  <c r="H270" i="2"/>
  <c r="I270" i="2" s="1"/>
  <c r="H280" i="2"/>
  <c r="I280" i="2" s="1"/>
  <c r="H290" i="2"/>
  <c r="I290" i="2" s="1"/>
  <c r="H300" i="2"/>
  <c r="I300" i="2" s="1"/>
  <c r="H310" i="2"/>
  <c r="I310" i="2" s="1"/>
  <c r="H320" i="2"/>
  <c r="I320" i="2" s="1"/>
  <c r="H330" i="2"/>
  <c r="I330" i="2" s="1"/>
  <c r="H340" i="2"/>
  <c r="I340" i="2" s="1"/>
  <c r="H350" i="2"/>
  <c r="I350" i="2" s="1"/>
  <c r="H360" i="2"/>
  <c r="I360" i="2" s="1"/>
  <c r="H370" i="2"/>
  <c r="I370" i="2" s="1"/>
  <c r="H380" i="2"/>
  <c r="I380" i="2" s="1"/>
  <c r="H390" i="2"/>
  <c r="I390" i="2" s="1"/>
  <c r="H400" i="2"/>
  <c r="I400" i="2" s="1"/>
  <c r="H410" i="2"/>
  <c r="I410" i="2" s="1"/>
  <c r="H420" i="2"/>
  <c r="I420" i="2" s="1"/>
  <c r="H430" i="2"/>
  <c r="I430" i="2" s="1"/>
  <c r="H440" i="2"/>
  <c r="I440" i="2" s="1"/>
  <c r="H450" i="2"/>
  <c r="I450" i="2" s="1"/>
  <c r="H460" i="2"/>
  <c r="I460" i="2" s="1"/>
  <c r="H42" i="2"/>
  <c r="I42" i="2" s="1"/>
  <c r="H52" i="2"/>
  <c r="I52" i="2" s="1"/>
  <c r="H62" i="2"/>
  <c r="I62" i="2" s="1"/>
  <c r="H72" i="2"/>
  <c r="I72" i="2" s="1"/>
  <c r="H82" i="2"/>
  <c r="I82" i="2" s="1"/>
  <c r="H92" i="2"/>
  <c r="I92" i="2" s="1"/>
  <c r="H102" i="2"/>
  <c r="I102" i="2" s="1"/>
  <c r="H112" i="2"/>
  <c r="I112" i="2" s="1"/>
  <c r="H122" i="2"/>
  <c r="I122" i="2" s="1"/>
  <c r="H132" i="2"/>
  <c r="I132" i="2" s="1"/>
  <c r="H142" i="2"/>
  <c r="I142" i="2" s="1"/>
  <c r="H152" i="2"/>
  <c r="I152" i="2" s="1"/>
  <c r="H162" i="2"/>
  <c r="I162" i="2" s="1"/>
  <c r="H172" i="2"/>
  <c r="I172" i="2" s="1"/>
  <c r="H182" i="2"/>
  <c r="I182" i="2" s="1"/>
  <c r="H192" i="2"/>
  <c r="I192" i="2" s="1"/>
  <c r="H202" i="2"/>
  <c r="I202" i="2" s="1"/>
  <c r="H212" i="2"/>
  <c r="I212" i="2" s="1"/>
  <c r="H222" i="2"/>
  <c r="I222" i="2" s="1"/>
  <c r="H232" i="2"/>
  <c r="I232" i="2" s="1"/>
  <c r="H242" i="2"/>
  <c r="I242" i="2" s="1"/>
  <c r="H252" i="2"/>
  <c r="I252" i="2" s="1"/>
  <c r="H262" i="2"/>
  <c r="I262" i="2" s="1"/>
  <c r="H272" i="2"/>
  <c r="I272" i="2" s="1"/>
  <c r="H282" i="2"/>
  <c r="I282" i="2" s="1"/>
  <c r="H292" i="2"/>
  <c r="I292" i="2" s="1"/>
  <c r="H302" i="2"/>
  <c r="I302" i="2" s="1"/>
  <c r="H312" i="2"/>
  <c r="I312" i="2" s="1"/>
  <c r="H322" i="2"/>
  <c r="I322" i="2" s="1"/>
  <c r="H332" i="2"/>
  <c r="I332" i="2" s="1"/>
  <c r="H342" i="2"/>
  <c r="I342" i="2" s="1"/>
  <c r="H352" i="2"/>
  <c r="I352" i="2" s="1"/>
  <c r="H362" i="2"/>
  <c r="I362" i="2" s="1"/>
  <c r="H372" i="2"/>
  <c r="I372" i="2" s="1"/>
  <c r="H382" i="2"/>
  <c r="I382" i="2" s="1"/>
  <c r="H392" i="2"/>
  <c r="I392" i="2" s="1"/>
  <c r="H402" i="2"/>
  <c r="I402" i="2" s="1"/>
  <c r="H412" i="2"/>
  <c r="I412" i="2" s="1"/>
  <c r="H422" i="2"/>
  <c r="I422" i="2" s="1"/>
  <c r="H432" i="2"/>
  <c r="I432" i="2" s="1"/>
  <c r="H442" i="2"/>
  <c r="I442" i="2" s="1"/>
  <c r="H452" i="2"/>
  <c r="I452" i="2" s="1"/>
  <c r="H462" i="2"/>
  <c r="I462" i="2" s="1"/>
  <c r="AG5" i="3"/>
  <c r="AB69" i="3"/>
  <c r="AD69" i="3" s="1"/>
  <c r="AB56" i="3"/>
  <c r="AD56" i="3" s="1"/>
  <c r="AB26" i="3"/>
  <c r="AD26" i="3" s="1"/>
  <c r="AB28" i="3"/>
  <c r="AD28" i="3" s="1"/>
  <c r="AB20" i="3"/>
  <c r="AD20" i="3" s="1"/>
  <c r="AB36" i="3"/>
  <c r="AD36" i="3" s="1"/>
  <c r="AB46" i="3"/>
  <c r="AD46" i="3" s="1"/>
  <c r="AB81" i="3"/>
  <c r="AD81" i="3" s="1"/>
  <c r="AB27" i="3"/>
  <c r="AD27" i="3" s="1"/>
  <c r="AB5" i="3"/>
  <c r="AD5" i="3" s="1"/>
  <c r="AB32" i="3"/>
  <c r="AD32" i="3" s="1"/>
  <c r="AG19" i="3"/>
  <c r="AG46" i="3"/>
  <c r="AB66" i="3"/>
  <c r="AD66" i="3" s="1"/>
  <c r="AB29" i="3"/>
  <c r="AD29" i="3" s="1"/>
  <c r="AB30" i="3"/>
  <c r="AD30" i="3" s="1"/>
  <c r="AG29" i="3"/>
  <c r="AB78" i="3"/>
  <c r="AD78" i="3" s="1"/>
  <c r="AB43" i="3"/>
  <c r="AD43" i="3" s="1"/>
  <c r="AB77" i="3"/>
  <c r="AD77" i="3" s="1"/>
  <c r="AG12" i="3"/>
  <c r="AB62" i="3"/>
  <c r="AD62" i="3" s="1"/>
  <c r="AG76" i="3"/>
  <c r="AB61" i="3"/>
  <c r="AD61" i="3" s="1"/>
  <c r="AB76" i="3"/>
  <c r="AD76" i="3" s="1"/>
  <c r="AB47" i="3"/>
  <c r="AD47" i="3" s="1"/>
  <c r="AB22" i="3"/>
  <c r="AD22" i="3" s="1"/>
  <c r="AB15" i="3"/>
  <c r="AD15" i="3" s="1"/>
  <c r="AB41" i="3"/>
  <c r="AD41" i="3" s="1"/>
  <c r="AG14" i="3"/>
  <c r="AB45" i="3"/>
  <c r="AD45" i="3" s="1"/>
  <c r="AB19" i="3"/>
  <c r="AD19" i="3" s="1"/>
  <c r="AB75" i="3"/>
  <c r="AD75" i="3" s="1"/>
  <c r="AB14" i="3"/>
  <c r="AD14" i="3" s="1"/>
  <c r="AB74" i="3"/>
  <c r="AD74" i="3" s="1"/>
  <c r="AB54" i="3"/>
  <c r="AD54" i="3" s="1"/>
  <c r="AB40" i="3"/>
  <c r="AD40" i="3" s="1"/>
  <c r="AB13" i="3"/>
  <c r="AD13" i="3" s="1"/>
  <c r="AB72" i="3"/>
  <c r="AD72" i="3" s="1"/>
  <c r="AB39" i="3"/>
  <c r="AD39" i="3" s="1"/>
  <c r="AB12" i="3"/>
  <c r="AD12" i="3" s="1"/>
  <c r="AB71" i="3"/>
  <c r="AD71" i="3" s="1"/>
  <c r="AB24" i="3"/>
  <c r="AD24" i="3" s="1"/>
  <c r="AB48" i="3"/>
  <c r="AD48" i="3" s="1"/>
  <c r="AG36" i="3"/>
  <c r="AB6" i="3"/>
  <c r="AD6" i="3" s="1"/>
  <c r="AB70" i="3"/>
  <c r="AD70" i="3" s="1"/>
  <c r="AB23" i="3"/>
  <c r="AD23" i="3" s="1"/>
  <c r="W28" i="2"/>
  <c r="W29" i="2" s="1"/>
  <c r="E11" i="2"/>
  <c r="L10" i="2" s="1"/>
  <c r="G155" i="2"/>
  <c r="G275" i="2"/>
  <c r="G308" i="2" l="1"/>
  <c r="K308" i="2" s="1"/>
  <c r="E4" i="2"/>
  <c r="E13" i="2" s="1"/>
  <c r="E15" i="2" s="1"/>
  <c r="E16" i="2" s="1"/>
  <c r="U9" i="5"/>
  <c r="V9" i="5"/>
  <c r="R21" i="5"/>
  <c r="V21" i="5" s="1"/>
  <c r="R17" i="5"/>
  <c r="K199" i="4"/>
  <c r="K21" i="4"/>
  <c r="K114" i="4"/>
  <c r="K308" i="4"/>
  <c r="K300" i="4"/>
  <c r="K240" i="4"/>
  <c r="K437" i="4"/>
  <c r="K47" i="4"/>
  <c r="K196" i="4"/>
  <c r="K357" i="4"/>
  <c r="K446" i="4"/>
  <c r="K166" i="4"/>
  <c r="K182" i="4"/>
  <c r="K129" i="4"/>
  <c r="K348" i="4"/>
  <c r="K239" i="4"/>
  <c r="K87" i="4"/>
  <c r="K435" i="4"/>
  <c r="K411" i="4"/>
  <c r="K351" i="4"/>
  <c r="K254" i="4"/>
  <c r="K151" i="4"/>
  <c r="K270" i="4"/>
  <c r="K425" i="4"/>
  <c r="K249" i="4"/>
  <c r="K397" i="4"/>
  <c r="K452" i="4"/>
  <c r="K367" i="4"/>
  <c r="K451" i="4"/>
  <c r="K294" i="4"/>
  <c r="K403" i="4"/>
  <c r="K328" i="4"/>
  <c r="K44" i="4"/>
  <c r="K95" i="4"/>
  <c r="K140" i="4"/>
  <c r="K295" i="4"/>
  <c r="K362" i="4"/>
  <c r="K412" i="4"/>
  <c r="K243" i="4"/>
  <c r="K104" i="4"/>
  <c r="K118" i="4"/>
  <c r="K112" i="4"/>
  <c r="K138" i="4"/>
  <c r="K235" i="4"/>
  <c r="K54" i="4"/>
  <c r="K352" i="4"/>
  <c r="K75" i="4"/>
  <c r="K423" i="4"/>
  <c r="K110" i="4"/>
  <c r="K341" i="4"/>
  <c r="K399" i="4"/>
  <c r="K33" i="4"/>
  <c r="K455" i="4"/>
  <c r="K102" i="4"/>
  <c r="K327" i="4"/>
  <c r="K88" i="4"/>
  <c r="K170" i="4"/>
  <c r="K265" i="4"/>
  <c r="K361" i="4"/>
  <c r="K424" i="4"/>
  <c r="K251" i="4"/>
  <c r="K391" i="4"/>
  <c r="K440" i="4"/>
  <c r="K278" i="4"/>
  <c r="K215" i="4"/>
  <c r="K127" i="4"/>
  <c r="K176" i="4"/>
  <c r="K371" i="4"/>
  <c r="K123" i="4"/>
  <c r="K237" i="4"/>
  <c r="K353" i="4"/>
  <c r="K454" i="4"/>
  <c r="K122" i="4"/>
  <c r="K143" i="4"/>
  <c r="K219" i="4"/>
  <c r="K256" i="4"/>
  <c r="K314" i="4"/>
  <c r="K401" i="4"/>
  <c r="K464" i="4"/>
  <c r="K120" i="4"/>
  <c r="K108" i="4"/>
  <c r="K205" i="4"/>
  <c r="K81" i="4"/>
  <c r="K358" i="4"/>
  <c r="K467" i="4"/>
  <c r="K282" i="4"/>
  <c r="K119" i="4"/>
  <c r="K202" i="4"/>
  <c r="K223" i="4"/>
  <c r="K415" i="4"/>
  <c r="K142" i="4"/>
  <c r="K260" i="4"/>
  <c r="K402" i="4"/>
  <c r="K458" i="4"/>
  <c r="K139" i="4"/>
  <c r="K157" i="4"/>
  <c r="K222" i="4"/>
  <c r="K271" i="4"/>
  <c r="K320" i="4"/>
  <c r="K421" i="4"/>
  <c r="K48" i="4"/>
  <c r="K273" i="4"/>
  <c r="K220" i="4"/>
  <c r="K247" i="4"/>
  <c r="K460" i="4"/>
  <c r="K26" i="4"/>
  <c r="K258" i="4"/>
  <c r="K297" i="4"/>
  <c r="K85" i="4"/>
  <c r="K262" i="4"/>
  <c r="K35" i="4"/>
  <c r="K175" i="4"/>
  <c r="K331" i="4"/>
  <c r="K67" i="4"/>
  <c r="K277" i="4"/>
  <c r="K36" i="4"/>
  <c r="K299" i="4"/>
  <c r="K190" i="4"/>
  <c r="K227" i="4"/>
  <c r="K287" i="4"/>
  <c r="K438" i="4"/>
  <c r="K192" i="4"/>
  <c r="K312" i="4"/>
  <c r="K410" i="4"/>
  <c r="K106" i="4"/>
  <c r="K150" i="4"/>
  <c r="K160" i="4"/>
  <c r="K225" i="4"/>
  <c r="K317" i="4"/>
  <c r="K323" i="4"/>
  <c r="K441" i="4"/>
  <c r="K62" i="4"/>
  <c r="K171" i="4"/>
  <c r="K134" i="4"/>
  <c r="K42" i="4"/>
  <c r="K135" i="4"/>
  <c r="K466" i="4"/>
  <c r="K148" i="4"/>
  <c r="K163" i="4"/>
  <c r="K228" i="4"/>
  <c r="K461" i="4"/>
  <c r="K246" i="4"/>
  <c r="K19" i="4"/>
  <c r="K145" i="4"/>
  <c r="K347" i="4"/>
  <c r="K78" i="4"/>
  <c r="K25" i="4"/>
  <c r="K208" i="4"/>
  <c r="K329" i="4"/>
  <c r="K365" i="4"/>
  <c r="K65" i="4"/>
  <c r="K395" i="4"/>
  <c r="K56" i="4"/>
  <c r="K422" i="4"/>
  <c r="K218" i="4"/>
  <c r="K375" i="4"/>
  <c r="K55" i="4"/>
  <c r="K443" i="4"/>
  <c r="K34" i="4"/>
  <c r="K206" i="4"/>
  <c r="K146" i="4"/>
  <c r="K83" i="4"/>
  <c r="K245" i="4"/>
  <c r="K430" i="4"/>
  <c r="K184" i="4"/>
  <c r="K233" i="4"/>
  <c r="K369" i="4"/>
  <c r="K40" i="4"/>
  <c r="K330" i="4"/>
  <c r="K91" i="4"/>
  <c r="K370" i="4"/>
  <c r="K154" i="4"/>
  <c r="K307" i="4"/>
  <c r="K96" i="4"/>
  <c r="K255" i="4"/>
  <c r="K302" i="4"/>
  <c r="K212" i="4"/>
  <c r="K231" i="4"/>
  <c r="K173" i="4"/>
  <c r="K326" i="4"/>
  <c r="K22" i="4"/>
  <c r="K315" i="4"/>
  <c r="K313" i="4"/>
  <c r="K468" i="4"/>
  <c r="K406" i="4"/>
  <c r="K234" i="4"/>
  <c r="K378" i="4"/>
  <c r="K230" i="4"/>
  <c r="K392" i="4"/>
  <c r="K174" i="4"/>
  <c r="K346" i="4"/>
  <c r="K194" i="4"/>
  <c r="K296" i="4"/>
  <c r="K30" i="4"/>
  <c r="K238" i="4"/>
  <c r="K387" i="4"/>
  <c r="K71" i="4"/>
  <c r="K23" i="4"/>
  <c r="K68" i="4"/>
  <c r="K426" i="4"/>
  <c r="K288" i="4"/>
  <c r="K433" i="4"/>
  <c r="K149" i="4"/>
  <c r="K337" i="4"/>
  <c r="K59" i="4"/>
  <c r="K193" i="4"/>
  <c r="K90" i="4"/>
  <c r="K408" i="4"/>
  <c r="K257" i="4"/>
  <c r="K172" i="4"/>
  <c r="K340" i="4"/>
  <c r="K128" i="4"/>
  <c r="K319" i="4"/>
  <c r="K335" i="4"/>
  <c r="K181" i="4"/>
  <c r="K100" i="4"/>
  <c r="K66" i="4"/>
  <c r="K147" i="4"/>
  <c r="K453" i="4"/>
  <c r="K325" i="4"/>
  <c r="K37" i="4"/>
  <c r="K195" i="4"/>
  <c r="K72" i="4"/>
  <c r="K236" i="4"/>
  <c r="K359" i="4"/>
  <c r="K124" i="4"/>
  <c r="K132" i="4"/>
  <c r="K336" i="4"/>
  <c r="K407" i="4"/>
  <c r="K349" i="4"/>
  <c r="K390" i="4"/>
  <c r="K448" i="4"/>
  <c r="K201" i="4"/>
  <c r="K264" i="4"/>
  <c r="K431" i="4"/>
  <c r="K332" i="4"/>
  <c r="K290" i="4"/>
  <c r="K111" i="4"/>
  <c r="K214" i="4"/>
  <c r="K180" i="4"/>
  <c r="K274" i="4"/>
  <c r="K144" i="4"/>
  <c r="K449" i="4"/>
  <c r="K98" i="4"/>
  <c r="K187" i="4"/>
  <c r="K280" i="4"/>
  <c r="K164" i="4"/>
  <c r="K355" i="4"/>
  <c r="K49" i="4"/>
  <c r="K303" i="4"/>
  <c r="K211" i="4"/>
  <c r="K283" i="4"/>
  <c r="K386" i="4"/>
  <c r="K178" i="4"/>
  <c r="K31" i="4"/>
  <c r="K396" i="4"/>
  <c r="K24" i="4"/>
  <c r="K232" i="4"/>
  <c r="K45" i="4"/>
  <c r="K298" i="4"/>
  <c r="K309" i="4"/>
  <c r="K445" i="4"/>
  <c r="K244" i="4"/>
  <c r="K77" i="4"/>
  <c r="K46" i="4"/>
  <c r="K32" i="4"/>
  <c r="K338" i="4"/>
  <c r="K60" i="4"/>
  <c r="K216" i="4"/>
  <c r="K133" i="4"/>
  <c r="K266" i="4"/>
  <c r="K413" i="4"/>
  <c r="K136" i="4"/>
  <c r="K226" i="4"/>
  <c r="K339" i="4"/>
  <c r="K414" i="4"/>
  <c r="K360" i="4"/>
  <c r="K436" i="4"/>
  <c r="K116" i="4"/>
  <c r="K221" i="4"/>
  <c r="K284" i="4"/>
  <c r="K57" i="4"/>
  <c r="K155" i="4"/>
  <c r="K241" i="4"/>
  <c r="K304" i="4"/>
  <c r="K43" i="4"/>
  <c r="K252" i="4"/>
  <c r="K385" i="4"/>
  <c r="K97" i="4"/>
  <c r="K80" i="4"/>
  <c r="K200" i="4"/>
  <c r="K63" i="4"/>
  <c r="K463" i="4"/>
  <c r="K115" i="4"/>
  <c r="K305" i="4"/>
  <c r="K156" i="4"/>
  <c r="K311" i="4"/>
  <c r="K429" i="4"/>
  <c r="K159" i="4"/>
  <c r="K345" i="4"/>
  <c r="K428" i="4"/>
  <c r="K469" i="4"/>
  <c r="K374" i="4"/>
  <c r="K53" i="4"/>
  <c r="K198" i="4"/>
  <c r="K261" i="4"/>
  <c r="K324" i="4"/>
  <c r="K92" i="4"/>
  <c r="K377" i="4"/>
  <c r="K38" i="4"/>
  <c r="K51" i="4"/>
  <c r="K183" i="4"/>
  <c r="K74" i="4"/>
  <c r="K342" i="4"/>
  <c r="K177" i="4"/>
  <c r="K310" i="4"/>
  <c r="K186" i="4"/>
  <c r="K363" i="4"/>
  <c r="K465" i="4"/>
  <c r="K185" i="4"/>
  <c r="K373" i="4"/>
  <c r="K459" i="4"/>
  <c r="K76" i="4"/>
  <c r="K153" i="4"/>
  <c r="K125" i="4"/>
  <c r="K101" i="4"/>
  <c r="K162" i="4"/>
  <c r="K388" i="4"/>
  <c r="K117" i="4"/>
  <c r="K64" i="4"/>
  <c r="K158" i="4"/>
  <c r="K404" i="4"/>
  <c r="K267" i="4"/>
  <c r="K382" i="4"/>
  <c r="K366" i="4"/>
  <c r="K169" i="4"/>
  <c r="K427" i="4"/>
  <c r="K167" i="4"/>
  <c r="K420" i="4"/>
  <c r="K417" i="4"/>
  <c r="K248" i="4"/>
  <c r="K41" i="4"/>
  <c r="K419" i="4"/>
  <c r="K137" i="4"/>
  <c r="K343" i="4"/>
  <c r="K109" i="4"/>
  <c r="K189" i="4"/>
  <c r="K334" i="4"/>
  <c r="K434" i="4"/>
  <c r="K70" i="4"/>
  <c r="K103" i="4"/>
  <c r="K213" i="4"/>
  <c r="K306" i="4"/>
  <c r="K229" i="4"/>
  <c r="K188" i="4"/>
  <c r="K210" i="4"/>
  <c r="K268" i="4"/>
  <c r="K381" i="4"/>
  <c r="K444" i="4"/>
  <c r="K152" i="4"/>
  <c r="K179" i="4"/>
  <c r="K191" i="4"/>
  <c r="K272" i="4"/>
  <c r="K286" i="4"/>
  <c r="K439" i="4"/>
  <c r="K141" i="4"/>
  <c r="K204" i="4"/>
  <c r="K27" i="4"/>
  <c r="K209" i="4"/>
  <c r="K383" i="4"/>
  <c r="K99" i="4"/>
  <c r="K405" i="4"/>
  <c r="K168" i="4"/>
  <c r="K333" i="4"/>
  <c r="K20" i="4"/>
  <c r="K107" i="4"/>
  <c r="K275" i="4"/>
  <c r="K316" i="4"/>
  <c r="K285" i="4"/>
  <c r="K289" i="4"/>
  <c r="K442" i="4"/>
  <c r="K161" i="4"/>
  <c r="K224" i="4"/>
  <c r="K456" i="4"/>
  <c r="K393" i="4"/>
  <c r="K372" i="4"/>
  <c r="K130" i="4"/>
  <c r="K276" i="4"/>
  <c r="K217" i="4"/>
  <c r="K389" i="4"/>
  <c r="K105" i="4"/>
  <c r="K131" i="4"/>
  <c r="K379" i="4"/>
  <c r="K291" i="4"/>
  <c r="K322" i="4"/>
  <c r="K126" i="4"/>
  <c r="K416" i="4"/>
  <c r="O6" i="4"/>
  <c r="R17" i="4"/>
  <c r="V9" i="4"/>
  <c r="K89" i="4"/>
  <c r="K457" i="4"/>
  <c r="K50" i="4"/>
  <c r="K52" i="4"/>
  <c r="K398" i="4"/>
  <c r="K28" i="4"/>
  <c r="K418" i="4"/>
  <c r="K73" i="4"/>
  <c r="K207" i="4"/>
  <c r="K281" i="4"/>
  <c r="K344" i="4"/>
  <c r="K84" i="4"/>
  <c r="K376" i="4"/>
  <c r="K350" i="4"/>
  <c r="K400" i="4"/>
  <c r="K69" i="4"/>
  <c r="R5" i="4"/>
  <c r="R9" i="4"/>
  <c r="K165" i="4"/>
  <c r="K197" i="4"/>
  <c r="K380" i="4"/>
  <c r="K58" i="4"/>
  <c r="K79" i="4"/>
  <c r="K432" i="4"/>
  <c r="K93" i="4"/>
  <c r="K253" i="4"/>
  <c r="K301" i="4"/>
  <c r="K364" i="4"/>
  <c r="K39" i="4"/>
  <c r="K368" i="4"/>
  <c r="K292" i="4"/>
  <c r="K394" i="4"/>
  <c r="K242" i="4"/>
  <c r="K447" i="4"/>
  <c r="K203" i="4"/>
  <c r="K29" i="4"/>
  <c r="K86" i="4"/>
  <c r="K279" i="4"/>
  <c r="K409" i="4"/>
  <c r="K61" i="4"/>
  <c r="K82" i="4"/>
  <c r="K450" i="4"/>
  <c r="K113" i="4"/>
  <c r="K259" i="4"/>
  <c r="K321" i="4"/>
  <c r="K384" i="4"/>
  <c r="K293" i="4"/>
  <c r="K263" i="4"/>
  <c r="K269" i="4"/>
  <c r="K462" i="4"/>
  <c r="K354" i="4"/>
  <c r="G243" i="2"/>
  <c r="K243" i="2" s="1"/>
  <c r="G260" i="2"/>
  <c r="K260" i="2" s="1"/>
  <c r="G216" i="2"/>
  <c r="K216" i="2" s="1"/>
  <c r="G226" i="2"/>
  <c r="K226" i="2" s="1"/>
  <c r="G165" i="2"/>
  <c r="K165" i="2" s="1"/>
  <c r="G181" i="2"/>
  <c r="K181" i="2" s="1"/>
  <c r="G340" i="2"/>
  <c r="K340" i="2" s="1"/>
  <c r="G210" i="2"/>
  <c r="K210" i="2" s="1"/>
  <c r="K275" i="2"/>
  <c r="G385" i="2"/>
  <c r="K385" i="2" s="1"/>
  <c r="G332" i="2"/>
  <c r="K332" i="2" s="1"/>
  <c r="G106" i="2"/>
  <c r="K106" i="2" s="1"/>
  <c r="G33" i="2"/>
  <c r="K33" i="2" s="1"/>
  <c r="G188" i="2"/>
  <c r="K188" i="2" s="1"/>
  <c r="G21" i="2"/>
  <c r="K21" i="2" s="1"/>
  <c r="G39" i="2"/>
  <c r="K39" i="2" s="1"/>
  <c r="G191" i="2"/>
  <c r="K191" i="2" s="1"/>
  <c r="G207" i="2"/>
  <c r="K207" i="2" s="1"/>
  <c r="G310" i="2"/>
  <c r="K310" i="2" s="1"/>
  <c r="G268" i="2"/>
  <c r="K268" i="2" s="1"/>
  <c r="G305" i="2"/>
  <c r="K305" i="2" s="1"/>
  <c r="G251" i="2"/>
  <c r="K251" i="2" s="1"/>
  <c r="G348" i="2"/>
  <c r="K348" i="2" s="1"/>
  <c r="G72" i="2"/>
  <c r="K72" i="2" s="1"/>
  <c r="G465" i="2"/>
  <c r="K465" i="2" s="1"/>
  <c r="G351" i="2"/>
  <c r="K351" i="2" s="1"/>
  <c r="G337" i="2"/>
  <c r="K337" i="2" s="1"/>
  <c r="G19" i="2"/>
  <c r="K19" i="2" s="1"/>
  <c r="G164" i="2"/>
  <c r="K164" i="2" s="1"/>
  <c r="G294" i="2"/>
  <c r="K294" i="2" s="1"/>
  <c r="G297" i="2"/>
  <c r="K297" i="2" s="1"/>
  <c r="G135" i="2"/>
  <c r="K135" i="2" s="1"/>
  <c r="G184" i="2"/>
  <c r="K184" i="2" s="1"/>
  <c r="G134" i="2"/>
  <c r="K134" i="2" s="1"/>
  <c r="G50" i="2"/>
  <c r="K50" i="2" s="1"/>
  <c r="G234" i="2"/>
  <c r="K234" i="2" s="1"/>
  <c r="G364" i="2"/>
  <c r="K364" i="2" s="1"/>
  <c r="G93" i="2"/>
  <c r="K93" i="2" s="1"/>
  <c r="G69" i="2"/>
  <c r="K69" i="2" s="1"/>
  <c r="G58" i="2"/>
  <c r="K58" i="2" s="1"/>
  <c r="G85" i="2"/>
  <c r="K85" i="2" s="1"/>
  <c r="G328" i="2"/>
  <c r="K328" i="2" s="1"/>
  <c r="G128" i="2"/>
  <c r="K128" i="2" s="1"/>
  <c r="G223" i="2"/>
  <c r="K223" i="2" s="1"/>
  <c r="G255" i="2"/>
  <c r="K255" i="2" s="1"/>
  <c r="G352" i="2"/>
  <c r="K352" i="2" s="1"/>
  <c r="G205" i="2"/>
  <c r="K205" i="2" s="1"/>
  <c r="G241" i="2"/>
  <c r="K241" i="2" s="1"/>
  <c r="G149" i="2"/>
  <c r="K149" i="2" s="1"/>
  <c r="G168" i="2"/>
  <c r="K168" i="2" s="1"/>
  <c r="G249" i="2"/>
  <c r="K249" i="2" s="1"/>
  <c r="G293" i="2"/>
  <c r="K293" i="2" s="1"/>
  <c r="G75" i="2"/>
  <c r="K75" i="2" s="1"/>
  <c r="G24" i="2"/>
  <c r="K24" i="2" s="1"/>
  <c r="G454" i="2"/>
  <c r="K454" i="2" s="1"/>
  <c r="G212" i="2"/>
  <c r="K212" i="2" s="1"/>
  <c r="G366" i="2"/>
  <c r="K366" i="2" s="1"/>
  <c r="G417" i="2"/>
  <c r="K417" i="2" s="1"/>
  <c r="G80" i="2"/>
  <c r="K80" i="2" s="1"/>
  <c r="G219" i="2"/>
  <c r="K219" i="2" s="1"/>
  <c r="G43" i="2"/>
  <c r="K43" i="2" s="1"/>
  <c r="G51" i="2"/>
  <c r="K51" i="2" s="1"/>
  <c r="G23" i="2"/>
  <c r="K23" i="2" s="1"/>
  <c r="G322" i="2"/>
  <c r="K322" i="2" s="1"/>
  <c r="G27" i="2"/>
  <c r="K27" i="2" s="1"/>
  <c r="G460" i="2"/>
  <c r="K460" i="2" s="1"/>
  <c r="G334" i="2"/>
  <c r="K334" i="2" s="1"/>
  <c r="G341" i="2"/>
  <c r="K341" i="2" s="1"/>
  <c r="G148" i="2"/>
  <c r="K148" i="2" s="1"/>
  <c r="G110" i="2"/>
  <c r="K110" i="2" s="1"/>
  <c r="G36" i="2"/>
  <c r="K36" i="2" s="1"/>
  <c r="G362" i="2"/>
  <c r="K362" i="2" s="1"/>
  <c r="G363" i="2"/>
  <c r="K363" i="2" s="1"/>
  <c r="G42" i="2"/>
  <c r="K42" i="2" s="1"/>
  <c r="G386" i="2"/>
  <c r="K386" i="2" s="1"/>
  <c r="G250" i="2"/>
  <c r="K250" i="2" s="1"/>
  <c r="G30" i="2"/>
  <c r="K30" i="2" s="1"/>
  <c r="G104" i="2"/>
  <c r="K104" i="2" s="1"/>
  <c r="G342" i="2"/>
  <c r="K342" i="2" s="1"/>
  <c r="G87" i="2"/>
  <c r="K87" i="2" s="1"/>
  <c r="G54" i="2"/>
  <c r="K54" i="2" s="1"/>
  <c r="G261" i="2"/>
  <c r="K261" i="2" s="1"/>
  <c r="G126" i="2"/>
  <c r="K126" i="2" s="1"/>
  <c r="R19" i="2"/>
  <c r="R25" i="2"/>
  <c r="O8" i="2"/>
  <c r="O6" i="2" s="1"/>
  <c r="R24" i="2"/>
  <c r="G303" i="2"/>
  <c r="K303" i="2" s="1"/>
  <c r="G445" i="2"/>
  <c r="K445" i="2" s="1"/>
  <c r="G213" i="2"/>
  <c r="K213" i="2" s="1"/>
  <c r="G77" i="2"/>
  <c r="K77" i="2" s="1"/>
  <c r="G329" i="2"/>
  <c r="K329" i="2" s="1"/>
  <c r="G359" i="2"/>
  <c r="K359" i="2" s="1"/>
  <c r="G224" i="2"/>
  <c r="K224" i="2" s="1"/>
  <c r="G438" i="2"/>
  <c r="K438" i="2" s="1"/>
  <c r="G443" i="2"/>
  <c r="K443" i="2" s="1"/>
  <c r="G86" i="2"/>
  <c r="K86" i="2" s="1"/>
  <c r="G288" i="2"/>
  <c r="K288" i="2" s="1"/>
  <c r="G232" i="2"/>
  <c r="K232" i="2" s="1"/>
  <c r="G70" i="2"/>
  <c r="K70" i="2" s="1"/>
  <c r="G157" i="2"/>
  <c r="K157" i="2" s="1"/>
  <c r="G369" i="2"/>
  <c r="K369" i="2" s="1"/>
  <c r="G244" i="2"/>
  <c r="K244" i="2" s="1"/>
  <c r="G388" i="2"/>
  <c r="K388" i="2" s="1"/>
  <c r="K155" i="2"/>
  <c r="G391" i="2"/>
  <c r="K391" i="2" s="1"/>
  <c r="G380" i="2"/>
  <c r="K380" i="2" s="1"/>
  <c r="G204" i="2"/>
  <c r="K204" i="2" s="1"/>
  <c r="G242" i="2"/>
  <c r="K242" i="2" s="1"/>
  <c r="G461" i="2"/>
  <c r="K461" i="2" s="1"/>
  <c r="G335" i="2"/>
  <c r="K335" i="2" s="1"/>
  <c r="G71" i="2"/>
  <c r="K71" i="2" s="1"/>
  <c r="G463" i="2"/>
  <c r="K463" i="2" s="1"/>
  <c r="G276" i="2"/>
  <c r="K276" i="2" s="1"/>
  <c r="G73" i="2"/>
  <c r="K73" i="2" s="1"/>
  <c r="G198" i="2"/>
  <c r="K198" i="2" s="1"/>
  <c r="G376" i="2"/>
  <c r="K376" i="2" s="1"/>
  <c r="G344" i="2"/>
  <c r="K344" i="2" s="1"/>
  <c r="G129" i="2"/>
  <c r="K129" i="2" s="1"/>
  <c r="G159" i="2"/>
  <c r="K159" i="2" s="1"/>
  <c r="G338" i="2"/>
  <c r="K338" i="2" s="1"/>
  <c r="G160" i="2"/>
  <c r="K160" i="2" s="1"/>
  <c r="G326" i="2"/>
  <c r="K326" i="2" s="1"/>
  <c r="G400" i="2"/>
  <c r="K400" i="2" s="1"/>
  <c r="G384" i="2"/>
  <c r="K384" i="2" s="1"/>
  <c r="G273" i="2"/>
  <c r="K273" i="2" s="1"/>
  <c r="G407" i="2"/>
  <c r="K407" i="2" s="1"/>
  <c r="G336" i="2"/>
  <c r="K336" i="2" s="1"/>
  <c r="G419" i="2"/>
  <c r="K419" i="2" s="1"/>
  <c r="G295" i="2"/>
  <c r="K295" i="2" s="1"/>
  <c r="G468" i="2"/>
  <c r="K468" i="2" s="1"/>
  <c r="G61" i="2"/>
  <c r="K61" i="2" s="1"/>
  <c r="G111" i="2"/>
  <c r="K111" i="2" s="1"/>
  <c r="G318" i="2"/>
  <c r="K318" i="2" s="1"/>
  <c r="G424" i="2"/>
  <c r="K424" i="2" s="1"/>
  <c r="G31" i="2"/>
  <c r="K31" i="2" s="1"/>
  <c r="G257" i="2"/>
  <c r="K257" i="2" s="1"/>
  <c r="G113" i="2"/>
  <c r="K113" i="2" s="1"/>
  <c r="G64" i="2"/>
  <c r="K64" i="2" s="1"/>
  <c r="G130" i="2"/>
  <c r="K130" i="2" s="1"/>
  <c r="G321" i="2"/>
  <c r="K321" i="2" s="1"/>
  <c r="G444" i="2"/>
  <c r="K444" i="2" s="1"/>
  <c r="G20" i="2"/>
  <c r="K20" i="2" s="1"/>
  <c r="G381" i="2"/>
  <c r="K381" i="2" s="1"/>
  <c r="G34" i="2"/>
  <c r="K34" i="2" s="1"/>
  <c r="G137" i="2"/>
  <c r="K137" i="2" s="1"/>
  <c r="G67" i="2"/>
  <c r="K67" i="2" s="1"/>
  <c r="G170" i="2"/>
  <c r="K170" i="2" s="1"/>
  <c r="G123" i="2"/>
  <c r="K123" i="2" s="1"/>
  <c r="G353" i="2"/>
  <c r="K353" i="2" s="1"/>
  <c r="G174" i="2"/>
  <c r="K174" i="2" s="1"/>
  <c r="G218" i="2"/>
  <c r="K218" i="2" s="1"/>
  <c r="G180" i="2"/>
  <c r="K180" i="2" s="1"/>
  <c r="G404" i="2"/>
  <c r="K404" i="2" s="1"/>
  <c r="G140" i="2"/>
  <c r="K140" i="2" s="1"/>
  <c r="G430" i="2"/>
  <c r="K430" i="2" s="1"/>
  <c r="G358" i="2"/>
  <c r="K358" i="2" s="1"/>
  <c r="G35" i="2"/>
  <c r="K35" i="2" s="1"/>
  <c r="G327" i="2"/>
  <c r="K327" i="2" s="1"/>
  <c r="G65" i="2"/>
  <c r="K65" i="2" s="1"/>
  <c r="G179" i="2"/>
  <c r="K179" i="2" s="1"/>
  <c r="G101" i="2"/>
  <c r="K101" i="2" s="1"/>
  <c r="G189" i="2"/>
  <c r="K189" i="2" s="1"/>
  <c r="G182" i="2"/>
  <c r="K182" i="2" s="1"/>
  <c r="G166" i="2"/>
  <c r="K166" i="2" s="1"/>
  <c r="G94" i="2"/>
  <c r="K94" i="2" s="1"/>
  <c r="G32" i="2"/>
  <c r="K32" i="2" s="1"/>
  <c r="G302" i="2"/>
  <c r="K302" i="2" s="1"/>
  <c r="G307" i="2"/>
  <c r="K307" i="2" s="1"/>
  <c r="G427" i="2"/>
  <c r="K427" i="2" s="1"/>
  <c r="G146" i="2"/>
  <c r="K146" i="2" s="1"/>
  <c r="G28" i="2"/>
  <c r="K28" i="2" s="1"/>
  <c r="G345" i="2"/>
  <c r="K345" i="2" s="1"/>
  <c r="G301" i="2"/>
  <c r="K301" i="2" s="1"/>
  <c r="G83" i="2"/>
  <c r="K83" i="2" s="1"/>
  <c r="G291" i="2"/>
  <c r="K291" i="2" s="1"/>
  <c r="G411" i="2"/>
  <c r="K411" i="2" s="1"/>
  <c r="G402" i="2"/>
  <c r="K402" i="2" s="1"/>
  <c r="G442" i="2"/>
  <c r="K442" i="2" s="1"/>
  <c r="G167" i="2"/>
  <c r="K167" i="2" s="1"/>
  <c r="G183" i="2"/>
  <c r="K183" i="2" s="1"/>
  <c r="G422" i="2"/>
  <c r="K422" i="2" s="1"/>
  <c r="G147" i="2"/>
  <c r="K147" i="2" s="1"/>
  <c r="G375" i="2"/>
  <c r="K375" i="2" s="1"/>
  <c r="G323" i="2"/>
  <c r="K323" i="2" s="1"/>
  <c r="G459" i="2"/>
  <c r="K459" i="2" s="1"/>
  <c r="G120" i="2"/>
  <c r="K120" i="2" s="1"/>
  <c r="G457" i="2"/>
  <c r="K457" i="2" s="1"/>
  <c r="G177" i="2"/>
  <c r="K177" i="2" s="1"/>
  <c r="G209" i="2"/>
  <c r="K209" i="2" s="1"/>
  <c r="G425" i="2"/>
  <c r="K425" i="2" s="1"/>
  <c r="G371" i="2"/>
  <c r="K371" i="2" s="1"/>
  <c r="G145" i="2"/>
  <c r="K145" i="2" s="1"/>
  <c r="G467" i="2"/>
  <c r="K467" i="2" s="1"/>
  <c r="G122" i="2"/>
  <c r="K122" i="2" s="1"/>
  <c r="G103" i="2"/>
  <c r="K103" i="2" s="1"/>
  <c r="G356" i="2"/>
  <c r="K356" i="2" s="1"/>
  <c r="G82" i="2"/>
  <c r="K82" i="2" s="1"/>
  <c r="G282" i="2"/>
  <c r="K282" i="2" s="1"/>
  <c r="G343" i="2"/>
  <c r="K343" i="2" s="1"/>
  <c r="G448" i="2"/>
  <c r="K448" i="2" s="1"/>
  <c r="G194" i="2"/>
  <c r="K194" i="2" s="1"/>
  <c r="G125" i="2"/>
  <c r="K125" i="2" s="1"/>
  <c r="G109" i="2"/>
  <c r="K109" i="2" s="1"/>
  <c r="G286" i="2"/>
  <c r="K286" i="2" s="1"/>
  <c r="G414" i="2"/>
  <c r="K414" i="2" s="1"/>
  <c r="G186" i="2"/>
  <c r="K186" i="2" s="1"/>
  <c r="G365" i="2"/>
  <c r="K365" i="2" s="1"/>
  <c r="G387" i="2"/>
  <c r="K387" i="2" s="1"/>
  <c r="G296" i="2"/>
  <c r="K296" i="2" s="1"/>
  <c r="G403" i="2"/>
  <c r="K403" i="2" s="1"/>
  <c r="G452" i="2"/>
  <c r="K452" i="2" s="1"/>
  <c r="G197" i="2"/>
  <c r="K197" i="2" s="1"/>
  <c r="G37" i="2"/>
  <c r="K37" i="2" s="1"/>
  <c r="G214" i="2"/>
  <c r="K214" i="2" s="1"/>
  <c r="G206" i="2"/>
  <c r="K206" i="2" s="1"/>
  <c r="G423" i="2"/>
  <c r="K423" i="2" s="1"/>
  <c r="G222" i="2"/>
  <c r="K222" i="2" s="1"/>
  <c r="G397" i="2"/>
  <c r="K397" i="2" s="1"/>
  <c r="G409" i="2"/>
  <c r="K409" i="2" s="1"/>
  <c r="G339" i="2"/>
  <c r="K339" i="2" s="1"/>
  <c r="G410" i="2"/>
  <c r="K410" i="2" s="1"/>
  <c r="G349" i="2"/>
  <c r="K349" i="2" s="1"/>
  <c r="G200" i="2"/>
  <c r="K200" i="2" s="1"/>
  <c r="G53" i="2"/>
  <c r="K53" i="2" s="1"/>
  <c r="G233" i="2"/>
  <c r="K233" i="2" s="1"/>
  <c r="G133" i="2"/>
  <c r="K133" i="2" s="1"/>
  <c r="G394" i="2"/>
  <c r="K394" i="2" s="1"/>
  <c r="G382" i="2"/>
  <c r="K382" i="2" s="1"/>
  <c r="G311" i="2"/>
  <c r="K311" i="2" s="1"/>
  <c r="G449" i="2"/>
  <c r="K449" i="2" s="1"/>
  <c r="G173" i="2"/>
  <c r="K173" i="2" s="1"/>
  <c r="G114" i="2"/>
  <c r="K114" i="2" s="1"/>
  <c r="G350" i="2"/>
  <c r="K350" i="2" s="1"/>
  <c r="G48" i="2"/>
  <c r="K48" i="2" s="1"/>
  <c r="G432" i="2"/>
  <c r="K432" i="2" s="1"/>
  <c r="G360" i="2"/>
  <c r="K360" i="2" s="1"/>
  <c r="G74" i="2"/>
  <c r="K74" i="2" s="1"/>
  <c r="G158" i="2"/>
  <c r="K158" i="2" s="1"/>
  <c r="G436" i="2"/>
  <c r="K436" i="2" s="1"/>
  <c r="G418" i="2"/>
  <c r="K418" i="2" s="1"/>
  <c r="G57" i="2"/>
  <c r="K57" i="2" s="1"/>
  <c r="G316" i="2"/>
  <c r="K316" i="2" s="1"/>
  <c r="G108" i="2"/>
  <c r="K108" i="2" s="1"/>
  <c r="G237" i="2"/>
  <c r="K237" i="2" s="1"/>
  <c r="G131" i="2"/>
  <c r="K131" i="2" s="1"/>
  <c r="G52" i="2"/>
  <c r="K52" i="2" s="1"/>
  <c r="G68" i="2"/>
  <c r="K68" i="2" s="1"/>
  <c r="G309" i="2"/>
  <c r="K309" i="2" s="1"/>
  <c r="G428" i="2"/>
  <c r="K428" i="2" s="1"/>
  <c r="G330" i="2"/>
  <c r="K330" i="2" s="1"/>
  <c r="G152" i="2"/>
  <c r="K152" i="2" s="1"/>
  <c r="G172" i="2"/>
  <c r="K172" i="2" s="1"/>
  <c r="G300" i="2"/>
  <c r="K300" i="2" s="1"/>
  <c r="G76" i="2"/>
  <c r="K76" i="2" s="1"/>
  <c r="G38" i="2"/>
  <c r="K38" i="2" s="1"/>
  <c r="G116" i="2"/>
  <c r="K116" i="2" s="1"/>
  <c r="G379" i="2"/>
  <c r="K379" i="2" s="1"/>
  <c r="G211" i="2"/>
  <c r="K211" i="2" s="1"/>
  <c r="G89" i="2"/>
  <c r="K89" i="2" s="1"/>
  <c r="G151" i="2"/>
  <c r="K151" i="2" s="1"/>
  <c r="G312" i="2"/>
  <c r="K312" i="2" s="1"/>
  <c r="G144" i="2"/>
  <c r="K144" i="2" s="1"/>
  <c r="G29" i="2"/>
  <c r="K29" i="2" s="1"/>
  <c r="G287" i="2"/>
  <c r="K287" i="2" s="1"/>
  <c r="G161" i="2"/>
  <c r="K161" i="2" s="1"/>
  <c r="G319" i="2"/>
  <c r="K319" i="2" s="1"/>
  <c r="G378" i="2"/>
  <c r="K378" i="2" s="1"/>
  <c r="G325" i="2"/>
  <c r="K325" i="2" s="1"/>
  <c r="G100" i="2"/>
  <c r="K100" i="2" s="1"/>
  <c r="G399" i="2"/>
  <c r="K399" i="2" s="1"/>
  <c r="G289" i="2"/>
  <c r="K289" i="2" s="1"/>
  <c r="G279" i="2"/>
  <c r="K279" i="2" s="1"/>
  <c r="G193" i="2"/>
  <c r="K193" i="2" s="1"/>
  <c r="G315" i="2"/>
  <c r="K315" i="2" s="1"/>
  <c r="G440" i="2"/>
  <c r="K440" i="2" s="1"/>
  <c r="G377" i="2"/>
  <c r="K377" i="2" s="1"/>
  <c r="G105" i="2"/>
  <c r="K105" i="2" s="1"/>
  <c r="G317" i="2"/>
  <c r="K317" i="2" s="1"/>
  <c r="G451" i="2"/>
  <c r="K451" i="2" s="1"/>
  <c r="G107" i="2"/>
  <c r="K107" i="2" s="1"/>
  <c r="G266" i="2"/>
  <c r="K266" i="2" s="1"/>
  <c r="G119" i="2"/>
  <c r="K119" i="2" s="1"/>
  <c r="G370" i="2"/>
  <c r="K370" i="2" s="1"/>
  <c r="G127" i="2"/>
  <c r="K127" i="2" s="1"/>
  <c r="G117" i="2"/>
  <c r="K117" i="2" s="1"/>
  <c r="G361" i="2"/>
  <c r="K361" i="2" s="1"/>
  <c r="G92" i="2"/>
  <c r="K92" i="2" s="1"/>
  <c r="G252" i="2"/>
  <c r="K252" i="2" s="1"/>
  <c r="G408" i="2"/>
  <c r="K408" i="2" s="1"/>
  <c r="G389" i="2"/>
  <c r="K389" i="2" s="1"/>
  <c r="G354" i="2"/>
  <c r="K354" i="2" s="1"/>
  <c r="G464" i="2"/>
  <c r="K464" i="2" s="1"/>
  <c r="G426" i="2"/>
  <c r="K426" i="2" s="1"/>
  <c r="G283" i="2"/>
  <c r="K283" i="2" s="1"/>
  <c r="G62" i="2"/>
  <c r="K62" i="2" s="1"/>
  <c r="G162" i="2"/>
  <c r="K162" i="2" s="1"/>
  <c r="G81" i="2"/>
  <c r="K81" i="2" s="1"/>
  <c r="G102" i="2"/>
  <c r="K102" i="2" s="1"/>
  <c r="G154" i="2"/>
  <c r="K154" i="2" s="1"/>
  <c r="G333" i="2"/>
  <c r="K333" i="2" s="1"/>
  <c r="G208" i="2"/>
  <c r="K208" i="2" s="1"/>
  <c r="G374" i="2"/>
  <c r="K374" i="2" s="1"/>
  <c r="G138" i="2"/>
  <c r="K138" i="2" s="1"/>
  <c r="G142" i="2"/>
  <c r="K142" i="2" s="1"/>
  <c r="G368" i="2"/>
  <c r="K368" i="2" s="1"/>
  <c r="G150" i="2"/>
  <c r="K150" i="2" s="1"/>
  <c r="G281" i="2"/>
  <c r="K281" i="2" s="1"/>
  <c r="G421" i="2"/>
  <c r="K421" i="2" s="1"/>
  <c r="G392" i="2"/>
  <c r="K392" i="2" s="1"/>
  <c r="G357" i="2"/>
  <c r="K357" i="2" s="1"/>
  <c r="G235" i="2"/>
  <c r="K235" i="2" s="1"/>
  <c r="G45" i="2"/>
  <c r="K45" i="2" s="1"/>
  <c r="G56" i="2"/>
  <c r="K56" i="2" s="1"/>
  <c r="G229" i="2"/>
  <c r="K229" i="2" s="1"/>
  <c r="G97" i="2"/>
  <c r="K97" i="2" s="1"/>
  <c r="G47" i="2"/>
  <c r="K47" i="2" s="1"/>
  <c r="G90" i="2"/>
  <c r="K90" i="2" s="1"/>
  <c r="G313" i="2"/>
  <c r="K313" i="2" s="1"/>
  <c r="G324" i="2"/>
  <c r="K324" i="2" s="1"/>
  <c r="G280" i="2"/>
  <c r="K280" i="2" s="1"/>
  <c r="G469" i="2"/>
  <c r="K469" i="2" s="1"/>
  <c r="G228" i="2"/>
  <c r="K228" i="2" s="1"/>
  <c r="G141" i="2"/>
  <c r="K141" i="2" s="1"/>
  <c r="G99" i="2"/>
  <c r="K99" i="2" s="1"/>
  <c r="G49" i="2"/>
  <c r="K49" i="2" s="1"/>
  <c r="G446" i="2"/>
  <c r="K446" i="2" s="1"/>
  <c r="G420" i="2"/>
  <c r="K420" i="2" s="1"/>
  <c r="G306" i="2"/>
  <c r="K306" i="2" s="1"/>
  <c r="G405" i="2"/>
  <c r="K405" i="2" s="1"/>
  <c r="G298" i="2"/>
  <c r="K298" i="2" s="1"/>
  <c r="G178" i="2"/>
  <c r="K178" i="2" s="1"/>
  <c r="G245" i="2"/>
  <c r="K245" i="2" s="1"/>
  <c r="G112" i="2"/>
  <c r="K112" i="2" s="1"/>
  <c r="G190" i="2"/>
  <c r="K190" i="2" s="1"/>
  <c r="G247" i="2"/>
  <c r="K247" i="2" s="1"/>
  <c r="G272" i="2"/>
  <c r="K272" i="2" s="1"/>
  <c r="G139" i="2"/>
  <c r="K139" i="2" s="1"/>
  <c r="G456" i="2"/>
  <c r="K456" i="2" s="1"/>
  <c r="G259" i="2"/>
  <c r="K259" i="2" s="1"/>
  <c r="G156" i="2"/>
  <c r="K156" i="2" s="1"/>
  <c r="G290" i="2"/>
  <c r="K290" i="2" s="1"/>
  <c r="G304" i="2"/>
  <c r="K304" i="2" s="1"/>
  <c r="G277" i="2"/>
  <c r="K277" i="2" s="1"/>
  <c r="G401" i="2"/>
  <c r="K401" i="2" s="1"/>
  <c r="G215" i="2"/>
  <c r="K215" i="2" s="1"/>
  <c r="G121" i="2"/>
  <c r="K121" i="2" s="1"/>
  <c r="G79" i="2"/>
  <c r="K79" i="2" s="1"/>
  <c r="G25" i="2"/>
  <c r="K25" i="2" s="1"/>
  <c r="G439" i="2"/>
  <c r="K439" i="2" s="1"/>
  <c r="G413" i="2"/>
  <c r="K413" i="2" s="1"/>
  <c r="G230" i="2"/>
  <c r="K230" i="2" s="1"/>
  <c r="G390" i="2"/>
  <c r="K390" i="2" s="1"/>
  <c r="G267" i="2"/>
  <c r="K267" i="2" s="1"/>
  <c r="G26" i="2"/>
  <c r="K26" i="2" s="1"/>
  <c r="G236" i="2"/>
  <c r="K236" i="2" s="1"/>
  <c r="G96" i="2"/>
  <c r="K96" i="2" s="1"/>
  <c r="G169" i="2"/>
  <c r="K169" i="2" s="1"/>
  <c r="G239" i="2"/>
  <c r="K239" i="2" s="1"/>
  <c r="G373" i="2"/>
  <c r="K373" i="2" s="1"/>
  <c r="G220" i="2"/>
  <c r="K220" i="2" s="1"/>
  <c r="G447" i="2"/>
  <c r="K447" i="2" s="1"/>
  <c r="G347" i="2"/>
  <c r="K347" i="2" s="1"/>
  <c r="G441" i="2"/>
  <c r="K441" i="2" s="1"/>
  <c r="G78" i="2"/>
  <c r="K78" i="2" s="1"/>
  <c r="G284" i="2"/>
  <c r="K284" i="2" s="1"/>
  <c r="G274" i="2"/>
  <c r="K274" i="2" s="1"/>
  <c r="G398" i="2"/>
  <c r="K398" i="2" s="1"/>
  <c r="G202" i="2"/>
  <c r="K202" i="2" s="1"/>
  <c r="G118" i="2"/>
  <c r="K118" i="2" s="1"/>
  <c r="G59" i="2"/>
  <c r="K59" i="2" s="1"/>
  <c r="G22" i="2"/>
  <c r="K22" i="2" s="1"/>
  <c r="G406" i="2"/>
  <c r="K406" i="2" s="1"/>
  <c r="G346" i="2"/>
  <c r="K346" i="2" s="1"/>
  <c r="G453" i="2"/>
  <c r="K453" i="2" s="1"/>
  <c r="G367" i="2"/>
  <c r="K367" i="2" s="1"/>
  <c r="G192" i="2"/>
  <c r="K192" i="2" s="1"/>
  <c r="G355" i="2"/>
  <c r="K355" i="2" s="1"/>
  <c r="G196" i="2"/>
  <c r="K196" i="2" s="1"/>
  <c r="G46" i="2"/>
  <c r="K46" i="2" s="1"/>
  <c r="G153" i="2"/>
  <c r="K153" i="2" s="1"/>
  <c r="G44" i="2"/>
  <c r="K44" i="2" s="1"/>
  <c r="G396" i="2"/>
  <c r="K396" i="2" s="1"/>
  <c r="G238" i="2"/>
  <c r="K238" i="2" s="1"/>
  <c r="G292" i="2"/>
  <c r="K292" i="2" s="1"/>
  <c r="G40" i="2"/>
  <c r="K40" i="2" s="1"/>
  <c r="G195" i="2"/>
  <c r="K195" i="2" s="1"/>
  <c r="G176" i="2"/>
  <c r="K176" i="2" s="1"/>
  <c r="G264" i="2"/>
  <c r="K264" i="2" s="1"/>
  <c r="G271" i="2"/>
  <c r="K271" i="2" s="1"/>
  <c r="G395" i="2"/>
  <c r="K395" i="2" s="1"/>
  <c r="G199" i="2"/>
  <c r="K199" i="2" s="1"/>
  <c r="G88" i="2"/>
  <c r="K88" i="2" s="1"/>
  <c r="G458" i="2"/>
  <c r="K458" i="2" s="1"/>
  <c r="G450" i="2"/>
  <c r="K450" i="2" s="1"/>
  <c r="G372" i="2"/>
  <c r="K372" i="2" s="1"/>
  <c r="G314" i="2"/>
  <c r="K314" i="2" s="1"/>
  <c r="G416" i="2"/>
  <c r="K416" i="2" s="1"/>
  <c r="G331" i="2"/>
  <c r="K331" i="2" s="1"/>
  <c r="G124" i="2"/>
  <c r="K124" i="2" s="1"/>
  <c r="G240" i="2"/>
  <c r="K240" i="2" s="1"/>
  <c r="G227" i="2"/>
  <c r="K227" i="2" s="1"/>
  <c r="G431" i="2"/>
  <c r="K431" i="2" s="1"/>
  <c r="G91" i="2"/>
  <c r="K91" i="2" s="1"/>
  <c r="G185" i="2"/>
  <c r="K185" i="2" s="1"/>
  <c r="G225" i="2"/>
  <c r="K225" i="2" s="1"/>
  <c r="G415" i="2"/>
  <c r="K415" i="2" s="1"/>
  <c r="G132" i="2"/>
  <c r="K132" i="2" s="1"/>
  <c r="G171" i="2"/>
  <c r="K171" i="2" s="1"/>
  <c r="G63" i="2"/>
  <c r="K63" i="2" s="1"/>
  <c r="G285" i="2"/>
  <c r="K285" i="2" s="1"/>
  <c r="G201" i="2"/>
  <c r="K201" i="2" s="1"/>
  <c r="G95" i="2"/>
  <c r="K95" i="2" s="1"/>
  <c r="G248" i="2"/>
  <c r="K248" i="2" s="1"/>
  <c r="G455" i="2"/>
  <c r="K455" i="2" s="1"/>
  <c r="G136" i="2"/>
  <c r="K136" i="2" s="1"/>
  <c r="G262" i="2"/>
  <c r="K262" i="2" s="1"/>
  <c r="G434" i="2"/>
  <c r="K434" i="2" s="1"/>
  <c r="G246" i="2"/>
  <c r="K246" i="2" s="1"/>
  <c r="G217" i="2"/>
  <c r="K217" i="2" s="1"/>
  <c r="G433" i="2"/>
  <c r="K433" i="2" s="1"/>
  <c r="G412" i="2"/>
  <c r="K412" i="2" s="1"/>
  <c r="G115" i="2"/>
  <c r="K115" i="2" s="1"/>
  <c r="G203" i="2"/>
  <c r="K203" i="2" s="1"/>
  <c r="G320" i="2"/>
  <c r="K320" i="2" s="1"/>
  <c r="G84" i="2"/>
  <c r="K84" i="2" s="1"/>
  <c r="G163" i="2"/>
  <c r="K163" i="2" s="1"/>
  <c r="G60" i="2"/>
  <c r="K60" i="2" s="1"/>
  <c r="G254" i="2"/>
  <c r="K254" i="2" s="1"/>
  <c r="G187" i="2"/>
  <c r="K187" i="2" s="1"/>
  <c r="G55" i="2"/>
  <c r="K55" i="2" s="1"/>
  <c r="G383" i="2"/>
  <c r="K383" i="2" s="1"/>
  <c r="G466" i="2"/>
  <c r="K466" i="2" s="1"/>
  <c r="G143" i="2"/>
  <c r="K143" i="2" s="1"/>
  <c r="G393" i="2"/>
  <c r="K393" i="2" s="1"/>
  <c r="G41" i="2"/>
  <c r="K41" i="2" s="1"/>
  <c r="G221" i="2"/>
  <c r="K221" i="2" s="1"/>
  <c r="G263" i="2"/>
  <c r="K263" i="2" s="1"/>
  <c r="G231" i="2"/>
  <c r="K231" i="2" s="1"/>
  <c r="G269" i="2"/>
  <c r="K269" i="2" s="1"/>
  <c r="G256" i="2"/>
  <c r="K256" i="2" s="1"/>
  <c r="G429" i="2"/>
  <c r="K429" i="2" s="1"/>
  <c r="G253" i="2"/>
  <c r="K253" i="2" s="1"/>
  <c r="G175" i="2"/>
  <c r="K175" i="2" s="1"/>
  <c r="G66" i="2"/>
  <c r="K66" i="2" s="1"/>
  <c r="G299" i="2"/>
  <c r="K299" i="2" s="1"/>
  <c r="G435" i="2"/>
  <c r="K435" i="2" s="1"/>
  <c r="G98" i="2"/>
  <c r="K98" i="2" s="1"/>
  <c r="G258" i="2"/>
  <c r="K258" i="2" s="1"/>
  <c r="G462" i="2"/>
  <c r="K462" i="2" s="1"/>
  <c r="G278" i="2"/>
  <c r="K278" i="2" s="1"/>
  <c r="G265" i="2"/>
  <c r="K265" i="2" s="1"/>
  <c r="G437" i="2"/>
  <c r="K437" i="2" s="1"/>
  <c r="G270" i="2"/>
  <c r="K270" i="2" s="1"/>
  <c r="R5" i="2"/>
  <c r="R9" i="2"/>
  <c r="M452" i="4" l="1"/>
  <c r="N452" i="4" s="1"/>
  <c r="M432" i="4"/>
  <c r="N432" i="4" s="1"/>
  <c r="M412" i="4"/>
  <c r="N412" i="4" s="1"/>
  <c r="M392" i="4"/>
  <c r="N392" i="4" s="1"/>
  <c r="M372" i="4"/>
  <c r="N372" i="4" s="1"/>
  <c r="M352" i="4"/>
  <c r="N352" i="4" s="1"/>
  <c r="M332" i="4"/>
  <c r="N332" i="4" s="1"/>
  <c r="M312" i="4"/>
  <c r="N312" i="4" s="1"/>
  <c r="M292" i="4"/>
  <c r="N292" i="4" s="1"/>
  <c r="M272" i="4"/>
  <c r="N272" i="4" s="1"/>
  <c r="M252" i="4"/>
  <c r="N252" i="4" s="1"/>
  <c r="M232" i="4"/>
  <c r="N232" i="4" s="1"/>
  <c r="M212" i="4"/>
  <c r="N212" i="4" s="1"/>
  <c r="M192" i="4"/>
  <c r="N192" i="4" s="1"/>
  <c r="M172" i="4"/>
  <c r="N172" i="4" s="1"/>
  <c r="M152" i="4"/>
  <c r="N152" i="4" s="1"/>
  <c r="M132" i="4"/>
  <c r="N132" i="4" s="1"/>
  <c r="M469" i="4"/>
  <c r="N469" i="4" s="1"/>
  <c r="M449" i="4"/>
  <c r="N449" i="4" s="1"/>
  <c r="M429" i="4"/>
  <c r="N429" i="4" s="1"/>
  <c r="M409" i="4"/>
  <c r="N409" i="4" s="1"/>
  <c r="M389" i="4"/>
  <c r="N389" i="4" s="1"/>
  <c r="M369" i="4"/>
  <c r="N369" i="4" s="1"/>
  <c r="M349" i="4"/>
  <c r="N349" i="4" s="1"/>
  <c r="M329" i="4"/>
  <c r="N329" i="4" s="1"/>
  <c r="M309" i="4"/>
  <c r="N309" i="4" s="1"/>
  <c r="M289" i="4"/>
  <c r="N289" i="4" s="1"/>
  <c r="M269" i="4"/>
  <c r="N269" i="4" s="1"/>
  <c r="M249" i="4"/>
  <c r="N249" i="4" s="1"/>
  <c r="M229" i="4"/>
  <c r="N229" i="4" s="1"/>
  <c r="M209" i="4"/>
  <c r="N209" i="4" s="1"/>
  <c r="M189" i="4"/>
  <c r="N189" i="4" s="1"/>
  <c r="M169" i="4"/>
  <c r="N169" i="4" s="1"/>
  <c r="M149" i="4"/>
  <c r="N149" i="4" s="1"/>
  <c r="M457" i="4"/>
  <c r="N457" i="4" s="1"/>
  <c r="M411" i="4"/>
  <c r="N411" i="4" s="1"/>
  <c r="M396" i="4"/>
  <c r="N396" i="4" s="1"/>
  <c r="M350" i="4"/>
  <c r="N350" i="4" s="1"/>
  <c r="M335" i="4"/>
  <c r="N335" i="4" s="1"/>
  <c r="M246" i="4"/>
  <c r="N246" i="4" s="1"/>
  <c r="M243" i="4"/>
  <c r="N243" i="4" s="1"/>
  <c r="M240" i="4"/>
  <c r="N240" i="4" s="1"/>
  <c r="M234" i="4"/>
  <c r="N234" i="4" s="1"/>
  <c r="M188" i="4"/>
  <c r="N188" i="4" s="1"/>
  <c r="M185" i="4"/>
  <c r="N185" i="4" s="1"/>
  <c r="M182" i="4"/>
  <c r="N182" i="4" s="1"/>
  <c r="M179" i="4"/>
  <c r="N179" i="4" s="1"/>
  <c r="M176" i="4"/>
  <c r="N176" i="4" s="1"/>
  <c r="M133" i="4"/>
  <c r="N133" i="4" s="1"/>
  <c r="M124" i="4"/>
  <c r="N124" i="4" s="1"/>
  <c r="M104" i="4"/>
  <c r="N104" i="4" s="1"/>
  <c r="M426" i="4"/>
  <c r="N426" i="4" s="1"/>
  <c r="M423" i="4"/>
  <c r="N423" i="4" s="1"/>
  <c r="M420" i="4"/>
  <c r="N420" i="4" s="1"/>
  <c r="M414" i="4"/>
  <c r="N414" i="4" s="1"/>
  <c r="M368" i="4"/>
  <c r="N368" i="4" s="1"/>
  <c r="M365" i="4"/>
  <c r="N365" i="4" s="1"/>
  <c r="M362" i="4"/>
  <c r="N362" i="4" s="1"/>
  <c r="M359" i="4"/>
  <c r="N359" i="4" s="1"/>
  <c r="M353" i="4"/>
  <c r="N353" i="4" s="1"/>
  <c r="M307" i="4"/>
  <c r="N307" i="4" s="1"/>
  <c r="M304" i="4"/>
  <c r="N304" i="4" s="1"/>
  <c r="M301" i="4"/>
  <c r="N301" i="4" s="1"/>
  <c r="M298" i="4"/>
  <c r="N298" i="4" s="1"/>
  <c r="M237" i="4"/>
  <c r="N237" i="4" s="1"/>
  <c r="M191" i="4"/>
  <c r="N191" i="4" s="1"/>
  <c r="M148" i="4"/>
  <c r="N148" i="4" s="1"/>
  <c r="M145" i="4"/>
  <c r="N145" i="4" s="1"/>
  <c r="M142" i="4"/>
  <c r="N142" i="4" s="1"/>
  <c r="M139" i="4"/>
  <c r="N139" i="4" s="1"/>
  <c r="M136" i="4"/>
  <c r="N136" i="4" s="1"/>
  <c r="M121" i="4"/>
  <c r="N121" i="4" s="1"/>
  <c r="M101" i="4"/>
  <c r="N101" i="4" s="1"/>
  <c r="M81" i="4"/>
  <c r="N81" i="4" s="1"/>
  <c r="M61" i="4"/>
  <c r="N61" i="4" s="1"/>
  <c r="M417" i="4"/>
  <c r="N417" i="4" s="1"/>
  <c r="M371" i="4"/>
  <c r="N371" i="4" s="1"/>
  <c r="M356" i="4"/>
  <c r="N356" i="4" s="1"/>
  <c r="M310" i="4"/>
  <c r="N310" i="4" s="1"/>
  <c r="M295" i="4"/>
  <c r="N295" i="4" s="1"/>
  <c r="M206" i="4"/>
  <c r="N206" i="4" s="1"/>
  <c r="M203" i="4"/>
  <c r="N203" i="4" s="1"/>
  <c r="M200" i="4"/>
  <c r="N200" i="4" s="1"/>
  <c r="M194" i="4"/>
  <c r="N194" i="4" s="1"/>
  <c r="M151" i="4"/>
  <c r="N151" i="4" s="1"/>
  <c r="M118" i="4"/>
  <c r="N118" i="4" s="1"/>
  <c r="M431" i="4"/>
  <c r="N431" i="4" s="1"/>
  <c r="M462" i="4"/>
  <c r="N462" i="4" s="1"/>
  <c r="M448" i="4"/>
  <c r="N448" i="4" s="1"/>
  <c r="M410" i="4"/>
  <c r="N410" i="4" s="1"/>
  <c r="M383" i="4"/>
  <c r="N383" i="4" s="1"/>
  <c r="M370" i="4"/>
  <c r="N370" i="4" s="1"/>
  <c r="M305" i="4"/>
  <c r="N305" i="4" s="1"/>
  <c r="M275" i="4"/>
  <c r="N275" i="4" s="1"/>
  <c r="M258" i="4"/>
  <c r="N258" i="4" s="1"/>
  <c r="M255" i="4"/>
  <c r="N255" i="4" s="1"/>
  <c r="M241" i="4"/>
  <c r="N241" i="4" s="1"/>
  <c r="M214" i="4"/>
  <c r="N214" i="4" s="1"/>
  <c r="M153" i="4"/>
  <c r="N153" i="4" s="1"/>
  <c r="M128" i="4"/>
  <c r="N128" i="4" s="1"/>
  <c r="M40" i="4"/>
  <c r="N40" i="4" s="1"/>
  <c r="M438" i="4"/>
  <c r="N438" i="4" s="1"/>
  <c r="M435" i="4"/>
  <c r="N435" i="4" s="1"/>
  <c r="M403" i="4"/>
  <c r="N403" i="4" s="1"/>
  <c r="M393" i="4"/>
  <c r="N393" i="4" s="1"/>
  <c r="M386" i="4"/>
  <c r="N386" i="4" s="1"/>
  <c r="M345" i="4"/>
  <c r="N345" i="4" s="1"/>
  <c r="M325" i="4"/>
  <c r="N325" i="4" s="1"/>
  <c r="M278" i="4"/>
  <c r="N278" i="4" s="1"/>
  <c r="M268" i="4"/>
  <c r="N268" i="4" s="1"/>
  <c r="M230" i="4"/>
  <c r="N230" i="4" s="1"/>
  <c r="M204" i="4"/>
  <c r="N204" i="4" s="1"/>
  <c r="M183" i="4"/>
  <c r="N183" i="4" s="1"/>
  <c r="M135" i="4"/>
  <c r="N135" i="4" s="1"/>
  <c r="M99" i="4"/>
  <c r="N99" i="4" s="1"/>
  <c r="M96" i="4"/>
  <c r="N96" i="4" s="1"/>
  <c r="M37" i="4"/>
  <c r="N37" i="4" s="1"/>
  <c r="M465" i="4"/>
  <c r="N465" i="4" s="1"/>
  <c r="M455" i="4"/>
  <c r="N455" i="4" s="1"/>
  <c r="M424" i="4"/>
  <c r="N424" i="4" s="1"/>
  <c r="M366" i="4"/>
  <c r="N366" i="4" s="1"/>
  <c r="M294" i="4"/>
  <c r="N294" i="4" s="1"/>
  <c r="M281" i="4"/>
  <c r="N281" i="4" s="1"/>
  <c r="M261" i="4"/>
  <c r="N261" i="4" s="1"/>
  <c r="M251" i="4"/>
  <c r="N251" i="4" s="1"/>
  <c r="M197" i="4"/>
  <c r="N197" i="4" s="1"/>
  <c r="M190" i="4"/>
  <c r="N190" i="4" s="1"/>
  <c r="M131" i="4"/>
  <c r="N131" i="4" s="1"/>
  <c r="M93" i="4"/>
  <c r="N93" i="4" s="1"/>
  <c r="M90" i="4"/>
  <c r="N90" i="4" s="1"/>
  <c r="M78" i="4"/>
  <c r="N78" i="4" s="1"/>
  <c r="M464" i="4"/>
  <c r="N464" i="4" s="1"/>
  <c r="M450" i="4"/>
  <c r="N450" i="4" s="1"/>
  <c r="M430" i="4"/>
  <c r="N430" i="4" s="1"/>
  <c r="M419" i="4"/>
  <c r="N419" i="4" s="1"/>
  <c r="M395" i="4"/>
  <c r="N395" i="4" s="1"/>
  <c r="M418" i="4"/>
  <c r="N418" i="4" s="1"/>
  <c r="M398" i="4"/>
  <c r="N398" i="4" s="1"/>
  <c r="M394" i="4"/>
  <c r="N394" i="4" s="1"/>
  <c r="M387" i="4"/>
  <c r="N387" i="4" s="1"/>
  <c r="M319" i="4"/>
  <c r="N319" i="4" s="1"/>
  <c r="M308" i="4"/>
  <c r="N308" i="4" s="1"/>
  <c r="M300" i="4"/>
  <c r="N300" i="4" s="1"/>
  <c r="M282" i="4"/>
  <c r="N282" i="4" s="1"/>
  <c r="M233" i="4"/>
  <c r="N233" i="4" s="1"/>
  <c r="M162" i="4"/>
  <c r="N162" i="4" s="1"/>
  <c r="M110" i="4"/>
  <c r="N110" i="4" s="1"/>
  <c r="M89" i="4"/>
  <c r="N89" i="4" s="1"/>
  <c r="M60" i="4"/>
  <c r="N60" i="4" s="1"/>
  <c r="M54" i="4"/>
  <c r="N54" i="4" s="1"/>
  <c r="M51" i="4"/>
  <c r="N51" i="4" s="1"/>
  <c r="M27" i="4"/>
  <c r="N27" i="4" s="1"/>
  <c r="M22" i="4"/>
  <c r="N22" i="4" s="1"/>
  <c r="M461" i="4"/>
  <c r="N461" i="4" s="1"/>
  <c r="M453" i="4"/>
  <c r="N453" i="4" s="1"/>
  <c r="M442" i="4"/>
  <c r="N442" i="4" s="1"/>
  <c r="M434" i="4"/>
  <c r="N434" i="4" s="1"/>
  <c r="M376" i="4"/>
  <c r="N376" i="4" s="1"/>
  <c r="M364" i="4"/>
  <c r="N364" i="4" s="1"/>
  <c r="M348" i="4"/>
  <c r="N348" i="4" s="1"/>
  <c r="M330" i="4"/>
  <c r="N330" i="4" s="1"/>
  <c r="M263" i="4"/>
  <c r="N263" i="4" s="1"/>
  <c r="M222" i="4"/>
  <c r="N222" i="4" s="1"/>
  <c r="M173" i="4"/>
  <c r="N173" i="4" s="1"/>
  <c r="M147" i="4"/>
  <c r="N147" i="4" s="1"/>
  <c r="M120" i="4"/>
  <c r="N120" i="4" s="1"/>
  <c r="M92" i="4"/>
  <c r="N92" i="4" s="1"/>
  <c r="M79" i="4"/>
  <c r="N79" i="4" s="1"/>
  <c r="M63" i="4"/>
  <c r="N63" i="4" s="1"/>
  <c r="M38" i="4"/>
  <c r="N38" i="4" s="1"/>
  <c r="M35" i="4"/>
  <c r="N35" i="4" s="1"/>
  <c r="M32" i="4"/>
  <c r="N32" i="4" s="1"/>
  <c r="M468" i="4"/>
  <c r="N468" i="4" s="1"/>
  <c r="M390" i="4"/>
  <c r="N390" i="4" s="1"/>
  <c r="M360" i="4"/>
  <c r="N360" i="4" s="1"/>
  <c r="M337" i="4"/>
  <c r="N337" i="4" s="1"/>
  <c r="M256" i="4"/>
  <c r="N256" i="4" s="1"/>
  <c r="M215" i="4"/>
  <c r="N215" i="4" s="1"/>
  <c r="M211" i="4"/>
  <c r="N211" i="4" s="1"/>
  <c r="M165" i="4"/>
  <c r="N165" i="4" s="1"/>
  <c r="M155" i="4"/>
  <c r="N155" i="4" s="1"/>
  <c r="M143" i="4"/>
  <c r="N143" i="4" s="1"/>
  <c r="M113" i="4"/>
  <c r="N113" i="4" s="1"/>
  <c r="M66" i="4"/>
  <c r="N66" i="4" s="1"/>
  <c r="M41" i="4"/>
  <c r="N41" i="4" s="1"/>
  <c r="M456" i="4"/>
  <c r="N456" i="4" s="1"/>
  <c r="M408" i="4"/>
  <c r="N408" i="4" s="1"/>
  <c r="M375" i="4"/>
  <c r="N375" i="4" s="1"/>
  <c r="M355" i="4"/>
  <c r="N355" i="4" s="1"/>
  <c r="M347" i="4"/>
  <c r="N347" i="4" s="1"/>
  <c r="M284" i="4"/>
  <c r="N284" i="4" s="1"/>
  <c r="M277" i="4"/>
  <c r="N277" i="4" s="1"/>
  <c r="M262" i="4"/>
  <c r="N262" i="4" s="1"/>
  <c r="M247" i="4"/>
  <c r="N247" i="4" s="1"/>
  <c r="M239" i="4"/>
  <c r="N239" i="4" s="1"/>
  <c r="M130" i="4"/>
  <c r="N130" i="4" s="1"/>
  <c r="M126" i="4"/>
  <c r="N126" i="4" s="1"/>
  <c r="M119" i="4"/>
  <c r="N119" i="4" s="1"/>
  <c r="M112" i="4"/>
  <c r="N112" i="4" s="1"/>
  <c r="M105" i="4"/>
  <c r="N105" i="4" s="1"/>
  <c r="M91" i="4"/>
  <c r="N91" i="4" s="1"/>
  <c r="M62" i="4"/>
  <c r="N62" i="4" s="1"/>
  <c r="M31" i="4"/>
  <c r="N31" i="4" s="1"/>
  <c r="M467" i="4"/>
  <c r="N467" i="4" s="1"/>
  <c r="M444" i="4"/>
  <c r="N444" i="4" s="1"/>
  <c r="M404" i="4"/>
  <c r="N404" i="4" s="1"/>
  <c r="M336" i="4"/>
  <c r="N336" i="4" s="1"/>
  <c r="M321" i="4"/>
  <c r="N321" i="4" s="1"/>
  <c r="M291" i="4"/>
  <c r="N291" i="4" s="1"/>
  <c r="M273" i="4"/>
  <c r="N273" i="4" s="1"/>
  <c r="M224" i="4"/>
  <c r="N224" i="4" s="1"/>
  <c r="M202" i="4"/>
  <c r="N202" i="4" s="1"/>
  <c r="M187" i="4"/>
  <c r="N187" i="4" s="1"/>
  <c r="M175" i="4"/>
  <c r="N175" i="4" s="1"/>
  <c r="M171" i="4"/>
  <c r="N171" i="4" s="1"/>
  <c r="M164" i="4"/>
  <c r="N164" i="4" s="1"/>
  <c r="M65" i="4"/>
  <c r="N65" i="4" s="1"/>
  <c r="M433" i="4"/>
  <c r="N433" i="4" s="1"/>
  <c r="M428" i="4"/>
  <c r="N428" i="4" s="1"/>
  <c r="M361" i="4"/>
  <c r="N361" i="4" s="1"/>
  <c r="M296" i="4"/>
  <c r="N296" i="4" s="1"/>
  <c r="M266" i="4"/>
  <c r="N266" i="4" s="1"/>
  <c r="M159" i="4"/>
  <c r="N159" i="4" s="1"/>
  <c r="M115" i="4"/>
  <c r="N115" i="4" s="1"/>
  <c r="M111" i="4"/>
  <c r="N111" i="4" s="1"/>
  <c r="M68" i="4"/>
  <c r="N68" i="4" s="1"/>
  <c r="M33" i="4"/>
  <c r="N33" i="4" s="1"/>
  <c r="M427" i="4"/>
  <c r="N427" i="4" s="1"/>
  <c r="M422" i="4"/>
  <c r="N422" i="4" s="1"/>
  <c r="M351" i="4"/>
  <c r="N351" i="4" s="1"/>
  <c r="M114" i="4"/>
  <c r="N114" i="4" s="1"/>
  <c r="M106" i="4"/>
  <c r="N106" i="4" s="1"/>
  <c r="M44" i="4"/>
  <c r="N44" i="4" s="1"/>
  <c r="M413" i="4"/>
  <c r="N413" i="4" s="1"/>
  <c r="M379" i="4"/>
  <c r="N379" i="4" s="1"/>
  <c r="M334" i="4"/>
  <c r="N334" i="4" s="1"/>
  <c r="M326" i="4"/>
  <c r="N326" i="4" s="1"/>
  <c r="M287" i="4"/>
  <c r="N287" i="4" s="1"/>
  <c r="M283" i="4"/>
  <c r="N283" i="4" s="1"/>
  <c r="M279" i="4"/>
  <c r="N279" i="4" s="1"/>
  <c r="M223" i="4"/>
  <c r="N223" i="4" s="1"/>
  <c r="M163" i="4"/>
  <c r="N163" i="4" s="1"/>
  <c r="M146" i="4"/>
  <c r="N146" i="4" s="1"/>
  <c r="M141" i="4"/>
  <c r="N141" i="4" s="1"/>
  <c r="M137" i="4"/>
  <c r="N137" i="4" s="1"/>
  <c r="M123" i="4"/>
  <c r="N123" i="4" s="1"/>
  <c r="M56" i="4"/>
  <c r="N56" i="4" s="1"/>
  <c r="M400" i="4"/>
  <c r="N400" i="4" s="1"/>
  <c r="M374" i="4"/>
  <c r="N374" i="4" s="1"/>
  <c r="M338" i="4"/>
  <c r="N338" i="4" s="1"/>
  <c r="M274" i="4"/>
  <c r="N274" i="4" s="1"/>
  <c r="M253" i="4"/>
  <c r="N253" i="4" s="1"/>
  <c r="M154" i="4"/>
  <c r="N154" i="4" s="1"/>
  <c r="M290" i="4"/>
  <c r="N290" i="4" s="1"/>
  <c r="M180" i="4"/>
  <c r="N180" i="4" s="1"/>
  <c r="M459" i="4"/>
  <c r="N459" i="4" s="1"/>
  <c r="M441" i="4"/>
  <c r="N441" i="4" s="1"/>
  <c r="M405" i="4"/>
  <c r="N405" i="4" s="1"/>
  <c r="M391" i="4"/>
  <c r="N391" i="4" s="1"/>
  <c r="M236" i="4"/>
  <c r="N236" i="4" s="1"/>
  <c r="M219" i="4"/>
  <c r="N219" i="4" s="1"/>
  <c r="M107" i="4"/>
  <c r="N107" i="4" s="1"/>
  <c r="M86" i="4"/>
  <c r="N86" i="4" s="1"/>
  <c r="M71" i="4"/>
  <c r="N71" i="4" s="1"/>
  <c r="M64" i="4"/>
  <c r="N64" i="4" s="1"/>
  <c r="M52" i="4"/>
  <c r="N52" i="4" s="1"/>
  <c r="M26" i="4"/>
  <c r="N26" i="4" s="1"/>
  <c r="M20" i="4"/>
  <c r="N20" i="4" s="1"/>
  <c r="M454" i="4"/>
  <c r="N454" i="4" s="1"/>
  <c r="M317" i="4"/>
  <c r="N317" i="4" s="1"/>
  <c r="M59" i="4"/>
  <c r="N59" i="4" s="1"/>
  <c r="M437" i="4"/>
  <c r="N437" i="4" s="1"/>
  <c r="M342" i="4"/>
  <c r="N342" i="4" s="1"/>
  <c r="M270" i="4"/>
  <c r="N270" i="4" s="1"/>
  <c r="M257" i="4"/>
  <c r="N257" i="4" s="1"/>
  <c r="M227" i="4"/>
  <c r="N227" i="4" s="1"/>
  <c r="M198" i="4"/>
  <c r="N198" i="4" s="1"/>
  <c r="M167" i="4"/>
  <c r="N167" i="4" s="1"/>
  <c r="M150" i="4"/>
  <c r="N150" i="4" s="1"/>
  <c r="M127" i="4"/>
  <c r="N127" i="4" s="1"/>
  <c r="M102" i="4"/>
  <c r="N102" i="4" s="1"/>
  <c r="M98" i="4"/>
  <c r="N98" i="4" s="1"/>
  <c r="M23" i="4"/>
  <c r="N23" i="4" s="1"/>
  <c r="M313" i="4"/>
  <c r="N313" i="4" s="1"/>
  <c r="M244" i="4"/>
  <c r="N244" i="4" s="1"/>
  <c r="M231" i="4"/>
  <c r="N231" i="4" s="1"/>
  <c r="M210" i="4"/>
  <c r="N210" i="4" s="1"/>
  <c r="M94" i="4"/>
  <c r="N94" i="4" s="1"/>
  <c r="M82" i="4"/>
  <c r="N82" i="4" s="1"/>
  <c r="M74" i="4"/>
  <c r="N74" i="4" s="1"/>
  <c r="M48" i="4"/>
  <c r="N48" i="4" s="1"/>
  <c r="M29" i="4"/>
  <c r="N29" i="4" s="1"/>
  <c r="M463" i="4"/>
  <c r="N463" i="4" s="1"/>
  <c r="M445" i="4"/>
  <c r="N445" i="4" s="1"/>
  <c r="M346" i="4"/>
  <c r="N346" i="4" s="1"/>
  <c r="M36" i="4"/>
  <c r="N36" i="4" s="1"/>
  <c r="M440" i="4"/>
  <c r="N440" i="4" s="1"/>
  <c r="M382" i="4"/>
  <c r="N382" i="4" s="1"/>
  <c r="M378" i="4"/>
  <c r="N378" i="4" s="1"/>
  <c r="M333" i="4"/>
  <c r="N333" i="4" s="1"/>
  <c r="M303" i="4"/>
  <c r="N303" i="4" s="1"/>
  <c r="M286" i="4"/>
  <c r="N286" i="4" s="1"/>
  <c r="M260" i="4"/>
  <c r="N260" i="4" s="1"/>
  <c r="M226" i="4"/>
  <c r="N226" i="4" s="1"/>
  <c r="M218" i="4"/>
  <c r="N218" i="4" s="1"/>
  <c r="M193" i="4"/>
  <c r="N193" i="4" s="1"/>
  <c r="M140" i="4"/>
  <c r="N140" i="4" s="1"/>
  <c r="M122" i="4"/>
  <c r="N122" i="4" s="1"/>
  <c r="M77" i="4"/>
  <c r="N77" i="4" s="1"/>
  <c r="M67" i="4"/>
  <c r="N67" i="4" s="1"/>
  <c r="M55" i="4"/>
  <c r="N55" i="4" s="1"/>
  <c r="U9" i="4"/>
  <c r="M458" i="4"/>
  <c r="N458" i="4" s="1"/>
  <c r="M436" i="4"/>
  <c r="N436" i="4" s="1"/>
  <c r="M341" i="4"/>
  <c r="N341" i="4" s="1"/>
  <c r="M320" i="4"/>
  <c r="N320" i="4" s="1"/>
  <c r="M235" i="4"/>
  <c r="N235" i="4" s="1"/>
  <c r="M205" i="4"/>
  <c r="N205" i="4" s="1"/>
  <c r="M201" i="4"/>
  <c r="N201" i="4" s="1"/>
  <c r="M166" i="4"/>
  <c r="N166" i="4" s="1"/>
  <c r="M85" i="4"/>
  <c r="N85" i="4" s="1"/>
  <c r="M399" i="4"/>
  <c r="N399" i="4" s="1"/>
  <c r="M373" i="4"/>
  <c r="N373" i="4" s="1"/>
  <c r="M328" i="4"/>
  <c r="N328" i="4" s="1"/>
  <c r="M264" i="4"/>
  <c r="N264" i="4" s="1"/>
  <c r="M170" i="4"/>
  <c r="N170" i="4" s="1"/>
  <c r="M144" i="4"/>
  <c r="N144" i="4" s="1"/>
  <c r="M117" i="4"/>
  <c r="N117" i="4" s="1"/>
  <c r="M97" i="4"/>
  <c r="N97" i="4" s="1"/>
  <c r="M70" i="4"/>
  <c r="N70" i="4" s="1"/>
  <c r="M58" i="4"/>
  <c r="N58" i="4" s="1"/>
  <c r="M47" i="4"/>
  <c r="N47" i="4" s="1"/>
  <c r="M25" i="4"/>
  <c r="N25" i="4" s="1"/>
  <c r="M324" i="4"/>
  <c r="N324" i="4" s="1"/>
  <c r="M316" i="4"/>
  <c r="N316" i="4" s="1"/>
  <c r="M339" i="4"/>
  <c r="N339" i="4" s="1"/>
  <c r="M199" i="4"/>
  <c r="N199" i="4" s="1"/>
  <c r="M19" i="4"/>
  <c r="N19" i="4" s="1"/>
  <c r="M401" i="4"/>
  <c r="N401" i="4" s="1"/>
  <c r="M259" i="4"/>
  <c r="N259" i="4" s="1"/>
  <c r="M220" i="4"/>
  <c r="N220" i="4" s="1"/>
  <c r="M354" i="4"/>
  <c r="N354" i="4" s="1"/>
  <c r="M45" i="4"/>
  <c r="N45" i="4" s="1"/>
  <c r="M311" i="4"/>
  <c r="N311" i="4" s="1"/>
  <c r="M100" i="4"/>
  <c r="N100" i="4" s="1"/>
  <c r="M34" i="4"/>
  <c r="N34" i="4" s="1"/>
  <c r="M299" i="4"/>
  <c r="N299" i="4" s="1"/>
  <c r="M407" i="4"/>
  <c r="N407" i="4" s="1"/>
  <c r="M402" i="4"/>
  <c r="N402" i="4" s="1"/>
  <c r="M397" i="4"/>
  <c r="N397" i="4" s="1"/>
  <c r="M385" i="4"/>
  <c r="N385" i="4" s="1"/>
  <c r="M322" i="4"/>
  <c r="N322" i="4" s="1"/>
  <c r="M293" i="4"/>
  <c r="N293" i="4" s="1"/>
  <c r="M195" i="4"/>
  <c r="N195" i="4" s="1"/>
  <c r="M161" i="4"/>
  <c r="N161" i="4" s="1"/>
  <c r="M69" i="4"/>
  <c r="N69" i="4" s="1"/>
  <c r="M49" i="4"/>
  <c r="N49" i="4" s="1"/>
  <c r="M380" i="4"/>
  <c r="N380" i="4" s="1"/>
  <c r="M327" i="4"/>
  <c r="N327" i="4" s="1"/>
  <c r="M248" i="4"/>
  <c r="N248" i="4" s="1"/>
  <c r="M109" i="4"/>
  <c r="N109" i="4" s="1"/>
  <c r="M24" i="4"/>
  <c r="N24" i="4" s="1"/>
  <c r="M177" i="4"/>
  <c r="N177" i="4" s="1"/>
  <c r="M160" i="4"/>
  <c r="N160" i="4" s="1"/>
  <c r="M83" i="4"/>
  <c r="N83" i="4" s="1"/>
  <c r="M76" i="4"/>
  <c r="N76" i="4" s="1"/>
  <c r="M377" i="4"/>
  <c r="N377" i="4" s="1"/>
  <c r="M446" i="4"/>
  <c r="N446" i="4" s="1"/>
  <c r="M451" i="4"/>
  <c r="N451" i="4" s="1"/>
  <c r="M358" i="4"/>
  <c r="N358" i="4" s="1"/>
  <c r="M95" i="4"/>
  <c r="N95" i="4" s="1"/>
  <c r="M381" i="4"/>
  <c r="N381" i="4" s="1"/>
  <c r="M178" i="4"/>
  <c r="N178" i="4" s="1"/>
  <c r="M425" i="4"/>
  <c r="N425" i="4" s="1"/>
  <c r="M271" i="4"/>
  <c r="N271" i="4" s="1"/>
  <c r="M265" i="4"/>
  <c r="N265" i="4" s="1"/>
  <c r="M254" i="4"/>
  <c r="N254" i="4" s="1"/>
  <c r="M221" i="4"/>
  <c r="N221" i="4" s="1"/>
  <c r="M156" i="4"/>
  <c r="N156" i="4" s="1"/>
  <c r="M344" i="4"/>
  <c r="N344" i="4" s="1"/>
  <c r="M315" i="4"/>
  <c r="N315" i="4" s="1"/>
  <c r="M88" i="4"/>
  <c r="N88" i="4" s="1"/>
  <c r="M125" i="4"/>
  <c r="N125" i="4" s="1"/>
  <c r="M196" i="4"/>
  <c r="N196" i="4" s="1"/>
  <c r="M30" i="4"/>
  <c r="N30" i="4" s="1"/>
  <c r="M207" i="4"/>
  <c r="N207" i="4" s="1"/>
  <c r="M443" i="4"/>
  <c r="N443" i="4" s="1"/>
  <c r="M357" i="4"/>
  <c r="N357" i="4" s="1"/>
  <c r="M276" i="4"/>
  <c r="N276" i="4" s="1"/>
  <c r="M238" i="4"/>
  <c r="N238" i="4" s="1"/>
  <c r="M138" i="4"/>
  <c r="N138" i="4" s="1"/>
  <c r="M43" i="4"/>
  <c r="N43" i="4" s="1"/>
  <c r="M28" i="4"/>
  <c r="N28" i="4" s="1"/>
  <c r="M73" i="4"/>
  <c r="N73" i="4" s="1"/>
  <c r="M53" i="4"/>
  <c r="N53" i="4" s="1"/>
  <c r="M318" i="4"/>
  <c r="N318" i="4" s="1"/>
  <c r="M208" i="4"/>
  <c r="N208" i="4" s="1"/>
  <c r="M158" i="4"/>
  <c r="N158" i="4" s="1"/>
  <c r="M213" i="4"/>
  <c r="N213" i="4" s="1"/>
  <c r="M134" i="4"/>
  <c r="N134" i="4" s="1"/>
  <c r="M184" i="4"/>
  <c r="N184" i="4" s="1"/>
  <c r="M116" i="4"/>
  <c r="N116" i="4" s="1"/>
  <c r="M288" i="4"/>
  <c r="N288" i="4" s="1"/>
  <c r="M217" i="4"/>
  <c r="N217" i="4" s="1"/>
  <c r="M174" i="4"/>
  <c r="N174" i="4" s="1"/>
  <c r="M267" i="4"/>
  <c r="N267" i="4" s="1"/>
  <c r="M80" i="4"/>
  <c r="N80" i="4" s="1"/>
  <c r="M21" i="4"/>
  <c r="N21" i="4" s="1"/>
  <c r="M245" i="4"/>
  <c r="N245" i="4" s="1"/>
  <c r="M75" i="4"/>
  <c r="N75" i="4" s="1"/>
  <c r="M157" i="4"/>
  <c r="N157" i="4" s="1"/>
  <c r="M323" i="4"/>
  <c r="N323" i="4" s="1"/>
  <c r="M250" i="4"/>
  <c r="N250" i="4" s="1"/>
  <c r="M406" i="4"/>
  <c r="N406" i="4" s="1"/>
  <c r="M367" i="4"/>
  <c r="N367" i="4" s="1"/>
  <c r="M297" i="4"/>
  <c r="N297" i="4" s="1"/>
  <c r="M216" i="4"/>
  <c r="N216" i="4" s="1"/>
  <c r="M439" i="4"/>
  <c r="N439" i="4" s="1"/>
  <c r="M84" i="4"/>
  <c r="N84" i="4" s="1"/>
  <c r="M466" i="4"/>
  <c r="N466" i="4" s="1"/>
  <c r="M280" i="4"/>
  <c r="N280" i="4" s="1"/>
  <c r="M242" i="4"/>
  <c r="N242" i="4" s="1"/>
  <c r="M57" i="4"/>
  <c r="N57" i="4" s="1"/>
  <c r="M416" i="4"/>
  <c r="N416" i="4" s="1"/>
  <c r="M306" i="4"/>
  <c r="N306" i="4" s="1"/>
  <c r="M415" i="4"/>
  <c r="N415" i="4" s="1"/>
  <c r="M340" i="4"/>
  <c r="N340" i="4" s="1"/>
  <c r="M363" i="4"/>
  <c r="N363" i="4" s="1"/>
  <c r="M228" i="4"/>
  <c r="N228" i="4" s="1"/>
  <c r="M460" i="4"/>
  <c r="N460" i="4" s="1"/>
  <c r="M447" i="4"/>
  <c r="N447" i="4" s="1"/>
  <c r="M384" i="4"/>
  <c r="N384" i="4" s="1"/>
  <c r="M285" i="4"/>
  <c r="N285" i="4" s="1"/>
  <c r="M225" i="4"/>
  <c r="N225" i="4" s="1"/>
  <c r="M181" i="4"/>
  <c r="N181" i="4" s="1"/>
  <c r="M108" i="4"/>
  <c r="N108" i="4" s="1"/>
  <c r="M103" i="4"/>
  <c r="N103" i="4" s="1"/>
  <c r="M87" i="4"/>
  <c r="N87" i="4" s="1"/>
  <c r="M42" i="4"/>
  <c r="N42" i="4" s="1"/>
  <c r="M343" i="4"/>
  <c r="N343" i="4" s="1"/>
  <c r="M331" i="4"/>
  <c r="N331" i="4" s="1"/>
  <c r="M314" i="4"/>
  <c r="N314" i="4" s="1"/>
  <c r="M302" i="4"/>
  <c r="N302" i="4" s="1"/>
  <c r="M72" i="4"/>
  <c r="N72" i="4" s="1"/>
  <c r="M388" i="4"/>
  <c r="N388" i="4" s="1"/>
  <c r="M186" i="4"/>
  <c r="N186" i="4" s="1"/>
  <c r="M46" i="4"/>
  <c r="N46" i="4" s="1"/>
  <c r="M129" i="4"/>
  <c r="N129" i="4" s="1"/>
  <c r="M421" i="4"/>
  <c r="N421" i="4" s="1"/>
  <c r="M168" i="4"/>
  <c r="N168" i="4" s="1"/>
  <c r="M50" i="4"/>
  <c r="N50" i="4" s="1"/>
  <c r="M39" i="4"/>
  <c r="N39" i="4" s="1"/>
  <c r="R21" i="4"/>
  <c r="V21" i="4" s="1"/>
  <c r="E14" i="2"/>
  <c r="R21" i="2"/>
  <c r="V21" i="2" s="1"/>
  <c r="R17" i="2"/>
  <c r="S9" i="2"/>
  <c r="M194" i="2"/>
  <c r="N194" i="2" s="1"/>
  <c r="P19" i="4" l="1"/>
  <c r="M461" i="2"/>
  <c r="N461" i="2" s="1"/>
  <c r="M121" i="2"/>
  <c r="N121" i="2" s="1"/>
  <c r="V9" i="2"/>
  <c r="M433" i="2"/>
  <c r="N433" i="2" s="1"/>
  <c r="M216" i="2"/>
  <c r="N216" i="2" s="1"/>
  <c r="M110" i="2"/>
  <c r="N110" i="2" s="1"/>
  <c r="M325" i="2"/>
  <c r="N325" i="2" s="1"/>
  <c r="M354" i="2"/>
  <c r="N354" i="2" s="1"/>
  <c r="M35" i="2"/>
  <c r="N35" i="2" s="1"/>
  <c r="M243" i="2"/>
  <c r="N243" i="2" s="1"/>
  <c r="M238" i="2"/>
  <c r="N238" i="2" s="1"/>
  <c r="M114" i="2"/>
  <c r="N114" i="2" s="1"/>
  <c r="M147" i="2"/>
  <c r="N147" i="2" s="1"/>
  <c r="M215" i="2"/>
  <c r="N215" i="2" s="1"/>
  <c r="M44" i="2"/>
  <c r="N44" i="2" s="1"/>
  <c r="M156" i="2"/>
  <c r="N156" i="2" s="1"/>
  <c r="M296" i="2"/>
  <c r="N296" i="2" s="1"/>
  <c r="M196" i="2"/>
  <c r="N196" i="2" s="1"/>
  <c r="M145" i="2"/>
  <c r="N145" i="2" s="1"/>
  <c r="M189" i="2"/>
  <c r="N189" i="2" s="1"/>
  <c r="M394" i="2"/>
  <c r="N394" i="2" s="1"/>
  <c r="M362" i="2"/>
  <c r="N362" i="2" s="1"/>
  <c r="M163" i="2"/>
  <c r="N163" i="2" s="1"/>
  <c r="M47" i="2"/>
  <c r="N47" i="2" s="1"/>
  <c r="M360" i="2"/>
  <c r="N360" i="2" s="1"/>
  <c r="M152" i="2"/>
  <c r="N152" i="2" s="1"/>
  <c r="M150" i="2"/>
  <c r="N150" i="2" s="1"/>
  <c r="M202" i="2"/>
  <c r="N202" i="2" s="1"/>
  <c r="M318" i="2"/>
  <c r="N318" i="2" s="1"/>
  <c r="M53" i="2"/>
  <c r="N53" i="2" s="1"/>
  <c r="M19" i="2"/>
  <c r="N19" i="2" s="1"/>
  <c r="M440" i="2"/>
  <c r="N440" i="2" s="1"/>
  <c r="M358" i="2"/>
  <c r="N358" i="2" s="1"/>
  <c r="M148" i="2"/>
  <c r="N148" i="2" s="1"/>
  <c r="M365" i="2"/>
  <c r="N365" i="2" s="1"/>
  <c r="M92" i="2"/>
  <c r="N92" i="2" s="1"/>
  <c r="M144" i="2"/>
  <c r="N144" i="2" s="1"/>
  <c r="M25" i="2"/>
  <c r="N25" i="2" s="1"/>
  <c r="M117" i="2"/>
  <c r="N117" i="2" s="1"/>
  <c r="M132" i="2"/>
  <c r="N132" i="2" s="1"/>
  <c r="M187" i="2"/>
  <c r="N187" i="2" s="1"/>
  <c r="M186" i="2"/>
  <c r="N186" i="2" s="1"/>
  <c r="M341" i="2"/>
  <c r="N341" i="2" s="1"/>
  <c r="M170" i="2"/>
  <c r="N170" i="2" s="1"/>
  <c r="M342" i="2"/>
  <c r="N342" i="2" s="1"/>
  <c r="M162" i="2"/>
  <c r="N162" i="2" s="1"/>
  <c r="M334" i="2"/>
  <c r="N334" i="2" s="1"/>
  <c r="M37" i="2"/>
  <c r="N37" i="2" s="1"/>
  <c r="M459" i="2"/>
  <c r="N459" i="2" s="1"/>
  <c r="M444" i="2"/>
  <c r="N444" i="2" s="1"/>
  <c r="M77" i="2"/>
  <c r="N77" i="2" s="1"/>
  <c r="M339" i="2"/>
  <c r="N339" i="2" s="1"/>
  <c r="M389" i="2"/>
  <c r="N389" i="2" s="1"/>
  <c r="M373" i="2"/>
  <c r="N373" i="2" s="1"/>
  <c r="M250" i="2"/>
  <c r="N250" i="2" s="1"/>
  <c r="M23" i="2"/>
  <c r="N23" i="2" s="1"/>
  <c r="M217" i="2"/>
  <c r="N217" i="2" s="1"/>
  <c r="M30" i="2"/>
  <c r="N30" i="2" s="1"/>
  <c r="M165" i="2"/>
  <c r="N165" i="2" s="1"/>
  <c r="M463" i="2"/>
  <c r="N463" i="2" s="1"/>
  <c r="M222" i="2"/>
  <c r="N222" i="2" s="1"/>
  <c r="M149" i="2"/>
  <c r="N149" i="2" s="1"/>
  <c r="M410" i="2"/>
  <c r="N410" i="2" s="1"/>
  <c r="M326" i="2"/>
  <c r="N326" i="2" s="1"/>
  <c r="M357" i="2"/>
  <c r="N357" i="2" s="1"/>
  <c r="M274" i="2"/>
  <c r="N274" i="2" s="1"/>
  <c r="M190" i="2"/>
  <c r="N190" i="2" s="1"/>
  <c r="M256" i="2"/>
  <c r="N256" i="2" s="1"/>
  <c r="M407" i="2"/>
  <c r="N407" i="2" s="1"/>
  <c r="M286" i="2"/>
  <c r="N286" i="2" s="1"/>
  <c r="M235" i="2"/>
  <c r="N235" i="2" s="1"/>
  <c r="M417" i="2"/>
  <c r="N417" i="2" s="1"/>
  <c r="M408" i="2"/>
  <c r="N408" i="2" s="1"/>
  <c r="M63" i="2"/>
  <c r="N63" i="2" s="1"/>
  <c r="M242" i="2"/>
  <c r="N242" i="2" s="1"/>
  <c r="M292" i="2"/>
  <c r="N292" i="2" s="1"/>
  <c r="M193" i="2"/>
  <c r="N193" i="2" s="1"/>
  <c r="M302" i="2"/>
  <c r="N302" i="2" s="1"/>
  <c r="M344" i="2"/>
  <c r="N344" i="2" s="1"/>
  <c r="M306" i="2"/>
  <c r="N306" i="2" s="1"/>
  <c r="M43" i="2"/>
  <c r="N43" i="2" s="1"/>
  <c r="M79" i="2"/>
  <c r="N79" i="2" s="1"/>
  <c r="M435" i="2"/>
  <c r="N435" i="2" s="1"/>
  <c r="M206" i="2"/>
  <c r="N206" i="2" s="1"/>
  <c r="M378" i="2"/>
  <c r="N378" i="2" s="1"/>
  <c r="M467" i="2"/>
  <c r="N467" i="2" s="1"/>
  <c r="M364" i="2"/>
  <c r="N364" i="2" s="1"/>
  <c r="M266" i="2"/>
  <c r="N266" i="2" s="1"/>
  <c r="M380" i="2"/>
  <c r="N380" i="2" s="1"/>
  <c r="M241" i="2"/>
  <c r="N241" i="2" s="1"/>
  <c r="M420" i="2"/>
  <c r="N420" i="2" s="1"/>
  <c r="M78" i="2"/>
  <c r="N78" i="2" s="1"/>
  <c r="M237" i="2"/>
  <c r="N237" i="2" s="1"/>
  <c r="M236" i="2"/>
  <c r="N236" i="2" s="1"/>
  <c r="M258" i="2"/>
  <c r="N258" i="2" s="1"/>
  <c r="M446" i="2"/>
  <c r="N446" i="2" s="1"/>
  <c r="M329" i="2"/>
  <c r="N329" i="2" s="1"/>
  <c r="M416" i="2"/>
  <c r="N416" i="2" s="1"/>
  <c r="M195" i="2"/>
  <c r="N195" i="2" s="1"/>
  <c r="M455" i="2"/>
  <c r="N455" i="2" s="1"/>
  <c r="M75" i="2"/>
  <c r="N75" i="2" s="1"/>
  <c r="M403" i="2"/>
  <c r="N403" i="2" s="1"/>
  <c r="M135" i="2"/>
  <c r="N135" i="2" s="1"/>
  <c r="M200" i="2"/>
  <c r="N200" i="2" s="1"/>
  <c r="M255" i="2"/>
  <c r="N255" i="2" s="1"/>
  <c r="M411" i="2"/>
  <c r="N411" i="2" s="1"/>
  <c r="M169" i="2"/>
  <c r="N169" i="2" s="1"/>
  <c r="M346" i="2"/>
  <c r="N346" i="2" s="1"/>
  <c r="M226" i="2"/>
  <c r="N226" i="2" s="1"/>
  <c r="M264" i="2"/>
  <c r="N264" i="2" s="1"/>
  <c r="M423" i="2"/>
  <c r="N423" i="2" s="1"/>
  <c r="M131" i="2"/>
  <c r="N131" i="2" s="1"/>
  <c r="M99" i="2"/>
  <c r="N99" i="2" s="1"/>
  <c r="M218" i="2"/>
  <c r="N218" i="2" s="1"/>
  <c r="M441" i="2"/>
  <c r="N441" i="2" s="1"/>
  <c r="M122" i="2"/>
  <c r="N122" i="2" s="1"/>
  <c r="M113" i="2"/>
  <c r="N113" i="2" s="1"/>
  <c r="M108" i="2"/>
  <c r="N108" i="2" s="1"/>
  <c r="M356" i="2"/>
  <c r="N356" i="2" s="1"/>
  <c r="M412" i="2"/>
  <c r="N412" i="2" s="1"/>
  <c r="M328" i="2"/>
  <c r="N328" i="2" s="1"/>
  <c r="M388" i="2"/>
  <c r="N388" i="2" s="1"/>
  <c r="M94" i="2"/>
  <c r="N94" i="2" s="1"/>
  <c r="M278" i="2"/>
  <c r="N278" i="2" s="1"/>
  <c r="M248" i="2"/>
  <c r="N248" i="2" s="1"/>
  <c r="M153" i="2"/>
  <c r="N153" i="2" s="1"/>
  <c r="M366" i="2"/>
  <c r="N366" i="2" s="1"/>
  <c r="M393" i="2"/>
  <c r="N393" i="2" s="1"/>
  <c r="M54" i="2"/>
  <c r="N54" i="2" s="1"/>
  <c r="M281" i="2"/>
  <c r="N281" i="2" s="1"/>
  <c r="M116" i="2"/>
  <c r="N116" i="2" s="1"/>
  <c r="M228" i="2"/>
  <c r="N228" i="2" s="1"/>
  <c r="M24" i="2"/>
  <c r="N24" i="2" s="1"/>
  <c r="M158" i="2"/>
  <c r="N158" i="2" s="1"/>
  <c r="M201" i="2"/>
  <c r="N201" i="2" s="1"/>
  <c r="M427" i="2"/>
  <c r="N427" i="2" s="1"/>
  <c r="M178" i="2"/>
  <c r="N178" i="2" s="1"/>
  <c r="M246" i="2"/>
  <c r="N246" i="2" s="1"/>
  <c r="M21" i="2"/>
  <c r="N21" i="2" s="1"/>
  <c r="M353" i="2"/>
  <c r="N353" i="2" s="1"/>
  <c r="M309" i="2"/>
  <c r="N309" i="2" s="1"/>
  <c r="M173" i="2"/>
  <c r="N173" i="2" s="1"/>
  <c r="M155" i="2"/>
  <c r="N155" i="2" s="1"/>
  <c r="M431" i="2"/>
  <c r="N431" i="2" s="1"/>
  <c r="M340" i="2"/>
  <c r="N340" i="2" s="1"/>
  <c r="M465" i="2"/>
  <c r="N465" i="2" s="1"/>
  <c r="M268" i="2"/>
  <c r="N268" i="2" s="1"/>
  <c r="M151" i="2"/>
  <c r="N151" i="2" s="1"/>
  <c r="M273" i="2"/>
  <c r="N273" i="2" s="1"/>
  <c r="M424" i="2"/>
  <c r="N424" i="2" s="1"/>
  <c r="M314" i="2"/>
  <c r="N314" i="2" s="1"/>
  <c r="M437" i="2"/>
  <c r="N437" i="2" s="1"/>
  <c r="M213" i="2"/>
  <c r="N213" i="2" s="1"/>
  <c r="M439" i="2"/>
  <c r="N439" i="2" s="1"/>
  <c r="M262" i="2"/>
  <c r="N262" i="2" s="1"/>
  <c r="M76" i="2"/>
  <c r="N76" i="2" s="1"/>
  <c r="M164" i="2"/>
  <c r="N164" i="2" s="1"/>
  <c r="M413" i="2"/>
  <c r="N413" i="2" s="1"/>
  <c r="M137" i="2"/>
  <c r="N137" i="2" s="1"/>
  <c r="M290" i="2"/>
  <c r="N290" i="2" s="1"/>
  <c r="M124" i="2"/>
  <c r="N124" i="2" s="1"/>
  <c r="M369" i="2"/>
  <c r="N369" i="2" s="1"/>
  <c r="M447" i="2"/>
  <c r="N447" i="2" s="1"/>
  <c r="M140" i="2"/>
  <c r="N140" i="2" s="1"/>
  <c r="M333" i="2"/>
  <c r="N333" i="2" s="1"/>
  <c r="M247" i="2"/>
  <c r="N247" i="2" s="1"/>
  <c r="M207" i="2"/>
  <c r="N207" i="2" s="1"/>
  <c r="M432" i="2"/>
  <c r="N432" i="2" s="1"/>
  <c r="M225" i="2"/>
  <c r="N225" i="2" s="1"/>
  <c r="M120" i="2"/>
  <c r="N120" i="2" s="1"/>
  <c r="M84" i="2"/>
  <c r="N84" i="2" s="1"/>
  <c r="M305" i="2"/>
  <c r="N305" i="2" s="1"/>
  <c r="M355" i="2"/>
  <c r="N355" i="2" s="1"/>
  <c r="M259" i="2"/>
  <c r="N259" i="2" s="1"/>
  <c r="M299" i="2"/>
  <c r="N299" i="2" s="1"/>
  <c r="M50" i="2"/>
  <c r="N50" i="2" s="1"/>
  <c r="M168" i="2"/>
  <c r="N168" i="2" s="1"/>
  <c r="M22" i="2"/>
  <c r="N22" i="2" s="1"/>
  <c r="M128" i="2"/>
  <c r="N128" i="2" s="1"/>
  <c r="M127" i="2"/>
  <c r="N127" i="2" s="1"/>
  <c r="M232" i="2"/>
  <c r="N232" i="2" s="1"/>
  <c r="M350" i="2"/>
  <c r="N350" i="2" s="1"/>
  <c r="M297" i="2"/>
  <c r="N297" i="2" s="1"/>
  <c r="M95" i="2"/>
  <c r="N95" i="2" s="1"/>
  <c r="M74" i="2"/>
  <c r="N74" i="2" s="1"/>
  <c r="M60" i="2"/>
  <c r="N60" i="2" s="1"/>
  <c r="M304" i="2"/>
  <c r="N304" i="2" s="1"/>
  <c r="M166" i="2"/>
  <c r="N166" i="2" s="1"/>
  <c r="M272" i="2"/>
  <c r="N272" i="2" s="1"/>
  <c r="M234" i="2"/>
  <c r="N234" i="2" s="1"/>
  <c r="M90" i="2"/>
  <c r="N90" i="2" s="1"/>
  <c r="M445" i="2"/>
  <c r="N445" i="2" s="1"/>
  <c r="M118" i="2"/>
  <c r="N118" i="2" s="1"/>
  <c r="M279" i="2"/>
  <c r="N279" i="2" s="1"/>
  <c r="M85" i="2"/>
  <c r="N85" i="2" s="1"/>
  <c r="M159" i="2"/>
  <c r="N159" i="2" s="1"/>
  <c r="M203" i="2"/>
  <c r="N203" i="2" s="1"/>
  <c r="M61" i="2"/>
  <c r="N61" i="2" s="1"/>
  <c r="M377" i="2"/>
  <c r="N377" i="2" s="1"/>
  <c r="M214" i="2"/>
  <c r="N214" i="2" s="1"/>
  <c r="M129" i="2"/>
  <c r="N129" i="2" s="1"/>
  <c r="M143" i="2"/>
  <c r="N143" i="2" s="1"/>
  <c r="M327" i="2"/>
  <c r="N327" i="2" s="1"/>
  <c r="M442" i="2"/>
  <c r="N442" i="2" s="1"/>
  <c r="M27" i="2"/>
  <c r="N27" i="2" s="1"/>
  <c r="M233" i="2"/>
  <c r="N233" i="2" s="1"/>
  <c r="M405" i="2"/>
  <c r="N405" i="2" s="1"/>
  <c r="M451" i="2"/>
  <c r="N451" i="2" s="1"/>
  <c r="M426" i="2"/>
  <c r="N426" i="2" s="1"/>
  <c r="M317" i="2"/>
  <c r="N317" i="2" s="1"/>
  <c r="M176" i="2"/>
  <c r="N176" i="2" s="1"/>
  <c r="M285" i="2"/>
  <c r="N285" i="2" s="1"/>
  <c r="M310" i="2"/>
  <c r="N310" i="2" s="1"/>
  <c r="M456" i="2"/>
  <c r="N456" i="2" s="1"/>
  <c r="M199" i="2"/>
  <c r="N199" i="2" s="1"/>
  <c r="M72" i="2"/>
  <c r="N72" i="2" s="1"/>
  <c r="M141" i="2"/>
  <c r="N141" i="2" s="1"/>
  <c r="M66" i="2"/>
  <c r="N66" i="2" s="1"/>
  <c r="M402" i="2"/>
  <c r="N402" i="2" s="1"/>
  <c r="M252" i="2"/>
  <c r="N252" i="2" s="1"/>
  <c r="M119" i="2"/>
  <c r="N119" i="2" s="1"/>
  <c r="M198" i="2"/>
  <c r="N198" i="2" s="1"/>
  <c r="M139" i="2"/>
  <c r="N139" i="2" s="1"/>
  <c r="M303" i="2"/>
  <c r="N303" i="2" s="1"/>
  <c r="M40" i="2"/>
  <c r="N40" i="2" s="1"/>
  <c r="M209" i="2"/>
  <c r="N209" i="2" s="1"/>
  <c r="M34" i="2"/>
  <c r="N34" i="2" s="1"/>
  <c r="M330" i="2"/>
  <c r="N330" i="2" s="1"/>
  <c r="M307" i="2"/>
  <c r="N307" i="2" s="1"/>
  <c r="M312" i="2"/>
  <c r="N312" i="2" s="1"/>
  <c r="M239" i="2"/>
  <c r="N239" i="2" s="1"/>
  <c r="M422" i="2"/>
  <c r="N422" i="2" s="1"/>
  <c r="M96" i="2"/>
  <c r="N96" i="2" s="1"/>
  <c r="M104" i="2"/>
  <c r="N104" i="2" s="1"/>
  <c r="M276" i="2"/>
  <c r="N276" i="2" s="1"/>
  <c r="M174" i="2"/>
  <c r="N174" i="2" s="1"/>
  <c r="M282" i="2"/>
  <c r="N282" i="2" s="1"/>
  <c r="M134" i="2"/>
  <c r="N134" i="2" s="1"/>
  <c r="M469" i="2"/>
  <c r="N469" i="2" s="1"/>
  <c r="M138" i="2"/>
  <c r="N138" i="2" s="1"/>
  <c r="M348" i="2"/>
  <c r="N348" i="2" s="1"/>
  <c r="M462" i="2"/>
  <c r="N462" i="2" s="1"/>
  <c r="M267" i="2"/>
  <c r="N267" i="2" s="1"/>
  <c r="M181" i="2"/>
  <c r="N181" i="2" s="1"/>
  <c r="M45" i="2"/>
  <c r="N45" i="2" s="1"/>
  <c r="M245" i="2"/>
  <c r="N245" i="2" s="1"/>
  <c r="M48" i="2"/>
  <c r="N48" i="2" s="1"/>
  <c r="M343" i="2"/>
  <c r="N343" i="2" s="1"/>
  <c r="M436" i="2"/>
  <c r="N436" i="2" s="1"/>
  <c r="M468" i="2"/>
  <c r="N468" i="2" s="1"/>
  <c r="M319" i="2"/>
  <c r="N319" i="2" s="1"/>
  <c r="M289" i="2"/>
  <c r="N289" i="2" s="1"/>
  <c r="M398" i="2"/>
  <c r="N398" i="2" s="1"/>
  <c r="M425" i="2"/>
  <c r="N425" i="2" s="1"/>
  <c r="M220" i="2"/>
  <c r="N220" i="2" s="1"/>
  <c r="M240" i="2"/>
  <c r="N240" i="2" s="1"/>
  <c r="M219" i="2"/>
  <c r="N219" i="2" s="1"/>
  <c r="M42" i="2"/>
  <c r="N42" i="2" s="1"/>
  <c r="M434" i="2"/>
  <c r="N434" i="2" s="1"/>
  <c r="M73" i="2"/>
  <c r="N73" i="2" s="1"/>
  <c r="M208" i="2"/>
  <c r="N208" i="2" s="1"/>
  <c r="M396" i="2"/>
  <c r="N396" i="2" s="1"/>
  <c r="M89" i="2"/>
  <c r="N89" i="2" s="1"/>
  <c r="M363" i="2"/>
  <c r="N363" i="2" s="1"/>
  <c r="M136" i="2"/>
  <c r="N136" i="2" s="1"/>
  <c r="M270" i="2"/>
  <c r="N270" i="2" s="1"/>
  <c r="M175" i="2"/>
  <c r="N175" i="2" s="1"/>
  <c r="M65" i="2"/>
  <c r="N65" i="2" s="1"/>
  <c r="M428" i="2"/>
  <c r="N428" i="2" s="1"/>
  <c r="M97" i="2"/>
  <c r="N97" i="2" s="1"/>
  <c r="M103" i="2"/>
  <c r="N103" i="2" s="1"/>
  <c r="U9" i="2"/>
  <c r="M284" i="2"/>
  <c r="N284" i="2" s="1"/>
  <c r="M26" i="2"/>
  <c r="N26" i="2" s="1"/>
  <c r="M421" i="2"/>
  <c r="N421" i="2" s="1"/>
  <c r="M191" i="2"/>
  <c r="N191" i="2" s="1"/>
  <c r="M430" i="2"/>
  <c r="N430" i="2" s="1"/>
  <c r="M41" i="2"/>
  <c r="N41" i="2" s="1"/>
  <c r="M146" i="2"/>
  <c r="N146" i="2" s="1"/>
  <c r="M316" i="2"/>
  <c r="N316" i="2" s="1"/>
  <c r="M395" i="2"/>
  <c r="N395" i="2" s="1"/>
  <c r="M443" i="2"/>
  <c r="N443" i="2" s="1"/>
  <c r="M39" i="2"/>
  <c r="N39" i="2" s="1"/>
  <c r="M31" i="2"/>
  <c r="N31" i="2" s="1"/>
  <c r="M311" i="2"/>
  <c r="N311" i="2" s="1"/>
  <c r="M372" i="2"/>
  <c r="N372" i="2" s="1"/>
  <c r="M429" i="2"/>
  <c r="N429" i="2" s="1"/>
  <c r="M254" i="2"/>
  <c r="N254" i="2" s="1"/>
  <c r="M345" i="2"/>
  <c r="N345" i="2" s="1"/>
  <c r="M64" i="2"/>
  <c r="N64" i="2" s="1"/>
  <c r="M448" i="2"/>
  <c r="N448" i="2" s="1"/>
  <c r="M308" i="2"/>
  <c r="N308" i="2" s="1"/>
  <c r="M464" i="2"/>
  <c r="N464" i="2" s="1"/>
  <c r="M86" i="2"/>
  <c r="N86" i="2" s="1"/>
  <c r="M320" i="2"/>
  <c r="N320" i="2" s="1"/>
  <c r="M107" i="2"/>
  <c r="N107" i="2" s="1"/>
  <c r="M406" i="2"/>
  <c r="N406" i="2" s="1"/>
  <c r="M210" i="2"/>
  <c r="N210" i="2" s="1"/>
  <c r="M298" i="2"/>
  <c r="N298" i="2" s="1"/>
  <c r="M69" i="2"/>
  <c r="N69" i="2" s="1"/>
  <c r="M179" i="2"/>
  <c r="N179" i="2" s="1"/>
  <c r="M212" i="2"/>
  <c r="N212" i="2" s="1"/>
  <c r="M249" i="2"/>
  <c r="N249" i="2" s="1"/>
  <c r="M263" i="2"/>
  <c r="N263" i="2" s="1"/>
  <c r="M29" i="2"/>
  <c r="N29" i="2" s="1"/>
  <c r="M91" i="2"/>
  <c r="N91" i="2" s="1"/>
  <c r="M414" i="2"/>
  <c r="N414" i="2" s="1"/>
  <c r="M453" i="2"/>
  <c r="N453" i="2" s="1"/>
  <c r="M62" i="2"/>
  <c r="N62" i="2" s="1"/>
  <c r="M112" i="2"/>
  <c r="N112" i="2" s="1"/>
  <c r="M293" i="2"/>
  <c r="N293" i="2" s="1"/>
  <c r="M123" i="2"/>
  <c r="N123" i="2" s="1"/>
  <c r="M450" i="2"/>
  <c r="N450" i="2" s="1"/>
  <c r="M391" i="2"/>
  <c r="N391" i="2" s="1"/>
  <c r="M449" i="2"/>
  <c r="N449" i="2" s="1"/>
  <c r="M283" i="2"/>
  <c r="N283" i="2" s="1"/>
  <c r="M109" i="2"/>
  <c r="N109" i="2" s="1"/>
  <c r="M404" i="2"/>
  <c r="N404" i="2" s="1"/>
  <c r="M337" i="2"/>
  <c r="N337" i="2" s="1"/>
  <c r="M324" i="2"/>
  <c r="N324" i="2" s="1"/>
  <c r="M177" i="2"/>
  <c r="N177" i="2" s="1"/>
  <c r="M300" i="2"/>
  <c r="N300" i="2" s="1"/>
  <c r="M367" i="2"/>
  <c r="N367" i="2" s="1"/>
  <c r="M336" i="2"/>
  <c r="N336" i="2" s="1"/>
  <c r="M221" i="2"/>
  <c r="N221" i="2" s="1"/>
  <c r="M82" i="2"/>
  <c r="N82" i="2" s="1"/>
  <c r="M275" i="2"/>
  <c r="N275" i="2" s="1"/>
  <c r="M188" i="2"/>
  <c r="N188" i="2" s="1"/>
  <c r="M458" i="2"/>
  <c r="N458" i="2" s="1"/>
  <c r="M271" i="2"/>
  <c r="N271" i="2" s="1"/>
  <c r="M204" i="2"/>
  <c r="N204" i="2" s="1"/>
  <c r="M374" i="2"/>
  <c r="N374" i="2" s="1"/>
  <c r="M457" i="2"/>
  <c r="N457" i="2" s="1"/>
  <c r="M102" i="2"/>
  <c r="N102" i="2" s="1"/>
  <c r="M197" i="2"/>
  <c r="N197" i="2" s="1"/>
  <c r="M58" i="2"/>
  <c r="N58" i="2" s="1"/>
  <c r="M88" i="2"/>
  <c r="N88" i="2" s="1"/>
  <c r="M93" i="2"/>
  <c r="N93" i="2" s="1"/>
  <c r="M387" i="2"/>
  <c r="N387" i="2" s="1"/>
  <c r="M361" i="2"/>
  <c r="N361" i="2" s="1"/>
  <c r="M171" i="2"/>
  <c r="N171" i="2" s="1"/>
  <c r="M180" i="2"/>
  <c r="N180" i="2" s="1"/>
  <c r="M70" i="2"/>
  <c r="N70" i="2" s="1"/>
  <c r="M223" i="2"/>
  <c r="N223" i="2" s="1"/>
  <c r="M172" i="2"/>
  <c r="N172" i="2" s="1"/>
  <c r="M466" i="2"/>
  <c r="N466" i="2" s="1"/>
  <c r="M370" i="2"/>
  <c r="N370" i="2" s="1"/>
  <c r="M347" i="2"/>
  <c r="N347" i="2" s="1"/>
  <c r="M261" i="2"/>
  <c r="N261" i="2" s="1"/>
  <c r="M160" i="2"/>
  <c r="N160" i="2" s="1"/>
  <c r="M211" i="2"/>
  <c r="N211" i="2" s="1"/>
  <c r="M323" i="2"/>
  <c r="N323" i="2" s="1"/>
  <c r="M71" i="2"/>
  <c r="N71" i="2" s="1"/>
  <c r="M106" i="2"/>
  <c r="N106" i="2" s="1"/>
  <c r="M409" i="2"/>
  <c r="N409" i="2" s="1"/>
  <c r="M229" i="2"/>
  <c r="N229" i="2" s="1"/>
  <c r="M33" i="2"/>
  <c r="N33" i="2" s="1"/>
  <c r="M80" i="2"/>
  <c r="N80" i="2" s="1"/>
  <c r="M57" i="2"/>
  <c r="N57" i="2" s="1"/>
  <c r="M385" i="2"/>
  <c r="N385" i="2" s="1"/>
  <c r="M101" i="2"/>
  <c r="N101" i="2" s="1"/>
  <c r="M98" i="2"/>
  <c r="N98" i="2" s="1"/>
  <c r="M294" i="2"/>
  <c r="N294" i="2" s="1"/>
  <c r="M52" i="2"/>
  <c r="N52" i="2" s="1"/>
  <c r="M419" i="2"/>
  <c r="N419" i="2" s="1"/>
  <c r="M287" i="2"/>
  <c r="N287" i="2" s="1"/>
  <c r="M265" i="2"/>
  <c r="N265" i="2" s="1"/>
  <c r="M371" i="2"/>
  <c r="N371" i="2" s="1"/>
  <c r="M81" i="2"/>
  <c r="N81" i="2" s="1"/>
  <c r="M257" i="2"/>
  <c r="N257" i="2" s="1"/>
  <c r="M460" i="2"/>
  <c r="N460" i="2" s="1"/>
  <c r="M133" i="2"/>
  <c r="N133" i="2" s="1"/>
  <c r="M184" i="2"/>
  <c r="N184" i="2" s="1"/>
  <c r="M230" i="2"/>
  <c r="N230" i="2" s="1"/>
  <c r="M115" i="2"/>
  <c r="N115" i="2" s="1"/>
  <c r="M277" i="2"/>
  <c r="N277" i="2" s="1"/>
  <c r="M322" i="2"/>
  <c r="N322" i="2" s="1"/>
  <c r="M20" i="2"/>
  <c r="N20" i="2" s="1"/>
  <c r="M379" i="2"/>
  <c r="N379" i="2" s="1"/>
  <c r="M331" i="2"/>
  <c r="N331" i="2" s="1"/>
  <c r="M38" i="2"/>
  <c r="N38" i="2" s="1"/>
  <c r="M386" i="2"/>
  <c r="N386" i="2" s="1"/>
  <c r="M338" i="2"/>
  <c r="N338" i="2" s="1"/>
  <c r="M49" i="2"/>
  <c r="N49" i="2" s="1"/>
  <c r="M67" i="2"/>
  <c r="N67" i="2" s="1"/>
  <c r="M126" i="2"/>
  <c r="N126" i="2" s="1"/>
  <c r="M182" i="2"/>
  <c r="N182" i="2" s="1"/>
  <c r="M438" i="2"/>
  <c r="N438" i="2" s="1"/>
  <c r="M288" i="2"/>
  <c r="N288" i="2" s="1"/>
  <c r="M401" i="2"/>
  <c r="N401" i="2" s="1"/>
  <c r="M36" i="2"/>
  <c r="N36" i="2" s="1"/>
  <c r="M452" i="2"/>
  <c r="N452" i="2" s="1"/>
  <c r="M83" i="2"/>
  <c r="N83" i="2" s="1"/>
  <c r="M332" i="2"/>
  <c r="N332" i="2" s="1"/>
  <c r="M244" i="2"/>
  <c r="N244" i="2" s="1"/>
  <c r="M381" i="2"/>
  <c r="N381" i="2" s="1"/>
  <c r="M351" i="2"/>
  <c r="N351" i="2" s="1"/>
  <c r="M205" i="2"/>
  <c r="N205" i="2" s="1"/>
  <c r="M105" i="2"/>
  <c r="N105" i="2" s="1"/>
  <c r="M301" i="2"/>
  <c r="N301" i="2" s="1"/>
  <c r="M183" i="2"/>
  <c r="N183" i="2" s="1"/>
  <c r="M46" i="2"/>
  <c r="N46" i="2" s="1"/>
  <c r="M51" i="2"/>
  <c r="N51" i="2" s="1"/>
  <c r="M154" i="2"/>
  <c r="N154" i="2" s="1"/>
  <c r="M32" i="2"/>
  <c r="N32" i="2" s="1"/>
  <c r="M227" i="2"/>
  <c r="N227" i="2" s="1"/>
  <c r="M55" i="2"/>
  <c r="N55" i="2" s="1"/>
  <c r="M399" i="2"/>
  <c r="N399" i="2" s="1"/>
  <c r="M157" i="2"/>
  <c r="N157" i="2" s="1"/>
  <c r="M142" i="2"/>
  <c r="N142" i="2" s="1"/>
  <c r="M352" i="2"/>
  <c r="N352" i="2" s="1"/>
  <c r="M260" i="2"/>
  <c r="N260" i="2" s="1"/>
  <c r="M68" i="2"/>
  <c r="N68" i="2" s="1"/>
  <c r="M400" i="2"/>
  <c r="N400" i="2" s="1"/>
  <c r="M291" i="2"/>
  <c r="N291" i="2" s="1"/>
  <c r="M384" i="2"/>
  <c r="N384" i="2" s="1"/>
  <c r="M415" i="2"/>
  <c r="N415" i="2" s="1"/>
  <c r="M161" i="2"/>
  <c r="N161" i="2" s="1"/>
  <c r="M28" i="2"/>
  <c r="N28" i="2" s="1"/>
  <c r="M375" i="2"/>
  <c r="N375" i="2" s="1"/>
  <c r="M349" i="2"/>
  <c r="N349" i="2" s="1"/>
  <c r="M56" i="2"/>
  <c r="N56" i="2" s="1"/>
  <c r="M167" i="2"/>
  <c r="N167" i="2" s="1"/>
  <c r="M125" i="2"/>
  <c r="N125" i="2" s="1"/>
  <c r="M192" i="2"/>
  <c r="N192" i="2" s="1"/>
  <c r="M321" i="2"/>
  <c r="N321" i="2" s="1"/>
  <c r="M269" i="2"/>
  <c r="N269" i="2" s="1"/>
  <c r="M382" i="2"/>
  <c r="N382" i="2" s="1"/>
  <c r="M251" i="2"/>
  <c r="N251" i="2" s="1"/>
  <c r="M100" i="2"/>
  <c r="N100" i="2" s="1"/>
  <c r="M376" i="2"/>
  <c r="N376" i="2" s="1"/>
  <c r="M335" i="2"/>
  <c r="N335" i="2" s="1"/>
  <c r="M368" i="2"/>
  <c r="N368" i="2" s="1"/>
  <c r="M295" i="2"/>
  <c r="N295" i="2" s="1"/>
  <c r="M454" i="2"/>
  <c r="N454" i="2" s="1"/>
  <c r="M390" i="2"/>
  <c r="N390" i="2" s="1"/>
  <c r="M313" i="2"/>
  <c r="N313" i="2" s="1"/>
  <c r="M359" i="2"/>
  <c r="N359" i="2" s="1"/>
  <c r="M224" i="2"/>
  <c r="N224" i="2" s="1"/>
  <c r="M185" i="2"/>
  <c r="N185" i="2" s="1"/>
  <c r="M315" i="2"/>
  <c r="N315" i="2" s="1"/>
  <c r="M130" i="2"/>
  <c r="N130" i="2" s="1"/>
  <c r="M111" i="2"/>
  <c r="N111" i="2" s="1"/>
  <c r="M383" i="2"/>
  <c r="N383" i="2" s="1"/>
  <c r="M87" i="2"/>
  <c r="N87" i="2" s="1"/>
  <c r="M280" i="2"/>
  <c r="N280" i="2" s="1"/>
  <c r="M59" i="2"/>
  <c r="N59" i="2" s="1"/>
  <c r="M231" i="2"/>
  <c r="N231" i="2" s="1"/>
  <c r="M418" i="2"/>
  <c r="N418" i="2" s="1"/>
  <c r="M397" i="2"/>
  <c r="N397" i="2" s="1"/>
  <c r="M253" i="2"/>
  <c r="N253" i="2" s="1"/>
  <c r="M392" i="2"/>
  <c r="N392" i="2" s="1"/>
  <c r="P19" i="2" l="1"/>
  <c r="L10" i="5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M287" i="5" s="1"/>
  <c r="N287" i="5" s="1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K420" i="5" s="1"/>
  <c r="G387" i="5"/>
  <c r="G243" i="5"/>
  <c r="G98" i="5"/>
  <c r="G281" i="5"/>
  <c r="K281" i="5" s="1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K80" i="5" s="1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M29" i="5" s="1"/>
  <c r="N29" i="5" s="1"/>
  <c r="G321" i="5"/>
  <c r="M321" i="5" s="1"/>
  <c r="N321" i="5" s="1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K309" i="5" s="1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M225" i="5" s="1"/>
  <c r="N225" i="5" s="1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M112" i="5" s="1"/>
  <c r="N112" i="5" s="1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K224" i="5" s="1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K349" i="5" s="1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K191" i="5" s="1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M97" i="5" s="1"/>
  <c r="N97" i="5" s="1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M142" i="5" s="1"/>
  <c r="N142" i="5" s="1"/>
  <c r="G388" i="5"/>
  <c r="G277" i="5"/>
  <c r="G251" i="5"/>
  <c r="G145" i="5"/>
  <c r="G267" i="5"/>
  <c r="G459" i="5"/>
  <c r="G88" i="5"/>
  <c r="G181" i="5"/>
  <c r="G52" i="5"/>
  <c r="G37" i="5"/>
  <c r="G434" i="5"/>
  <c r="M434" i="5" s="1"/>
  <c r="N434" i="5" s="1"/>
  <c r="G417" i="5"/>
  <c r="G185" i="5"/>
  <c r="G177" i="5"/>
  <c r="G429" i="5"/>
  <c r="G360" i="5"/>
  <c r="G302" i="5"/>
  <c r="G61" i="5"/>
  <c r="K61" i="5" s="1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K188" i="5" s="1"/>
  <c r="G109" i="5"/>
  <c r="G327" i="5"/>
  <c r="G91" i="5"/>
  <c r="G265" i="5"/>
  <c r="E13" i="5"/>
  <c r="E15" i="5" s="1"/>
  <c r="E16" i="5" s="1"/>
  <c r="G358" i="5"/>
  <c r="K358" i="5" s="1"/>
  <c r="K247" i="5" l="1"/>
  <c r="M400" i="5"/>
  <c r="N400" i="5" s="1"/>
  <c r="M364" i="5"/>
  <c r="N364" i="5" s="1"/>
  <c r="K185" i="5"/>
  <c r="M298" i="5"/>
  <c r="N298" i="5" s="1"/>
  <c r="K208" i="5"/>
  <c r="K141" i="5"/>
  <c r="K324" i="5"/>
  <c r="K450" i="5"/>
  <c r="M81" i="5"/>
  <c r="N81" i="5" s="1"/>
  <c r="K328" i="5"/>
  <c r="M148" i="5"/>
  <c r="N148" i="5" s="1"/>
  <c r="M324" i="5"/>
  <c r="N324" i="5" s="1"/>
  <c r="K207" i="5"/>
  <c r="K101" i="5"/>
  <c r="M215" i="5"/>
  <c r="N215" i="5" s="1"/>
  <c r="M406" i="5"/>
  <c r="N406" i="5" s="1"/>
  <c r="M314" i="5"/>
  <c r="N314" i="5" s="1"/>
  <c r="K352" i="5"/>
  <c r="M91" i="5"/>
  <c r="N91" i="5" s="1"/>
  <c r="K404" i="5"/>
  <c r="K297" i="5"/>
  <c r="M25" i="5"/>
  <c r="N25" i="5" s="1"/>
  <c r="M311" i="5"/>
  <c r="N311" i="5" s="1"/>
  <c r="K405" i="5"/>
  <c r="K36" i="5"/>
  <c r="K456" i="5"/>
  <c r="M395" i="5"/>
  <c r="N395" i="5" s="1"/>
  <c r="M162" i="5"/>
  <c r="N162" i="5" s="1"/>
  <c r="K442" i="5"/>
  <c r="M254" i="5"/>
  <c r="N254" i="5" s="1"/>
  <c r="K230" i="5"/>
  <c r="M53" i="5"/>
  <c r="N53" i="5" s="1"/>
  <c r="K311" i="5"/>
  <c r="K205" i="5"/>
  <c r="K283" i="5"/>
  <c r="M296" i="5"/>
  <c r="N296" i="5" s="1"/>
  <c r="K330" i="5"/>
  <c r="M442" i="5"/>
  <c r="N442" i="5" s="1"/>
  <c r="M47" i="5"/>
  <c r="N47" i="5" s="1"/>
  <c r="M459" i="5"/>
  <c r="N459" i="5" s="1"/>
  <c r="M65" i="5"/>
  <c r="N65" i="5" s="1"/>
  <c r="K411" i="5"/>
  <c r="K336" i="5"/>
  <c r="K423" i="5"/>
  <c r="M169" i="5"/>
  <c r="N169" i="5" s="1"/>
  <c r="K174" i="5"/>
  <c r="K366" i="5"/>
  <c r="M119" i="5"/>
  <c r="N119" i="5" s="1"/>
  <c r="K99" i="5"/>
  <c r="K214" i="5"/>
  <c r="K306" i="5"/>
  <c r="K293" i="5"/>
  <c r="M198" i="5"/>
  <c r="N198" i="5" s="1"/>
  <c r="M165" i="5"/>
  <c r="N165" i="5" s="1"/>
  <c r="K409" i="5"/>
  <c r="K108" i="5"/>
  <c r="M127" i="5"/>
  <c r="N127" i="5" s="1"/>
  <c r="M146" i="5"/>
  <c r="N146" i="5" s="1"/>
  <c r="M122" i="5"/>
  <c r="N122" i="5" s="1"/>
  <c r="M275" i="5"/>
  <c r="N275" i="5" s="1"/>
  <c r="K294" i="5"/>
  <c r="K75" i="5"/>
  <c r="K310" i="5"/>
  <c r="K455" i="5"/>
  <c r="M388" i="5"/>
  <c r="N388" i="5" s="1"/>
  <c r="K282" i="5"/>
  <c r="K117" i="5"/>
  <c r="K125" i="5"/>
  <c r="K154" i="5"/>
  <c r="K401" i="5"/>
  <c r="M51" i="5"/>
  <c r="N51" i="5" s="1"/>
  <c r="K179" i="5"/>
  <c r="K236" i="5"/>
  <c r="M49" i="5"/>
  <c r="N49" i="5" s="1"/>
  <c r="K120" i="5"/>
  <c r="K440" i="5"/>
  <c r="M402" i="5"/>
  <c r="N402" i="5" s="1"/>
  <c r="K140" i="5"/>
  <c r="M83" i="5"/>
  <c r="N83" i="5" s="1"/>
  <c r="K129" i="5"/>
  <c r="M73" i="5"/>
  <c r="N73" i="5" s="1"/>
  <c r="M270" i="5"/>
  <c r="N270" i="5" s="1"/>
  <c r="K300" i="5"/>
  <c r="K148" i="5"/>
  <c r="K437" i="5"/>
  <c r="M82" i="5"/>
  <c r="N82" i="5" s="1"/>
  <c r="K253" i="5"/>
  <c r="K453" i="5"/>
  <c r="K167" i="5"/>
  <c r="K79" i="5"/>
  <c r="M71" i="5"/>
  <c r="N71" i="5" s="1"/>
  <c r="K369" i="5"/>
  <c r="K326" i="5"/>
  <c r="M444" i="5"/>
  <c r="N444" i="5" s="1"/>
  <c r="K109" i="5"/>
  <c r="M145" i="5"/>
  <c r="N145" i="5" s="1"/>
  <c r="K90" i="5"/>
  <c r="K41" i="5"/>
  <c r="K111" i="5"/>
  <c r="M251" i="5"/>
  <c r="N251" i="5" s="1"/>
  <c r="K60" i="5"/>
  <c r="M171" i="5"/>
  <c r="N171" i="5" s="1"/>
  <c r="M357" i="5"/>
  <c r="N357" i="5" s="1"/>
  <c r="K348" i="5"/>
  <c r="K40" i="5"/>
  <c r="K142" i="5"/>
  <c r="K22" i="5"/>
  <c r="K288" i="5"/>
  <c r="M77" i="5"/>
  <c r="N77" i="5" s="1"/>
  <c r="K227" i="5"/>
  <c r="K323" i="5"/>
  <c r="K273" i="5"/>
  <c r="K241" i="5"/>
  <c r="M331" i="5"/>
  <c r="N331" i="5" s="1"/>
  <c r="M463" i="5"/>
  <c r="N463" i="5" s="1"/>
  <c r="K315" i="5"/>
  <c r="M274" i="5"/>
  <c r="N274" i="5" s="1"/>
  <c r="K319" i="5"/>
  <c r="M54" i="5"/>
  <c r="N54" i="5" s="1"/>
  <c r="M378" i="5"/>
  <c r="N378" i="5" s="1"/>
  <c r="M312" i="5"/>
  <c r="N312" i="5" s="1"/>
  <c r="K446" i="5"/>
  <c r="K316" i="5"/>
  <c r="M301" i="5"/>
  <c r="N301" i="5" s="1"/>
  <c r="K95" i="5"/>
  <c r="M143" i="5"/>
  <c r="N143" i="5" s="1"/>
  <c r="M176" i="5"/>
  <c r="N176" i="5" s="1"/>
  <c r="M250" i="5"/>
  <c r="N250" i="5" s="1"/>
  <c r="K39" i="5"/>
  <c r="K433" i="5"/>
  <c r="M63" i="5"/>
  <c r="N63" i="5" s="1"/>
  <c r="M326" i="5"/>
  <c r="N326" i="5" s="1"/>
  <c r="M217" i="5"/>
  <c r="N217" i="5" s="1"/>
  <c r="M64" i="5"/>
  <c r="N64" i="5" s="1"/>
  <c r="K391" i="5"/>
  <c r="K250" i="5"/>
  <c r="M342" i="5"/>
  <c r="N342" i="5" s="1"/>
  <c r="M255" i="5"/>
  <c r="N255" i="5" s="1"/>
  <c r="K421" i="5"/>
  <c r="K157" i="5"/>
  <c r="M30" i="5"/>
  <c r="N30" i="5" s="1"/>
  <c r="M232" i="5"/>
  <c r="N232" i="5" s="1"/>
  <c r="M377" i="5"/>
  <c r="N377" i="5" s="1"/>
  <c r="K123" i="5"/>
  <c r="K412" i="5"/>
  <c r="M50" i="5"/>
  <c r="N50" i="5" s="1"/>
  <c r="M325" i="5"/>
  <c r="N325" i="5" s="1"/>
  <c r="K132" i="5"/>
  <c r="M426" i="5"/>
  <c r="N426" i="5" s="1"/>
  <c r="M151" i="5"/>
  <c r="N151" i="5" s="1"/>
  <c r="M137" i="5"/>
  <c r="N137" i="5" s="1"/>
  <c r="M372" i="5"/>
  <c r="N372" i="5" s="1"/>
  <c r="K332" i="5"/>
  <c r="K363" i="5"/>
  <c r="M123" i="5"/>
  <c r="N123" i="5" s="1"/>
  <c r="M438" i="5"/>
  <c r="N438" i="5" s="1"/>
  <c r="K237" i="5"/>
  <c r="M238" i="5"/>
  <c r="N238" i="5" s="1"/>
  <c r="K368" i="5"/>
  <c r="K173" i="5"/>
  <c r="K318" i="5"/>
  <c r="K346" i="5"/>
  <c r="M98" i="5"/>
  <c r="N98" i="5" s="1"/>
  <c r="M207" i="5"/>
  <c r="N207" i="5" s="1"/>
  <c r="M455" i="5"/>
  <c r="N455" i="5" s="1"/>
  <c r="M101" i="5"/>
  <c r="N101" i="5" s="1"/>
  <c r="M236" i="5"/>
  <c r="N236" i="5" s="1"/>
  <c r="M332" i="5"/>
  <c r="N332" i="5" s="1"/>
  <c r="M227" i="5"/>
  <c r="N227" i="5" s="1"/>
  <c r="K416" i="5"/>
  <c r="K264" i="5"/>
  <c r="M309" i="5"/>
  <c r="N309" i="5" s="1"/>
  <c r="M219" i="5"/>
  <c r="N219" i="5" s="1"/>
  <c r="K402" i="5"/>
  <c r="M336" i="5"/>
  <c r="N336" i="5" s="1"/>
  <c r="K395" i="5"/>
  <c r="K29" i="5"/>
  <c r="M374" i="5"/>
  <c r="N374" i="5" s="1"/>
  <c r="M213" i="5"/>
  <c r="N213" i="5" s="1"/>
  <c r="M417" i="5"/>
  <c r="N417" i="5" s="1"/>
  <c r="K298" i="5"/>
  <c r="M272" i="5"/>
  <c r="N272" i="5" s="1"/>
  <c r="M156" i="5"/>
  <c r="N156" i="5" s="1"/>
  <c r="K82" i="5"/>
  <c r="K146" i="5"/>
  <c r="M111" i="5"/>
  <c r="N111" i="5" s="1"/>
  <c r="M284" i="5"/>
  <c r="N284" i="5" s="1"/>
  <c r="K314" i="5"/>
  <c r="M339" i="5"/>
  <c r="N339" i="5" s="1"/>
  <c r="M31" i="5"/>
  <c r="N31" i="5" s="1"/>
  <c r="M410" i="5"/>
  <c r="N410" i="5" s="1"/>
  <c r="M141" i="5"/>
  <c r="N141" i="5" s="1"/>
  <c r="M74" i="5"/>
  <c r="N74" i="5" s="1"/>
  <c r="K393" i="5"/>
  <c r="M464" i="5"/>
  <c r="N464" i="5" s="1"/>
  <c r="M266" i="5"/>
  <c r="N266" i="5" s="1"/>
  <c r="M129" i="5"/>
  <c r="N129" i="5" s="1"/>
  <c r="K408" i="5"/>
  <c r="K180" i="5"/>
  <c r="K215" i="5"/>
  <c r="E14" i="5"/>
  <c r="K428" i="5"/>
  <c r="K362" i="5"/>
  <c r="M360" i="5"/>
  <c r="N360" i="5" s="1"/>
  <c r="K202" i="5"/>
  <c r="M361" i="5"/>
  <c r="N361" i="5" s="1"/>
  <c r="M197" i="5"/>
  <c r="N197" i="5" s="1"/>
  <c r="M220" i="5"/>
  <c r="N220" i="5" s="1"/>
  <c r="K81" i="5"/>
  <c r="K34" i="5"/>
  <c r="K255" i="5"/>
  <c r="M124" i="5"/>
  <c r="N124" i="5" s="1"/>
  <c r="M375" i="5"/>
  <c r="N375" i="5" s="1"/>
  <c r="M359" i="5"/>
  <c r="N359" i="5" s="1"/>
  <c r="M237" i="5"/>
  <c r="N237" i="5" s="1"/>
  <c r="K54" i="5"/>
  <c r="M167" i="5"/>
  <c r="N167" i="5" s="1"/>
  <c r="M28" i="5"/>
  <c r="N28" i="5" s="1"/>
  <c r="M205" i="5"/>
  <c r="N205" i="5" s="1"/>
  <c r="K304" i="5"/>
  <c r="M349" i="5"/>
  <c r="N349" i="5" s="1"/>
  <c r="M268" i="5"/>
  <c r="N268" i="5" s="1"/>
  <c r="M367" i="5"/>
  <c r="N367" i="5" s="1"/>
  <c r="M21" i="5"/>
  <c r="N21" i="5" s="1"/>
  <c r="M447" i="5"/>
  <c r="N447" i="5" s="1"/>
  <c r="M341" i="5"/>
  <c r="N341" i="5" s="1"/>
  <c r="M185" i="5"/>
  <c r="N185" i="5" s="1"/>
  <c r="M347" i="5"/>
  <c r="N347" i="5" s="1"/>
  <c r="M164" i="5"/>
  <c r="N164" i="5" s="1"/>
  <c r="K192" i="5"/>
  <c r="M246" i="5"/>
  <c r="N246" i="5" s="1"/>
  <c r="K419" i="5"/>
  <c r="M102" i="5"/>
  <c r="N102" i="5" s="1"/>
  <c r="K397" i="5"/>
  <c r="M174" i="5"/>
  <c r="N174" i="5" s="1"/>
  <c r="M387" i="5"/>
  <c r="N387" i="5" s="1"/>
  <c r="M327" i="5"/>
  <c r="N327" i="5" s="1"/>
  <c r="M204" i="5"/>
  <c r="N204" i="5" s="1"/>
  <c r="M203" i="5"/>
  <c r="N203" i="5" s="1"/>
  <c r="M355" i="5"/>
  <c r="N355" i="5" s="1"/>
  <c r="M468" i="5"/>
  <c r="N468" i="5" s="1"/>
  <c r="K63" i="5"/>
  <c r="K87" i="5"/>
  <c r="K110" i="5"/>
  <c r="K47" i="5"/>
  <c r="K462" i="5"/>
  <c r="K347" i="5"/>
  <c r="K238" i="5"/>
  <c r="M307" i="5"/>
  <c r="N307" i="5" s="1"/>
  <c r="K365" i="5"/>
  <c r="M334" i="5"/>
  <c r="N334" i="5" s="1"/>
  <c r="K321" i="5"/>
  <c r="K377" i="5"/>
  <c r="M346" i="5"/>
  <c r="N346" i="5" s="1"/>
  <c r="K359" i="5"/>
  <c r="M109" i="5"/>
  <c r="N109" i="5" s="1"/>
  <c r="K285" i="5"/>
  <c r="K457" i="5"/>
  <c r="M283" i="5"/>
  <c r="N283" i="5" s="1"/>
  <c r="M224" i="5"/>
  <c r="N224" i="5" s="1"/>
  <c r="M433" i="5"/>
  <c r="N433" i="5" s="1"/>
  <c r="K58" i="5"/>
  <c r="M147" i="5"/>
  <c r="N147" i="5" s="1"/>
  <c r="M33" i="5"/>
  <c r="N33" i="5" s="1"/>
  <c r="K240" i="5"/>
  <c r="M318" i="5"/>
  <c r="N318" i="5" s="1"/>
  <c r="M40" i="5"/>
  <c r="N40" i="5" s="1"/>
  <c r="K251" i="5"/>
  <c r="K266" i="5"/>
  <c r="M288" i="5"/>
  <c r="N288" i="5" s="1"/>
  <c r="M362" i="5"/>
  <c r="N362" i="5" s="1"/>
  <c r="K91" i="5"/>
  <c r="M154" i="5"/>
  <c r="N154" i="5" s="1"/>
  <c r="K119" i="5"/>
  <c r="K327" i="5"/>
  <c r="K426" i="5"/>
  <c r="K127" i="5"/>
  <c r="K151" i="5"/>
  <c r="M310" i="5"/>
  <c r="N310" i="5" s="1"/>
  <c r="K164" i="5"/>
  <c r="K83" i="5"/>
  <c r="K400" i="5"/>
  <c r="K211" i="5"/>
  <c r="M211" i="5"/>
  <c r="N211" i="5" s="1"/>
  <c r="K131" i="5"/>
  <c r="M131" i="5"/>
  <c r="N131" i="5" s="1"/>
  <c r="K379" i="5"/>
  <c r="M379" i="5"/>
  <c r="N379" i="5" s="1"/>
  <c r="M173" i="5"/>
  <c r="N173" i="5" s="1"/>
  <c r="M257" i="5"/>
  <c r="N257" i="5" s="1"/>
  <c r="K257" i="5"/>
  <c r="K212" i="5"/>
  <c r="M212" i="5"/>
  <c r="N212" i="5" s="1"/>
  <c r="M258" i="5"/>
  <c r="N258" i="5" s="1"/>
  <c r="K258" i="5"/>
  <c r="M333" i="5"/>
  <c r="N333" i="5" s="1"/>
  <c r="K333" i="5"/>
  <c r="K303" i="5"/>
  <c r="M303" i="5"/>
  <c r="N303" i="5" s="1"/>
  <c r="K441" i="5"/>
  <c r="M441" i="5"/>
  <c r="N441" i="5" s="1"/>
  <c r="M221" i="5"/>
  <c r="N221" i="5" s="1"/>
  <c r="K221" i="5"/>
  <c r="M244" i="5"/>
  <c r="N244" i="5" s="1"/>
  <c r="K244" i="5"/>
  <c r="K296" i="5"/>
  <c r="M458" i="5"/>
  <c r="N458" i="5" s="1"/>
  <c r="K458" i="5"/>
  <c r="M315" i="5"/>
  <c r="N315" i="5" s="1"/>
  <c r="K354" i="5"/>
  <c r="M466" i="5"/>
  <c r="N466" i="5" s="1"/>
  <c r="M76" i="5"/>
  <c r="N76" i="5" s="1"/>
  <c r="M20" i="5"/>
  <c r="N20" i="5" s="1"/>
  <c r="M202" i="5"/>
  <c r="N202" i="5" s="1"/>
  <c r="K381" i="5"/>
  <c r="K383" i="5"/>
  <c r="M286" i="5"/>
  <c r="N286" i="5" s="1"/>
  <c r="M170" i="5"/>
  <c r="N170" i="5" s="1"/>
  <c r="M249" i="5"/>
  <c r="N249" i="5" s="1"/>
  <c r="K102" i="5"/>
  <c r="K135" i="5"/>
  <c r="K206" i="5"/>
  <c r="K66" i="5"/>
  <c r="M201" i="5"/>
  <c r="N201" i="5" s="1"/>
  <c r="K153" i="5"/>
  <c r="K197" i="5"/>
  <c r="M291" i="5"/>
  <c r="N291" i="5" s="1"/>
  <c r="M412" i="5"/>
  <c r="N412" i="5" s="1"/>
  <c r="K252" i="5"/>
  <c r="K196" i="5"/>
  <c r="K218" i="5"/>
  <c r="M436" i="5"/>
  <c r="N436" i="5" s="1"/>
  <c r="K351" i="5"/>
  <c r="K454" i="5"/>
  <c r="M305" i="5"/>
  <c r="N305" i="5" s="1"/>
  <c r="K160" i="5"/>
  <c r="K52" i="5"/>
  <c r="M23" i="5"/>
  <c r="N23" i="5" s="1"/>
  <c r="K380" i="5"/>
  <c r="K136" i="5"/>
  <c r="K84" i="5"/>
  <c r="K422" i="5"/>
  <c r="K59" i="5"/>
  <c r="K26" i="5"/>
  <c r="M330" i="5"/>
  <c r="N330" i="5" s="1"/>
  <c r="M423" i="5"/>
  <c r="N423" i="5" s="1"/>
  <c r="K199" i="5"/>
  <c r="M144" i="5"/>
  <c r="N144" i="5" s="1"/>
  <c r="M42" i="5"/>
  <c r="N42" i="5" s="1"/>
  <c r="K100" i="5"/>
  <c r="M152" i="5"/>
  <c r="N152" i="5" s="1"/>
  <c r="M461" i="5"/>
  <c r="N461" i="5" s="1"/>
  <c r="M430" i="5"/>
  <c r="N430" i="5" s="1"/>
  <c r="K384" i="5"/>
  <c r="M259" i="5"/>
  <c r="N259" i="5" s="1"/>
  <c r="K301" i="5"/>
  <c r="M35" i="5"/>
  <c r="N35" i="5" s="1"/>
  <c r="M373" i="5"/>
  <c r="N373" i="5" s="1"/>
  <c r="M276" i="5"/>
  <c r="N276" i="5" s="1"/>
  <c r="M277" i="5"/>
  <c r="N277" i="5" s="1"/>
  <c r="M248" i="5"/>
  <c r="N248" i="5" s="1"/>
  <c r="M366" i="5"/>
  <c r="N366" i="5" s="1"/>
  <c r="K98" i="5"/>
  <c r="K396" i="5"/>
  <c r="K295" i="5"/>
  <c r="K62" i="5"/>
  <c r="K239" i="5"/>
  <c r="K439" i="5"/>
  <c r="K200" i="5"/>
  <c r="M161" i="5"/>
  <c r="N161" i="5" s="1"/>
  <c r="M177" i="5"/>
  <c r="N177" i="5" s="1"/>
  <c r="K177" i="5"/>
  <c r="M187" i="5"/>
  <c r="N187" i="5" s="1"/>
  <c r="K187" i="5"/>
  <c r="M385" i="5"/>
  <c r="N385" i="5" s="1"/>
  <c r="K385" i="5"/>
  <c r="M88" i="5"/>
  <c r="N88" i="5" s="1"/>
  <c r="K88" i="5"/>
  <c r="K73" i="5"/>
  <c r="M150" i="5"/>
  <c r="N150" i="5" s="1"/>
  <c r="K150" i="5"/>
  <c r="K137" i="5"/>
  <c r="R9" i="5"/>
  <c r="K231" i="5"/>
  <c r="M231" i="5"/>
  <c r="N231" i="5" s="1"/>
  <c r="M43" i="5"/>
  <c r="N43" i="5" s="1"/>
  <c r="K43" i="5"/>
  <c r="M329" i="5"/>
  <c r="N329" i="5" s="1"/>
  <c r="K329" i="5"/>
  <c r="K387" i="5"/>
  <c r="K50" i="5"/>
  <c r="K97" i="5"/>
  <c r="M103" i="5"/>
  <c r="N103" i="5" s="1"/>
  <c r="M247" i="5"/>
  <c r="N247" i="5" s="1"/>
  <c r="K331" i="5"/>
  <c r="M139" i="5"/>
  <c r="N139" i="5" s="1"/>
  <c r="M429" i="5"/>
  <c r="N429" i="5" s="1"/>
  <c r="K350" i="5"/>
  <c r="K105" i="5"/>
  <c r="M200" i="5"/>
  <c r="N200" i="5" s="1"/>
  <c r="K278" i="5"/>
  <c r="M418" i="5"/>
  <c r="N418" i="5" s="1"/>
  <c r="M439" i="5"/>
  <c r="N439" i="5" s="1"/>
  <c r="M19" i="5"/>
  <c r="N19" i="5" s="1"/>
  <c r="M239" i="5"/>
  <c r="N239" i="5" s="1"/>
  <c r="M396" i="5"/>
  <c r="N396" i="5" s="1"/>
  <c r="K277" i="5"/>
  <c r="K276" i="5"/>
  <c r="K373" i="5"/>
  <c r="M261" i="5"/>
  <c r="N261" i="5" s="1"/>
  <c r="K35" i="5"/>
  <c r="K259" i="5"/>
  <c r="K430" i="5"/>
  <c r="K370" i="5"/>
  <c r="M424" i="5"/>
  <c r="N424" i="5" s="1"/>
  <c r="K152" i="5"/>
  <c r="M290" i="5"/>
  <c r="N290" i="5" s="1"/>
  <c r="K254" i="5"/>
  <c r="M75" i="5"/>
  <c r="N75" i="5" s="1"/>
  <c r="M117" i="5"/>
  <c r="N117" i="5" s="1"/>
  <c r="M125" i="5"/>
  <c r="N125" i="5" s="1"/>
  <c r="M199" i="5"/>
  <c r="N199" i="5" s="1"/>
  <c r="K170" i="5"/>
  <c r="M245" i="5"/>
  <c r="N245" i="5" s="1"/>
  <c r="K77" i="5"/>
  <c r="K443" i="5"/>
  <c r="M135" i="5"/>
  <c r="N135" i="5" s="1"/>
  <c r="K195" i="5"/>
  <c r="K184" i="5"/>
  <c r="M460" i="5"/>
  <c r="N460" i="5" s="1"/>
  <c r="M380" i="5"/>
  <c r="N380" i="5" s="1"/>
  <c r="M435" i="5"/>
  <c r="N435" i="5" s="1"/>
  <c r="M320" i="5"/>
  <c r="N320" i="5" s="1"/>
  <c r="M390" i="5"/>
  <c r="N390" i="5" s="1"/>
  <c r="M52" i="5"/>
  <c r="N52" i="5" s="1"/>
  <c r="M383" i="5"/>
  <c r="N383" i="5" s="1"/>
  <c r="M160" i="5"/>
  <c r="N160" i="5" s="1"/>
  <c r="M22" i="5"/>
  <c r="N22" i="5" s="1"/>
  <c r="K305" i="5"/>
  <c r="M454" i="5"/>
  <c r="N454" i="5" s="1"/>
  <c r="M351" i="5"/>
  <c r="N351" i="5" s="1"/>
  <c r="K436" i="5"/>
  <c r="M218" i="5"/>
  <c r="N218" i="5" s="1"/>
  <c r="K228" i="5"/>
  <c r="M252" i="5"/>
  <c r="N252" i="5" s="1"/>
  <c r="K274" i="5"/>
  <c r="K292" i="5"/>
  <c r="K410" i="5"/>
  <c r="M382" i="5"/>
  <c r="N382" i="5" s="1"/>
  <c r="M260" i="5"/>
  <c r="N260" i="5" s="1"/>
  <c r="M92" i="5"/>
  <c r="N92" i="5" s="1"/>
  <c r="K467" i="5"/>
  <c r="K226" i="5"/>
  <c r="K270" i="5"/>
  <c r="M93" i="5"/>
  <c r="N93" i="5" s="1"/>
  <c r="K104" i="5"/>
  <c r="K284" i="5"/>
  <c r="M323" i="5"/>
  <c r="N323" i="5" s="1"/>
  <c r="M393" i="5"/>
  <c r="N393" i="5" s="1"/>
  <c r="K291" i="5"/>
  <c r="M353" i="5"/>
  <c r="N353" i="5" s="1"/>
  <c r="K113" i="5"/>
  <c r="M153" i="5"/>
  <c r="N153" i="5" s="1"/>
  <c r="M210" i="5"/>
  <c r="N210" i="5" s="1"/>
  <c r="M223" i="5"/>
  <c r="N223" i="5" s="1"/>
  <c r="K260" i="5"/>
  <c r="M292" i="5"/>
  <c r="N292" i="5" s="1"/>
  <c r="M66" i="5"/>
  <c r="N66" i="5" s="1"/>
  <c r="M206" i="5"/>
  <c r="N206" i="5" s="1"/>
  <c r="M59" i="5"/>
  <c r="N59" i="5" s="1"/>
  <c r="M422" i="5"/>
  <c r="N422" i="5" s="1"/>
  <c r="M84" i="5"/>
  <c r="N84" i="5" s="1"/>
  <c r="K262" i="5"/>
  <c r="M136" i="5"/>
  <c r="N136" i="5" s="1"/>
  <c r="M79" i="5"/>
  <c r="N79" i="5" s="1"/>
  <c r="M181" i="5"/>
  <c r="N181" i="5" s="1"/>
  <c r="M214" i="5"/>
  <c r="N214" i="5" s="1"/>
  <c r="K271" i="5"/>
  <c r="M457" i="5"/>
  <c r="N457" i="5" s="1"/>
  <c r="M57" i="5"/>
  <c r="N57" i="5" s="1"/>
  <c r="M456" i="5"/>
  <c r="N456" i="5" s="1"/>
  <c r="M39" i="5"/>
  <c r="N39" i="5" s="1"/>
  <c r="M115" i="5"/>
  <c r="N115" i="5" s="1"/>
  <c r="K229" i="5"/>
  <c r="M369" i="5"/>
  <c r="N369" i="5" s="1"/>
  <c r="K169" i="5"/>
  <c r="M184" i="5"/>
  <c r="N184" i="5" s="1"/>
  <c r="K265" i="5"/>
  <c r="M381" i="5"/>
  <c r="N381" i="5" s="1"/>
  <c r="K399" i="5"/>
  <c r="K20" i="5"/>
  <c r="K76" i="5"/>
  <c r="K155" i="5"/>
  <c r="K466" i="5"/>
  <c r="M451" i="5"/>
  <c r="N451" i="5" s="1"/>
  <c r="M354" i="5"/>
  <c r="N354" i="5" s="1"/>
  <c r="M100" i="5"/>
  <c r="N100" i="5" s="1"/>
  <c r="M110" i="5"/>
  <c r="N110" i="5" s="1"/>
  <c r="K138" i="5"/>
  <c r="M138" i="5"/>
  <c r="N138" i="5" s="1"/>
  <c r="M443" i="5"/>
  <c r="N443" i="5" s="1"/>
  <c r="M404" i="5"/>
  <c r="N404" i="5" s="1"/>
  <c r="K429" i="5"/>
  <c r="M108" i="5"/>
  <c r="N108" i="5" s="1"/>
  <c r="K74" i="5"/>
  <c r="K28" i="5"/>
  <c r="M262" i="5"/>
  <c r="N262" i="5" s="1"/>
  <c r="K92" i="5"/>
  <c r="K418" i="5"/>
  <c r="M192" i="5"/>
  <c r="N192" i="5" s="1"/>
  <c r="K225" i="5"/>
  <c r="K372" i="5"/>
  <c r="M370" i="5"/>
  <c r="N370" i="5" s="1"/>
  <c r="K261" i="5"/>
  <c r="M350" i="5"/>
  <c r="N350" i="5" s="1"/>
  <c r="M226" i="5"/>
  <c r="N226" i="5" s="1"/>
  <c r="M363" i="5"/>
  <c r="N363" i="5" s="1"/>
  <c r="K103" i="5"/>
  <c r="M104" i="5"/>
  <c r="N104" i="5" s="1"/>
  <c r="K444" i="5"/>
  <c r="K19" i="5"/>
  <c r="K413" i="5"/>
  <c r="M413" i="5"/>
  <c r="N413" i="5" s="1"/>
  <c r="M195" i="5"/>
  <c r="N195" i="5" s="1"/>
  <c r="K390" i="5"/>
  <c r="K417" i="5"/>
  <c r="K394" i="5"/>
  <c r="M394" i="5"/>
  <c r="N394" i="5" s="1"/>
  <c r="K355" i="5"/>
  <c r="M416" i="5"/>
  <c r="N416" i="5" s="1"/>
  <c r="M316" i="5"/>
  <c r="N316" i="5" s="1"/>
  <c r="K210" i="5"/>
  <c r="K460" i="5"/>
  <c r="K147" i="5"/>
  <c r="K451" i="5"/>
  <c r="M34" i="5"/>
  <c r="N34" i="5" s="1"/>
  <c r="M300" i="5"/>
  <c r="N300" i="5" s="1"/>
  <c r="M186" i="5"/>
  <c r="N186" i="5" s="1"/>
  <c r="K186" i="5"/>
  <c r="R5" i="5"/>
  <c r="K44" i="5"/>
  <c r="M44" i="5"/>
  <c r="N44" i="5" s="1"/>
  <c r="M289" i="5"/>
  <c r="N289" i="5" s="1"/>
  <c r="K289" i="5"/>
  <c r="K25" i="5"/>
  <c r="M450" i="5"/>
  <c r="N450" i="5" s="1"/>
  <c r="M155" i="5"/>
  <c r="N155" i="5" s="1"/>
  <c r="K115" i="5"/>
  <c r="M408" i="5"/>
  <c r="N408" i="5" s="1"/>
  <c r="M157" i="5"/>
  <c r="N157" i="5" s="1"/>
  <c r="K30" i="5"/>
  <c r="M397" i="5"/>
  <c r="N397" i="5" s="1"/>
  <c r="M240" i="5"/>
  <c r="N240" i="5" s="1"/>
  <c r="K424" i="5"/>
  <c r="K452" i="5"/>
  <c r="M452" i="5"/>
  <c r="N452" i="5" s="1"/>
  <c r="M89" i="5"/>
  <c r="N89" i="5" s="1"/>
  <c r="K89" i="5"/>
  <c r="M431" i="5"/>
  <c r="N431" i="5" s="1"/>
  <c r="K431" i="5"/>
  <c r="K389" i="5"/>
  <c r="K78" i="5"/>
  <c r="K201" i="5"/>
  <c r="K158" i="5"/>
  <c r="K149" i="5"/>
  <c r="K313" i="5"/>
  <c r="M86" i="5"/>
  <c r="N86" i="5" s="1"/>
  <c r="M386" i="5"/>
  <c r="N386" i="5" s="1"/>
  <c r="M295" i="5"/>
  <c r="N295" i="5" s="1"/>
  <c r="M168" i="5"/>
  <c r="N168" i="5" s="1"/>
  <c r="M414" i="5"/>
  <c r="N414" i="5" s="1"/>
  <c r="K71" i="5"/>
  <c r="K342" i="5"/>
  <c r="M56" i="5"/>
  <c r="N56" i="5" s="1"/>
  <c r="M36" i="5"/>
  <c r="N36" i="5" s="1"/>
  <c r="K156" i="5"/>
  <c r="M306" i="5"/>
  <c r="N306" i="5" s="1"/>
  <c r="K222" i="5"/>
  <c r="M440" i="5"/>
  <c r="N440" i="5" s="1"/>
  <c r="M208" i="5"/>
  <c r="N208" i="5" s="1"/>
  <c r="K37" i="5"/>
  <c r="K263" i="5"/>
  <c r="M41" i="5"/>
  <c r="N41" i="5" s="1"/>
  <c r="M405" i="5"/>
  <c r="N405" i="5" s="1"/>
  <c r="K32" i="5"/>
  <c r="K388" i="5"/>
  <c r="M38" i="5"/>
  <c r="N38" i="5" s="1"/>
  <c r="M120" i="5"/>
  <c r="N120" i="5" s="1"/>
  <c r="M308" i="5"/>
  <c r="N308" i="5" s="1"/>
  <c r="M175" i="5"/>
  <c r="N175" i="5" s="1"/>
  <c r="M191" i="5"/>
  <c r="N191" i="5" s="1"/>
  <c r="K204" i="5"/>
  <c r="K434" i="5"/>
  <c r="K144" i="5"/>
  <c r="K398" i="5"/>
  <c r="M230" i="5"/>
  <c r="N230" i="5" s="1"/>
  <c r="K374" i="5"/>
  <c r="K280" i="5"/>
  <c r="M60" i="5"/>
  <c r="N60" i="5" s="1"/>
  <c r="K427" i="5"/>
  <c r="K219" i="5"/>
  <c r="M420" i="5"/>
  <c r="N420" i="5" s="1"/>
  <c r="K242" i="5"/>
  <c r="K168" i="5"/>
  <c r="K134" i="5"/>
  <c r="M80" i="5"/>
  <c r="N80" i="5" s="1"/>
  <c r="K67" i="5"/>
  <c r="K445" i="5"/>
  <c r="M67" i="5"/>
  <c r="N67" i="5" s="1"/>
  <c r="K463" i="5"/>
  <c r="K249" i="5"/>
  <c r="K234" i="5"/>
  <c r="K279" i="5"/>
  <c r="K364" i="5"/>
  <c r="K51" i="5"/>
  <c r="M273" i="5"/>
  <c r="N273" i="5" s="1"/>
  <c r="K114" i="5"/>
  <c r="K176" i="5"/>
  <c r="K203" i="5"/>
  <c r="K55" i="5"/>
  <c r="K183" i="5"/>
  <c r="K194" i="5"/>
  <c r="M419" i="5"/>
  <c r="N419" i="5" s="1"/>
  <c r="K406" i="5"/>
  <c r="K72" i="5"/>
  <c r="M358" i="5"/>
  <c r="N358" i="5" s="1"/>
  <c r="M94" i="5"/>
  <c r="N94" i="5" s="1"/>
  <c r="M26" i="5"/>
  <c r="N26" i="5" s="1"/>
  <c r="M279" i="5"/>
  <c r="N279" i="5" s="1"/>
  <c r="M445" i="5"/>
  <c r="N445" i="5" s="1"/>
  <c r="M99" i="5"/>
  <c r="N99" i="5" s="1"/>
  <c r="M48" i="5"/>
  <c r="N48" i="5" s="1"/>
  <c r="K345" i="5"/>
  <c r="M421" i="5"/>
  <c r="N421" i="5" s="1"/>
  <c r="M294" i="5"/>
  <c r="N294" i="5" s="1"/>
  <c r="M465" i="5"/>
  <c r="N465" i="5" s="1"/>
  <c r="K27" i="5"/>
  <c r="K56" i="5"/>
  <c r="M78" i="5"/>
  <c r="N78" i="5" s="1"/>
  <c r="K86" i="5"/>
  <c r="M72" i="5"/>
  <c r="N72" i="5" s="1"/>
  <c r="M95" i="5"/>
  <c r="N95" i="5" s="1"/>
  <c r="K386" i="5"/>
  <c r="M114" i="5"/>
  <c r="N114" i="5" s="1"/>
  <c r="M280" i="5"/>
  <c r="N280" i="5" s="1"/>
  <c r="M37" i="5"/>
  <c r="N37" i="5" s="1"/>
  <c r="M188" i="5"/>
  <c r="N188" i="5" s="1"/>
  <c r="K48" i="5"/>
  <c r="K356" i="5"/>
  <c r="M194" i="5"/>
  <c r="N194" i="5" s="1"/>
  <c r="K248" i="5"/>
  <c r="K42" i="5"/>
  <c r="K21" i="5"/>
  <c r="K68" i="5"/>
  <c r="M179" i="5"/>
  <c r="N179" i="5" s="1"/>
  <c r="K33" i="5"/>
  <c r="M409" i="5"/>
  <c r="N409" i="5" s="1"/>
  <c r="M105" i="5"/>
  <c r="N105" i="5" s="1"/>
  <c r="K344" i="5"/>
  <c r="M344" i="5"/>
  <c r="N344" i="5" s="1"/>
  <c r="K340" i="5"/>
  <c r="M340" i="5"/>
  <c r="N340" i="5" s="1"/>
  <c r="K139" i="5"/>
  <c r="M297" i="5"/>
  <c r="N297" i="5" s="1"/>
  <c r="K382" i="5"/>
  <c r="M278" i="5"/>
  <c r="N278" i="5" s="1"/>
  <c r="M467" i="5"/>
  <c r="N467" i="5" s="1"/>
  <c r="M229" i="5"/>
  <c r="N229" i="5" s="1"/>
  <c r="K268" i="5"/>
  <c r="M228" i="5"/>
  <c r="N228" i="5" s="1"/>
  <c r="K435" i="5"/>
  <c r="K290" i="5"/>
  <c r="K371" i="5"/>
  <c r="M371" i="5"/>
  <c r="N371" i="5" s="1"/>
  <c r="K31" i="5"/>
  <c r="M432" i="5"/>
  <c r="N432" i="5" s="1"/>
  <c r="K121" i="5"/>
  <c r="M121" i="5"/>
  <c r="N121" i="5" s="1"/>
  <c r="K116" i="5"/>
  <c r="M116" i="5"/>
  <c r="N116" i="5" s="1"/>
  <c r="K217" i="5"/>
  <c r="K159" i="5"/>
  <c r="M159" i="5"/>
  <c r="N159" i="5" s="1"/>
  <c r="K469" i="5"/>
  <c r="M469" i="5"/>
  <c r="N469" i="5" s="1"/>
  <c r="K181" i="5"/>
  <c r="K45" i="5"/>
  <c r="K143" i="5"/>
  <c r="K378" i="5"/>
  <c r="K93" i="5"/>
  <c r="K312" i="5"/>
  <c r="K220" i="5"/>
  <c r="K57" i="5"/>
  <c r="K171" i="5"/>
  <c r="M282" i="5"/>
  <c r="N282" i="5" s="1"/>
  <c r="K246" i="5"/>
  <c r="K275" i="5"/>
  <c r="K223" i="5"/>
  <c r="K245" i="5"/>
  <c r="K198" i="5"/>
  <c r="M264" i="5"/>
  <c r="N264" i="5" s="1"/>
  <c r="K124" i="5"/>
  <c r="K64" i="5"/>
  <c r="K175" i="5"/>
  <c r="M348" i="5"/>
  <c r="N348" i="5" s="1"/>
  <c r="K343" i="5"/>
  <c r="M107" i="5"/>
  <c r="N107" i="5" s="1"/>
  <c r="K107" i="5"/>
  <c r="M398" i="5"/>
  <c r="N398" i="5" s="1"/>
  <c r="M253" i="5"/>
  <c r="N253" i="5" s="1"/>
  <c r="M302" i="5"/>
  <c r="N302" i="5" s="1"/>
  <c r="K165" i="5"/>
  <c r="M428" i="5"/>
  <c r="N428" i="5" s="1"/>
  <c r="K49" i="5"/>
  <c r="M319" i="5"/>
  <c r="N319" i="5" s="1"/>
  <c r="M113" i="5"/>
  <c r="N113" i="5" s="1"/>
  <c r="K161" i="5"/>
  <c r="M437" i="5"/>
  <c r="N437" i="5" s="1"/>
  <c r="M182" i="5"/>
  <c r="N182" i="5" s="1"/>
  <c r="K182" i="5"/>
  <c r="K325" i="5"/>
  <c r="K178" i="5"/>
  <c r="K209" i="5"/>
  <c r="M163" i="5"/>
  <c r="N163" i="5" s="1"/>
  <c r="K403" i="5"/>
  <c r="M345" i="5"/>
  <c r="N345" i="5" s="1"/>
  <c r="K299" i="5"/>
  <c r="K448" i="5"/>
  <c r="M149" i="5"/>
  <c r="N149" i="5" s="1"/>
  <c r="M267" i="5"/>
  <c r="N267" i="5" s="1"/>
  <c r="K233" i="5"/>
  <c r="M233" i="5"/>
  <c r="N233" i="5" s="1"/>
  <c r="M269" i="5"/>
  <c r="N269" i="5" s="1"/>
  <c r="K269" i="5"/>
  <c r="K70" i="5"/>
  <c r="M70" i="5"/>
  <c r="N70" i="5" s="1"/>
  <c r="M265" i="5"/>
  <c r="N265" i="5" s="1"/>
  <c r="K392" i="5"/>
  <c r="M392" i="5"/>
  <c r="N392" i="5" s="1"/>
  <c r="K337" i="5"/>
  <c r="K106" i="5"/>
  <c r="K286" i="5"/>
  <c r="K163" i="5"/>
  <c r="K213" i="5"/>
  <c r="M352" i="5"/>
  <c r="N352" i="5" s="1"/>
  <c r="M166" i="5"/>
  <c r="N166" i="5" s="1"/>
  <c r="K166" i="5"/>
  <c r="K341" i="5"/>
  <c r="K459" i="5"/>
  <c r="M90" i="5"/>
  <c r="N90" i="5" s="1"/>
  <c r="K322" i="5"/>
  <c r="M32" i="5"/>
  <c r="N32" i="5" s="1"/>
  <c r="K464" i="5"/>
  <c r="M401" i="5"/>
  <c r="N401" i="5" s="1"/>
  <c r="M411" i="5"/>
  <c r="N411" i="5" s="1"/>
  <c r="K128" i="5"/>
  <c r="M293" i="5"/>
  <c r="N293" i="5" s="1"/>
  <c r="M368" i="5"/>
  <c r="N368" i="5" s="1"/>
  <c r="M241" i="5"/>
  <c r="N241" i="5" s="1"/>
  <c r="M58" i="5"/>
  <c r="N58" i="5" s="1"/>
  <c r="M337" i="5"/>
  <c r="N337" i="5" s="1"/>
  <c r="M365" i="5"/>
  <c r="N365" i="5" s="1"/>
  <c r="M126" i="5"/>
  <c r="N126" i="5" s="1"/>
  <c r="K461" i="5"/>
  <c r="K38" i="5"/>
  <c r="M285" i="5"/>
  <c r="N285" i="5" s="1"/>
  <c r="M263" i="5"/>
  <c r="N263" i="5" s="1"/>
  <c r="K468" i="5"/>
  <c r="K46" i="5"/>
  <c r="M128" i="5"/>
  <c r="N128" i="5" s="1"/>
  <c r="M178" i="5"/>
  <c r="N178" i="5" s="1"/>
  <c r="K414" i="5"/>
  <c r="K193" i="5"/>
  <c r="K216" i="5"/>
  <c r="M27" i="5"/>
  <c r="N27" i="5" s="1"/>
  <c r="M183" i="5"/>
  <c r="N183" i="5" s="1"/>
  <c r="K376" i="5"/>
  <c r="K367" i="5"/>
  <c r="K287" i="5"/>
  <c r="M85" i="5"/>
  <c r="N85" i="5" s="1"/>
  <c r="M299" i="5"/>
  <c r="N299" i="5" s="1"/>
  <c r="M180" i="5"/>
  <c r="N180" i="5" s="1"/>
  <c r="M425" i="5"/>
  <c r="N425" i="5" s="1"/>
  <c r="M45" i="5"/>
  <c r="N45" i="5" s="1"/>
  <c r="K126" i="5"/>
  <c r="K407" i="5"/>
  <c r="M87" i="5"/>
  <c r="N87" i="5" s="1"/>
  <c r="K339" i="5"/>
  <c r="M384" i="5"/>
  <c r="N384" i="5" s="1"/>
  <c r="M61" i="5"/>
  <c r="N61" i="5" s="1"/>
  <c r="M271" i="5"/>
  <c r="N271" i="5" s="1"/>
  <c r="M256" i="5"/>
  <c r="N256" i="5" s="1"/>
  <c r="K256" i="5"/>
  <c r="M391" i="5"/>
  <c r="N391" i="5" s="1"/>
  <c r="M399" i="5"/>
  <c r="N399" i="5" s="1"/>
  <c r="K122" i="5"/>
  <c r="K432" i="5"/>
  <c r="M209" i="5"/>
  <c r="N209" i="5" s="1"/>
  <c r="M68" i="5"/>
  <c r="N68" i="5" s="1"/>
  <c r="K243" i="5"/>
  <c r="M243" i="5"/>
  <c r="N243" i="5" s="1"/>
  <c r="K94" i="5"/>
  <c r="K23" i="5"/>
  <c r="K272" i="5"/>
  <c r="M407" i="5"/>
  <c r="N407" i="5" s="1"/>
  <c r="M453" i="5"/>
  <c r="N453" i="5" s="1"/>
  <c r="K118" i="5"/>
  <c r="K302" i="5"/>
  <c r="K267" i="5"/>
  <c r="M62" i="5"/>
  <c r="N62" i="5" s="1"/>
  <c r="M235" i="5"/>
  <c r="N235" i="5" s="1"/>
  <c r="M322" i="5"/>
  <c r="N322" i="5" s="1"/>
  <c r="M132" i="5"/>
  <c r="N132" i="5" s="1"/>
  <c r="M304" i="5"/>
  <c r="N304" i="5" s="1"/>
  <c r="M118" i="5"/>
  <c r="N118" i="5" s="1"/>
  <c r="K235" i="5"/>
  <c r="K361" i="5"/>
  <c r="K69" i="5"/>
  <c r="K335" i="5"/>
  <c r="K65" i="5"/>
  <c r="K24" i="5"/>
  <c r="K130" i="5"/>
  <c r="M46" i="5"/>
  <c r="N46" i="5" s="1"/>
  <c r="K112" i="5"/>
  <c r="K189" i="5"/>
  <c r="K96" i="5"/>
  <c r="M328" i="5"/>
  <c r="N328" i="5" s="1"/>
  <c r="M193" i="5"/>
  <c r="N193" i="5" s="1"/>
  <c r="M216" i="5"/>
  <c r="N216" i="5" s="1"/>
  <c r="M343" i="5"/>
  <c r="N343" i="5" s="1"/>
  <c r="K232" i="5"/>
  <c r="K425" i="5"/>
  <c r="M133" i="5"/>
  <c r="N133" i="5" s="1"/>
  <c r="M415" i="5"/>
  <c r="N415" i="5" s="1"/>
  <c r="M376" i="5"/>
  <c r="N376" i="5" s="1"/>
  <c r="M196" i="5"/>
  <c r="N196" i="5" s="1"/>
  <c r="K449" i="5"/>
  <c r="M335" i="5"/>
  <c r="N335" i="5" s="1"/>
  <c r="K360" i="5"/>
  <c r="K145" i="5"/>
  <c r="M106" i="5"/>
  <c r="N106" i="5" s="1"/>
  <c r="M222" i="5"/>
  <c r="N222" i="5" s="1"/>
  <c r="M69" i="5"/>
  <c r="N69" i="5" s="1"/>
  <c r="M446" i="5"/>
  <c r="N446" i="5" s="1"/>
  <c r="M24" i="5"/>
  <c r="N24" i="5" s="1"/>
  <c r="M338" i="5"/>
  <c r="N338" i="5" s="1"/>
  <c r="M130" i="5"/>
  <c r="N130" i="5" s="1"/>
  <c r="K307" i="5"/>
  <c r="M189" i="5"/>
  <c r="N189" i="5" s="1"/>
  <c r="M96" i="5"/>
  <c r="N96" i="5" s="1"/>
  <c r="K162" i="5"/>
  <c r="K334" i="5"/>
  <c r="K353" i="5"/>
  <c r="K357" i="5"/>
  <c r="M172" i="5"/>
  <c r="N172" i="5" s="1"/>
  <c r="K172" i="5"/>
  <c r="K415" i="5"/>
  <c r="M190" i="5"/>
  <c r="N190" i="5" s="1"/>
  <c r="M140" i="5"/>
  <c r="N140" i="5" s="1"/>
  <c r="K320" i="5"/>
  <c r="K338" i="5"/>
  <c r="M55" i="5"/>
  <c r="N55" i="5" s="1"/>
  <c r="M449" i="5"/>
  <c r="N449" i="5" s="1"/>
  <c r="M313" i="5"/>
  <c r="N313" i="5" s="1"/>
  <c r="K438" i="5"/>
  <c r="K133" i="5"/>
  <c r="K190" i="5"/>
  <c r="M448" i="5"/>
  <c r="N448" i="5" s="1"/>
  <c r="M356" i="5"/>
  <c r="N356" i="5" s="1"/>
  <c r="M281" i="5"/>
  <c r="N281" i="5" s="1"/>
  <c r="M403" i="5"/>
  <c r="N403" i="5" s="1"/>
  <c r="K447" i="5"/>
  <c r="K465" i="5"/>
  <c r="M462" i="5"/>
  <c r="N462" i="5" s="1"/>
  <c r="M242" i="5"/>
  <c r="N242" i="5" s="1"/>
  <c r="K308" i="5"/>
  <c r="K85" i="5"/>
  <c r="K53" i="5"/>
  <c r="K375" i="5"/>
  <c r="M427" i="5"/>
  <c r="N427" i="5" s="1"/>
  <c r="M234" i="5"/>
  <c r="N234" i="5" s="1"/>
  <c r="M134" i="5"/>
  <c r="N134" i="5" s="1"/>
  <c r="K317" i="5"/>
  <c r="M158" i="5"/>
  <c r="N158" i="5" s="1"/>
  <c r="M317" i="5"/>
  <c r="N317" i="5" s="1"/>
  <c r="M389" i="5"/>
  <c r="N389" i="5" s="1"/>
  <c r="P19" i="5" l="1"/>
</calcChain>
</file>

<file path=xl/sharedStrings.xml><?xml version="1.0" encoding="utf-8"?>
<sst xmlns="http://schemas.openxmlformats.org/spreadsheetml/2006/main" count="656" uniqueCount="255">
  <si>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</si>
  <si>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</si>
  <si>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</si>
  <si>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</si>
  <si>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</si>
  <si>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</si>
  <si>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</si>
  <si>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</si>
  <si>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</si>
  <si>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</si>
  <si>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</si>
  <si>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</si>
  <si>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</si>
  <si>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</si>
  <si>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</si>
  <si>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</si>
  <si>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</si>
  <si>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</si>
  <si>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</si>
  <si>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</si>
  <si>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</si>
  <si>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</si>
  <si>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</si>
  <si>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</si>
  <si>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</si>
  <si>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</si>
  <si>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</si>
  <si>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</si>
  <si>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</si>
  <si>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</si>
  <si>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</si>
  <si>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</si>
  <si>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</si>
  <si>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</si>
  <si>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</si>
  <si>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</si>
  <si>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</si>
  <si>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</si>
  <si>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</si>
  <si>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FCC:sqrt(2), BCC:1, ideal HCP:sqrt(3)/(4/3)^(1/3)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</si>
  <si>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</si>
  <si>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</si>
  <si>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</si>
  <si>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</si>
  <si>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</si>
  <si>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</si>
  <si>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</si>
  <si>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</si>
  <si>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</si>
  <si>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</si>
  <si>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</si>
  <si>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</si>
  <si>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</si>
  <si>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</si>
  <si>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</si>
  <si>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</si>
  <si>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</si>
  <si>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</si>
  <si>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</si>
  <si>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</si>
  <si>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</si>
  <si>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</si>
  <si>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</si>
  <si>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</si>
  <si>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</si>
  <si>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</si>
  <si>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</si>
  <si>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</si>
  <si>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</si>
  <si>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</si>
  <si>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Constraints (1,2, and 3) for fit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</si>
  <si>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</si>
  <si>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</si>
  <si>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</si>
  <si>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d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</si>
  <si>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</si>
  <si>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</si>
  <si>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</si>
  <si>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</si>
  <si>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</si>
  <si>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</si>
  <si>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</si>
  <si>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</si>
  <si>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</si>
  <si>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</si>
  <si>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</si>
  <si>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</si>
  <si>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</si>
  <si>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</si>
  <si>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</si>
  <si>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</si>
  <si>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</si>
  <si>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</si>
  <si>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</si>
  <si>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</si>
  <si>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</si>
  <si>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</si>
  <si>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</si>
  <si>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Cu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</si>
  <si>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</si>
  <si>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</si>
  <si>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</si>
  <si>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</si>
  <si>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</si>
  <si>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</si>
  <si>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</si>
  <si>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</si>
  <si>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</si>
  <si>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</si>
  <si>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</si>
  <si>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p/q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</si>
  <si>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</si>
  <si>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</si>
  <si>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</si>
  <si>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</si>
  <si>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</si>
  <si>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</si>
  <si>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</si>
  <si>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p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</si>
  <si>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</si>
  <si>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</si>
  <si>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</si>
  <si>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</si>
  <si>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</si>
  <si>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</si>
  <si>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</si>
  <si>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</si>
  <si>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</si>
  <si>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</si>
  <si>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</si>
  <si>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</si>
  <si>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</si>
  <si>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</si>
  <si>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</si>
  <si>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</si>
  <si>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</si>
  <si>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</si>
  <si>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</si>
  <si>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</si>
  <si>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</si>
  <si>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</si>
  <si>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</si>
  <si>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</si>
  <si>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</si>
  <si>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</si>
  <si>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</si>
  <si>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</si>
  <si>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</si>
  <si>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</si>
  <si>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</si>
  <si>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</si>
  <si>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</si>
  <si>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</si>
  <si>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</si>
  <si>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</si>
  <si>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</si>
  <si>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</si>
  <si>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</si>
  <si>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</si>
  <si>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</si>
  <si>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</si>
  <si>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</si>
  <si>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</si>
  <si>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</si>
  <si>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</si>
  <si>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</si>
  <si>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</si>
  <si>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</si>
  <si>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</si>
  <si>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</si>
  <si>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</si>
  <si>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</si>
  <si>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</si>
  <si>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</si>
  <si>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</si>
  <si>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3l(B'-1)rwse</t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</si>
  <si>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</si>
  <si>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</si>
  <si>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</si>
  <si>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</si>
  <si>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</si>
  <si>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</si>
  <si>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</si>
  <si>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</si>
  <si>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</si>
  <si>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</si>
  <si>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</si>
  <si>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</si>
  <si>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</si>
  <si>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</si>
  <si>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</si>
  <si>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</si>
  <si>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</si>
  <si>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</si>
  <si>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</si>
  <si>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3l(B'-1)rwse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</si>
  <si>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</si>
  <si>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</si>
  <si>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</si>
  <si>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</si>
  <si>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</si>
  <si>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</si>
  <si>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</si>
  <si>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</si>
  <si>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</si>
  <si>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</si>
  <si>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</si>
  <si>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</si>
  <si>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</si>
  <si>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</si>
  <si>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</si>
  <si>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</si>
  <si>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</si>
  <si>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</si>
  <si>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</si>
  <si>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</si>
  <si>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</si>
  <si>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</si>
  <si>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</si>
  <si>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</si>
  <si>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</si>
  <si>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</si>
  <si>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</si>
  <si>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</si>
  <si>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</si>
  <si>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</si>
  <si>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</si>
  <si>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</si>
  <si>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</si>
  <si>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</si>
  <si>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</si>
  <si>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</si>
  <si>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</si>
  <si>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</si>
  <si>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</si>
  <si>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</si>
  <si>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</si>
  <si>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</si>
  <si>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</si>
  <si>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</si>
  <si>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</si>
  <si>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</si>
  <si>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</si>
  <si>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</si>
  <si>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</si>
  <si>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</si>
  <si>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</si>
  <si>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</si>
  <si>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</si>
  <si>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</si>
  <si>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</si>
  <si>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</si>
  <si>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</si>
  <si>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Tb</t>
    <phoneticPr fontId="1"/>
  </si>
  <si>
    <t>Tb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</si>
</sst>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fit_HCP!$E$19:$E$469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fit_HCP!$H$19:$H$469</c:f>
              <c:numCache>
                <c:formatCode>0.0000</c:formatCode>
                <c:ptCount val="451"/>
                <c:pt idx="0">
                  <c:v>1.5257715903140621</c:v>
                </c:pt>
                <c:pt idx="1">
                  <c:v>0.80938472251329485</c:v>
                </c:pt>
                <c:pt idx="2">
                  <c:v>0.12421833505439207</c:v>
                </c:pt>
                <c:pt idx="3">
                  <c:v>-0.53082034107909992</c:v>
                </c:pt>
                <c:pt idx="4">
                  <c:v>-1.1567889562954019</c:v>
                </c:pt>
                <c:pt idx="5">
                  <c:v>-1.7547111126176345</c:v>
                </c:pt>
                <c:pt idx="6">
                  <c:v>-2.325577402620933</c:v>
                </c:pt>
                <c:pt idx="7">
                  <c:v>-2.8703464179665112</c:v>
                </c:pt>
                <c:pt idx="8">
                  <c:v>-3.3899457283913446</c:v>
                </c:pt>
                <c:pt idx="9">
                  <c:v>-3.8852728319887184</c:v>
                </c:pt>
                <c:pt idx="10">
                  <c:v>-4.3571960775919232</c:v>
                </c:pt>
                <c:pt idx="11">
                  <c:v>-4.8065555600511649</c:v>
                </c:pt>
                <c:pt idx="12">
                  <c:v>-5.2341639891719947</c:v>
                </c:pt>
                <c:pt idx="13">
                  <c:v>-5.6408075330625085</c:v>
                </c:pt>
                <c:pt idx="14">
                  <c:v>-6.027246636616022</c:v>
                </c:pt>
                <c:pt idx="15">
                  <c:v>-6.3942168158358825</c:v>
                </c:pt>
                <c:pt idx="16">
                  <c:v>-6.7424294286896673</c:v>
                </c:pt>
                <c:pt idx="17">
                  <c:v>-7.0725724231610894</c:v>
                </c:pt>
                <c:pt idx="18">
                  <c:v>-7.3853110631494179</c:v>
                </c:pt>
                <c:pt idx="19">
                  <c:v>-7.6812886328484034</c:v>
                </c:pt>
                <c:pt idx="20">
                  <c:v>-7.9611271202191576</c:v>
                </c:pt>
                <c:pt idx="21">
                  <c:v>-8.2254278801544629</c:v>
                </c:pt>
                <c:pt idx="22">
                  <c:v>-8.4747722779154984</c:v>
                </c:pt>
                <c:pt idx="23">
                  <c:v>-8.7097223134058464</c:v>
                </c:pt>
                <c:pt idx="24">
                  <c:v>-8.9308212268319949</c:v>
                </c:pt>
                <c:pt idx="25">
                  <c:v>-9.1385940862843231</c:v>
                </c:pt>
                <c:pt idx="26">
                  <c:v>-9.33354835775779</c:v>
                </c:pt>
                <c:pt idx="27">
                  <c:v>-9.5161744581170105</c:v>
                </c:pt>
                <c:pt idx="28">
                  <c:v>-9.6869462914964792</c:v>
                </c:pt>
                <c:pt idx="29">
                  <c:v>-9.8463217696130343</c:v>
                </c:pt>
                <c:pt idx="30">
                  <c:v>-9.9947433164542403</c:v>
                </c:pt>
                <c:pt idx="31">
                  <c:v>-10.13263835779375</c:v>
                </c:pt>
                <c:pt idx="32">
                  <c:v>-10.260419795971687</c:v>
                </c:pt>
                <c:pt idx="33">
                  <c:v>-10.378486470366308</c:v>
                </c:pt>
                <c:pt idx="34">
                  <c:v>-10.487223603970971</c:v>
                </c:pt>
                <c:pt idx="35">
                  <c:v>-10.58700323647906</c:v>
                </c:pt>
                <c:pt idx="36">
                  <c:v>-10.678184644268079</c:v>
                </c:pt>
                <c:pt idx="37">
                  <c:v>-10.761114747663395</c:v>
                </c:pt>
                <c:pt idx="38">
                  <c:v>-10.836128505851159</c:v>
                </c:pt>
                <c:pt idx="39">
                  <c:v>-10.903549299799856</c:v>
                </c:pt>
                <c:pt idx="40">
                  <c:v>-10.963689303539613</c:v>
                </c:pt>
                <c:pt idx="41">
                  <c:v>-11.016849844138738</c:v>
                </c:pt>
                <c:pt idx="42">
                  <c:v>-11.063321750707285</c:v>
                </c:pt>
                <c:pt idx="43">
                  <c:v>-11.103385692748292</c:v>
                </c:pt>
                <c:pt idx="44">
                  <c:v>-11.137312508168202</c:v>
                </c:pt>
                <c:pt idx="45">
                  <c:v>-11.165363521249185</c:v>
                </c:pt>
                <c:pt idx="46">
                  <c:v>-11.187790850877645</c:v>
                </c:pt>
                <c:pt idx="47">
                  <c:v>-11.204837709314745</c:v>
                </c:pt>
                <c:pt idx="48">
                  <c:v>-11.216738691786798</c:v>
                </c:pt>
                <c:pt idx="49">
                  <c:v>-11.223720057165458</c:v>
                </c:pt>
                <c:pt idx="50">
                  <c:v>-11.226000000000001</c:v>
                </c:pt>
                <c:pt idx="51">
                  <c:v>-11.223788914156591</c:v>
                </c:pt>
                <c:pt idx="52">
                  <c:v>-11.217289648312123</c:v>
                </c:pt>
                <c:pt idx="53">
                  <c:v>-11.206697753543247</c:v>
                </c:pt>
                <c:pt idx="54">
                  <c:v>-11.192201723244361</c:v>
                </c:pt>
                <c:pt idx="55">
                  <c:v>-11.173983225601598</c:v>
                </c:pt>
                <c:pt idx="56">
                  <c:v>-11.1522173288435</c:v>
                </c:pt>
                <c:pt idx="57">
                  <c:v>-11.127072719482715</c:v>
                </c:pt>
                <c:pt idx="58">
                  <c:v>-11.098711913756864</c:v>
                </c:pt>
                <c:pt idx="59">
                  <c:v>-11.067291462470957</c:v>
                </c:pt>
                <c:pt idx="60">
                  <c:v>-11.032962149437729</c:v>
                </c:pt>
                <c:pt idx="61">
                  <c:v>-10.99586918370688</c:v>
                </c:pt>
                <c:pt idx="62">
                  <c:v>-10.956152385768473</c:v>
                </c:pt>
                <c:pt idx="63">
                  <c:v>-10.913946367910693</c:v>
                </c:pt>
                <c:pt idx="64">
                  <c:v>-10.869380708906792</c:v>
                </c:pt>
                <c:pt idx="65">
                  <c:v>-10.822580123201108</c:v>
                </c:pt>
                <c:pt idx="66">
                  <c:v>-10.773664624759183</c:v>
                </c:pt>
                <c:pt idx="67">
                  <c:v>-10.722749685742176</c:v>
                </c:pt>
                <c:pt idx="68">
                  <c:v>-10.669946390161222</c:v>
                </c:pt>
                <c:pt idx="69">
                  <c:v>-10.61536158266286</c:v>
                </c:pt>
                <c:pt idx="70">
                  <c:v>-10.559098012592271</c:v>
                </c:pt>
                <c:pt idx="71">
                  <c:v>-10.501254473476873</c:v>
                </c:pt>
                <c:pt idx="72">
                  <c:v>-10.441925938068684</c:v>
                </c:pt>
                <c:pt idx="73">
                  <c:v>-10.381203689079767</c:v>
                </c:pt>
                <c:pt idx="74">
                  <c:v>-10.31917544574133</c:v>
                </c:pt>
                <c:pt idx="75">
                  <c:v>-10.255925486313123</c:v>
                </c:pt>
                <c:pt idx="76">
                  <c:v>-10.19153476666618</c:v>
                </c:pt>
                <c:pt idx="77">
                  <c:v>-10.126081035058302</c:v>
                </c:pt>
                <c:pt idx="78">
                  <c:v>-10.059638943218296</c:v>
                </c:pt>
                <c:pt idx="79">
                  <c:v>-9.9922801538514818</c:v>
                </c:pt>
                <c:pt idx="80">
                  <c:v>-9.9240734446758143</c:v>
                </c:pt>
                <c:pt idx="81">
                  <c:v>-9.855084809094679</c:v>
                </c:pt>
                <c:pt idx="82">
                  <c:v>-9.7853775536093561</c:v>
                </c:pt>
                <c:pt idx="83">
                  <c:v>-9.7150123920711469</c:v>
                </c:pt>
                <c:pt idx="84">
                  <c:v>-9.6440475368702074</c:v>
                </c:pt>
                <c:pt idx="85">
                  <c:v>-9.5725387871552332</c:v>
                </c:pt>
                <c:pt idx="86">
                  <c:v>-9.5005396141754943</c:v>
                </c:pt>
                <c:pt idx="87">
                  <c:v>-9.4281012438339165</c:v>
                </c:pt>
                <c:pt idx="88">
                  <c:v>-9.355272736537346</c:v>
                </c:pt>
                <c:pt idx="89">
                  <c:v>-9.2821010644275344</c:v>
                </c:pt>
                <c:pt idx="90">
                  <c:v>-9.2086311860740793</c:v>
                </c:pt>
                <c:pt idx="91">
                  <c:v>-9.1349061187078711</c:v>
                </c:pt>
                <c:pt idx="92">
                  <c:v>-9.0609670080715894</c:v>
                </c:pt>
                <c:pt idx="93">
                  <c:v>-8.9868531959612792</c:v>
                </c:pt>
                <c:pt idx="94">
                  <c:v>-8.9126022855309834</c:v>
                </c:pt>
                <c:pt idx="95">
                  <c:v>-8.8382502044301727</c:v>
                </c:pt>
                <c:pt idx="96">
                  <c:v>-8.7638312658417643</c:v>
                </c:pt>
                <c:pt idx="97">
                  <c:v>-8.6893782274863529</c:v>
                </c:pt>
                <c:pt idx="98">
                  <c:v>-8.6149223486564317</c:v>
                </c:pt>
                <c:pt idx="99">
                  <c:v>-8.5404934453424648</c:v>
                </c:pt>
                <c:pt idx="100">
                  <c:v>-8.4661199435107548</c:v>
                </c:pt>
                <c:pt idx="101">
                  <c:v>-8.3918289305913341</c:v>
                </c:pt>
                <c:pt idx="102">
                  <c:v>-8.3176462052323341</c:v>
                </c:pt>
                <c:pt idx="103">
                  <c:v>-8.243596325375572</c:v>
                </c:pt>
                <c:pt idx="104">
                  <c:v>-8.1697026547065175</c:v>
                </c:pt>
                <c:pt idx="105">
                  <c:v>-8.0959874075300693</c:v>
                </c:pt>
                <c:pt idx="106">
                  <c:v>-8.0224716921222505</c:v>
                </c:pt>
                <c:pt idx="107">
                  <c:v>-7.949175552606123</c:v>
                </c:pt>
                <c:pt idx="108">
                  <c:v>-7.8761180093990522</c:v>
                </c:pt>
                <c:pt idx="109">
                  <c:v>-7.803317098276831</c:v>
                </c:pt>
                <c:pt idx="110">
                  <c:v>-7.7307899080988784</c:v>
                </c:pt>
                <c:pt idx="111">
                  <c:v>-7.6585526172373726</c:v>
                </c:pt>
                <c:pt idx="112">
                  <c:v>-7.5866205287519017</c:v>
                </c:pt>
                <c:pt idx="113">
                  <c:v>-7.5150081043498647</c:v>
                </c:pt>
                <c:pt idx="114">
                  <c:v>-7.4437289971717773</c:v>
                </c:pt>
                <c:pt idx="115">
                  <c:v>-7.3727960834392894</c:v>
                </c:pt>
                <c:pt idx="116">
                  <c:v>-7.3022214930026905</c:v>
                </c:pt>
                <c:pt idx="117">
                  <c:v>-7.232016638823457</c:v>
                </c:pt>
                <c:pt idx="118">
                  <c:v>-7.16219224542641</c:v>
                </c:pt>
                <c:pt idx="119">
                  <c:v>-7.092758376354876</c:v>
                </c:pt>
                <c:pt idx="120">
                  <c:v>-7.0237244606613416</c:v>
                </c:pt>
                <c:pt idx="121">
                  <c:v>-6.9550993184649803</c:v>
                </c:pt>
                <c:pt idx="122">
                  <c:v>-6.8868911856065518</c:v>
                </c:pt>
                <c:pt idx="123">
                  <c:v>-6.8191077374301807</c:v>
                </c:pt>
                <c:pt idx="124">
                  <c:v>-6.7517561117206393</c:v>
                </c:pt>
                <c:pt idx="125">
                  <c:v>-6.6848429308238675</c:v>
                </c:pt>
                <c:pt idx="126">
                  <c:v>-6.6183743229775756</c:v>
                </c:pt>
                <c:pt idx="127">
                  <c:v>-6.5523559428780116</c:v>
                </c:pt>
                <c:pt idx="128">
                  <c:v>-6.4867929915080831</c:v>
                </c:pt>
                <c:pt idx="129">
                  <c:v>-6.4216902352513037</c:v>
                </c:pt>
                <c:pt idx="130">
                  <c:v>-6.3570520243152435</c:v>
                </c:pt>
                <c:pt idx="131">
                  <c:v>-6.2928823104874123</c:v>
                </c:pt>
                <c:pt idx="132">
                  <c:v>-6.2291846642458442</c:v>
                </c:pt>
                <c:pt idx="133">
                  <c:v>-6.1659622912458625</c:v>
                </c:pt>
                <c:pt idx="134">
                  <c:v>-6.1032180482039289</c:v>
                </c:pt>
                <c:pt idx="135">
                  <c:v>-6.0409544581987795</c:v>
                </c:pt>
                <c:pt idx="136">
                  <c:v>-5.979173725409348</c:v>
                </c:pt>
                <c:pt idx="137">
                  <c:v>-5.9178777493085519</c:v>
                </c:pt>
                <c:pt idx="138">
                  <c:v>-5.8570681383311625</c:v>
                </c:pt>
                <c:pt idx="139">
                  <c:v>-5.7967462230336384</c:v>
                </c:pt>
                <c:pt idx="140">
                  <c:v>-5.7369130687630694</c:v>
                </c:pt>
                <c:pt idx="141">
                  <c:v>-5.6775694878519349</c:v>
                </c:pt>
                <c:pt idx="142">
                  <c:v>-5.6187160513547818</c:v>
                </c:pt>
                <c:pt idx="143">
                  <c:v>-5.5603531003424838</c:v>
                </c:pt>
                <c:pt idx="144">
                  <c:v>-5.5024807567691729</c:v>
                </c:pt>
                <c:pt idx="145">
                  <c:v>-5.4450989339265075</c:v>
                </c:pt>
                <c:pt idx="146">
                  <c:v>-5.388207346499442</c:v>
                </c:pt>
                <c:pt idx="147">
                  <c:v>-5.3318055202372321</c:v>
                </c:pt>
                <c:pt idx="148">
                  <c:v>-5.2758928012529349</c:v>
                </c:pt>
                <c:pt idx="149">
                  <c:v>-5.2204683649642787</c:v>
                </c:pt>
                <c:pt idx="150">
                  <c:v>-5.1655312246883289</c:v>
                </c:pt>
                <c:pt idx="151">
                  <c:v>-5.1110802399019999</c:v>
                </c:pt>
                <c:pt idx="152">
                  <c:v>-5.0571141241800506</c:v>
                </c:pt>
                <c:pt idx="153">
                  <c:v>-5.0036314528218417</c:v>
                </c:pt>
                <c:pt idx="154">
                  <c:v>-4.9506306701777607</c:v>
                </c:pt>
                <c:pt idx="155">
                  <c:v>-4.8981100966858735</c:v>
                </c:pt>
                <c:pt idx="156">
                  <c:v>-4.8460679356289926</c:v>
                </c:pt>
                <c:pt idx="157">
                  <c:v>-4.7945022796220558</c:v>
                </c:pt>
                <c:pt idx="158">
                  <c:v>-4.743411116839364</c:v>
                </c:pt>
                <c:pt idx="159">
                  <c:v>-4.6927923369908999</c:v>
                </c:pt>
                <c:pt idx="160">
                  <c:v>-4.6426437370567015</c:v>
                </c:pt>
                <c:pt idx="161">
                  <c:v>-4.5929630267878778</c:v>
                </c:pt>
                <c:pt idx="162">
                  <c:v>-4.5437478339826924</c:v>
                </c:pt>
                <c:pt idx="163">
                  <c:v>-4.4949957095457265</c:v>
                </c:pt>
                <c:pt idx="164">
                  <c:v>-4.4467041323379846</c:v>
                </c:pt>
                <c:pt idx="165">
                  <c:v>-4.3988705138254884</c:v>
                </c:pt>
                <c:pt idx="166">
                  <c:v>-4.3514922025336382</c:v>
                </c:pt>
                <c:pt idx="167">
                  <c:v>-4.3045664883144328</c:v>
                </c:pt>
                <c:pt idx="168">
                  <c:v>-4.258090606433357</c:v>
                </c:pt>
                <c:pt idx="169">
                  <c:v>-4.2120617414825423</c:v>
                </c:pt>
                <c:pt idx="170">
                  <c:v>-4.1664770311265569</c:v>
                </c:pt>
                <c:pt idx="171">
                  <c:v>-4.1213335696870184</c:v>
                </c:pt>
                <c:pt idx="172">
                  <c:v>-4.0766284115719529</c:v>
                </c:pt>
                <c:pt idx="173">
                  <c:v>-4.0323585745556745</c:v>
                </c:pt>
                <c:pt idx="174">
                  <c:v>-3.9885210429147255</c:v>
                </c:pt>
                <c:pt idx="175">
                  <c:v>-3.9451127704252706</c:v>
                </c:pt>
                <c:pt idx="176">
                  <c:v>-3.9021306832271088</c:v>
                </c:pt>
                <c:pt idx="177">
                  <c:v>-3.8595716825593307</c:v>
                </c:pt>
                <c:pt idx="178">
                  <c:v>-3.8174326473724514</c:v>
                </c:pt>
                <c:pt idx="179">
                  <c:v>-3.7757104368217016</c:v>
                </c:pt>
                <c:pt idx="180">
                  <c:v>-3.7344018926459817</c:v>
                </c:pt>
                <c:pt idx="181">
                  <c:v>-3.6935038414368462</c:v>
                </c:pt>
                <c:pt idx="182">
                  <c:v>-3.6530130968017196</c:v>
                </c:pt>
                <c:pt idx="183">
                  <c:v>-3.6129264614254151</c:v>
                </c:pt>
                <c:pt idx="184">
                  <c:v>-3.5732407290338646</c:v>
                </c:pt>
                <c:pt idx="185">
                  <c:v>-3.5339526862638651</c:v>
                </c:pt>
                <c:pt idx="186">
                  <c:v>-3.4950591144424776</c:v>
                </c:pt>
                <c:pt idx="187">
                  <c:v>-3.4565567912796156</c:v>
                </c:pt>
                <c:pt idx="188">
                  <c:v>-3.4184424924772263</c:v>
                </c:pt>
                <c:pt idx="189">
                  <c:v>-3.3807129932583351</c:v>
                </c:pt>
                <c:pt idx="190">
                  <c:v>-3.3433650698191415</c:v>
                </c:pt>
                <c:pt idx="191">
                  <c:v>-3.3063955007072101</c:v>
                </c:pt>
                <c:pt idx="192">
                  <c:v>-3.2698010681287015</c:v>
                </c:pt>
                <c:pt idx="193">
                  <c:v>-3.2335785591874981</c:v>
                </c:pt>
                <c:pt idx="194">
                  <c:v>-3.197724767058955</c:v>
                </c:pt>
                <c:pt idx="195">
                  <c:v>-3.1622364921009312</c:v>
                </c:pt>
                <c:pt idx="196">
                  <c:v>-3.1271105429046386</c:v>
                </c:pt>
                <c:pt idx="197">
                  <c:v>-3.0923437372877798</c:v>
                </c:pt>
                <c:pt idx="198">
                  <c:v>-3.0579329032323272</c:v>
                </c:pt>
                <c:pt idx="199">
                  <c:v>-3.0238748797692536</c:v>
                </c:pt>
                <c:pt idx="200">
                  <c:v>-2.9901665178123773</c:v>
                </c:pt>
                <c:pt idx="201">
                  <c:v>-2.9568046809434856</c:v>
                </c:pt>
                <c:pt idx="202">
                  <c:v>-2.9237862461507405</c:v>
                </c:pt>
                <c:pt idx="203">
                  <c:v>-2.8911081045223659</c:v>
                </c:pt>
                <c:pt idx="204">
                  <c:v>-2.8587671618974966</c:v>
                </c:pt>
                <c:pt idx="205">
                  <c:v>-2.826760339476015</c:v>
                </c:pt>
                <c:pt idx="206">
                  <c:v>-2.7950845743891493</c:v>
                </c:pt>
                <c:pt idx="207">
                  <c:v>-2.7637368202325052</c:v>
                </c:pt>
                <c:pt idx="208">
                  <c:v>-2.7327140475631815</c:v>
                </c:pt>
                <c:pt idx="209">
                  <c:v>-2.7020132443625302</c:v>
                </c:pt>
                <c:pt idx="210">
                  <c:v>-2.671631416466075</c:v>
                </c:pt>
                <c:pt idx="211">
                  <c:v>-2.6415655879620314</c:v>
                </c:pt>
                <c:pt idx="212">
                  <c:v>-2.6118128015598558</c:v>
                </c:pt>
                <c:pt idx="213">
                  <c:v>-2.5823701189301334</c:v>
                </c:pt>
                <c:pt idx="214">
                  <c:v>-2.5532346210171273</c:v>
                </c:pt>
                <c:pt idx="215">
                  <c:v>-2.5244034083252287</c:v>
                </c:pt>
                <c:pt idx="216">
                  <c:v>-2.4958736011804912</c:v>
                </c:pt>
                <c:pt idx="217">
                  <c:v>-2.467642339968426</c:v>
                </c:pt>
                <c:pt idx="218">
                  <c:v>-2.4397067853491423</c:v>
                </c:pt>
                <c:pt idx="219">
                  <c:v>-2.4120641184509122</c:v>
                </c:pt>
                <c:pt idx="220">
                  <c:v>-2.384711541043175</c:v>
                </c:pt>
                <c:pt idx="221">
                  <c:v>-2.357646275689969</c:v>
                </c:pt>
                <c:pt idx="222">
                  <c:v>-2.3308655658847286</c:v>
                </c:pt>
                <c:pt idx="223">
                  <c:v>-2.3043666761673687</c:v>
                </c:pt>
                <c:pt idx="224">
                  <c:v>-2.2781468922244974</c:v>
                </c:pt>
                <c:pt idx="225">
                  <c:v>-2.2522035209736324</c:v>
                </c:pt>
                <c:pt idx="226">
                  <c:v>-2.2265338906321945</c:v>
                </c:pt>
                <c:pt idx="227">
                  <c:v>-2.2011353507720566</c:v>
                </c:pt>
                <c:pt idx="228">
                  <c:v>-2.176005272360396</c:v>
                </c:pt>
                <c:pt idx="229">
                  <c:v>-2.1511410477875486</c:v>
                </c:pt>
                <c:pt idx="230">
                  <c:v>-2.1265400908825538</c:v>
                </c:pt>
                <c:pt idx="231">
                  <c:v>-2.1021998369170372</c:v>
                </c:pt>
                <c:pt idx="232">
                  <c:v>-2.0781177425980579</c:v>
                </c:pt>
                <c:pt idx="233">
                  <c:v>-2.054291286050526</c:v>
                </c:pt>
                <c:pt idx="234">
                  <c:v>-2.0307179667897546</c:v>
                </c:pt>
                <c:pt idx="235">
                  <c:v>-2.0073953056847103</c:v>
                </c:pt>
                <c:pt idx="236">
                  <c:v>-1.9843208449124765</c:v>
                </c:pt>
                <c:pt idx="237">
                  <c:v>-1.9614921479044456</c:v>
                </c:pt>
                <c:pt idx="238">
                  <c:v>-1.9389067992847173</c:v>
                </c:pt>
                <c:pt idx="239">
                  <c:v>-1.9165624048011687</c:v>
                </c:pt>
                <c:pt idx="240">
                  <c:v>-1.8944565912496416</c:v>
                </c:pt>
                <c:pt idx="241">
                  <c:v>-1.8725870063916654</c:v>
                </c:pt>
                <c:pt idx="242">
                  <c:v>-1.8509513188661246</c:v>
                </c:pt>
                <c:pt idx="243">
                  <c:v>-1.8295472180952601</c:v>
                </c:pt>
                <c:pt idx="244">
                  <c:v>-1.808372414185369</c:v>
                </c:pt>
                <c:pt idx="245">
                  <c:v>-1.787424637822566</c:v>
                </c:pt>
                <c:pt idx="246">
                  <c:v>-1.7667016401639326</c:v>
                </c:pt>
                <c:pt idx="247">
                  <c:v>-1.7462011927243906</c:v>
                </c:pt>
                <c:pt idx="248">
                  <c:v>-1.7259210872595954</c:v>
                </c:pt>
                <c:pt idx="249">
                  <c:v>-1.7058591356451507</c:v>
                </c:pt>
                <c:pt idx="250">
                  <c:v>-1.6860131697524252</c:v>
                </c:pt>
                <c:pt idx="251">
                  <c:v>-1.6663810413212359</c:v>
                </c:pt>
                <c:pt idx="252">
                  <c:v>-1.646960621829648</c:v>
                </c:pt>
                <c:pt idx="253">
                  <c:v>-1.6277498023611536</c:v>
                </c:pt>
                <c:pt idx="254">
                  <c:v>-1.6087464934694304</c:v>
                </c:pt>
                <c:pt idx="255">
                  <c:v>-1.5899486250409316</c:v>
                </c:pt>
                <c:pt idx="256">
                  <c:v>-1.5713541461554896</c:v>
                </c:pt>
                <c:pt idx="257">
                  <c:v>-1.5529610249451589</c:v>
                </c:pt>
                <c:pt idx="258">
                  <c:v>-1.5347672484514556</c:v>
                </c:pt>
                <c:pt idx="259">
                  <c:v>-1.5167708224812029</c:v>
                </c:pt>
                <c:pt idx="260">
                  <c:v>-1.4989697714611776</c:v>
                </c:pt>
                <c:pt idx="261">
                  <c:v>-1.4813621382915607</c:v>
                </c:pt>
                <c:pt idx="262">
                  <c:v>-1.463945984198642</c:v>
                </c:pt>
                <c:pt idx="263">
                  <c:v>-1.4467193885866168</c:v>
                </c:pt>
                <c:pt idx="264">
                  <c:v>-1.4296804488888366</c:v>
                </c:pt>
                <c:pt idx="265">
                  <c:v>-1.4128272804184403</c:v>
                </c:pt>
                <c:pt idx="266">
                  <c:v>-1.396158016218751</c:v>
                </c:pt>
                <c:pt idx="267">
                  <c:v>-1.3796708069132926</c:v>
                </c:pt>
                <c:pt idx="268">
                  <c:v>-1.3633638205557366</c:v>
                </c:pt>
                <c:pt idx="269">
                  <c:v>-1.3472352424796821</c:v>
                </c:pt>
                <c:pt idx="270">
                  <c:v>-1.3312832751486339</c:v>
                </c:pt>
                <c:pt idx="271">
                  <c:v>-1.3155061380060005</c:v>
                </c:pt>
                <c:pt idx="272">
                  <c:v>-1.2999020673254089</c:v>
                </c:pt>
                <c:pt idx="273">
                  <c:v>-1.2844693160612113</c:v>
                </c:pt>
                <c:pt idx="274">
                  <c:v>-1.2692061536995227</c:v>
                </c:pt>
                <c:pt idx="275">
                  <c:v>-1.2541108661096041</c:v>
                </c:pt>
                <c:pt idx="276">
                  <c:v>-1.2391817553958517</c:v>
                </c:pt>
                <c:pt idx="277">
                  <c:v>-1.2244171397502639</c:v>
                </c:pt>
                <c:pt idx="278">
                  <c:v>-1.2098153533057017</c:v>
                </c:pt>
                <c:pt idx="279">
                  <c:v>-1.1953747459897275</c:v>
                </c:pt>
                <c:pt idx="280">
                  <c:v>-1.1810936833792953</c:v>
                </c:pt>
                <c:pt idx="281">
                  <c:v>-1.1669705465561178</c:v>
                </c:pt>
                <c:pt idx="282">
                  <c:v>-1.1530037319630211</c:v>
                </c:pt>
                <c:pt idx="283">
                  <c:v>-1.1391916512611109</c:v>
                </c:pt>
                <c:pt idx="284">
                  <c:v>-1.125532731187832</c:v>
                </c:pt>
                <c:pt idx="285">
                  <c:v>-1.1120254134160648</c:v>
                </c:pt>
                <c:pt idx="286">
                  <c:v>-1.0986681544141252</c:v>
                </c:pt>
                <c:pt idx="287">
                  <c:v>-1.085459425306903</c:v>
                </c:pt>
                <c:pt idx="288">
                  <c:v>-1.0723977117379007</c:v>
                </c:pt>
                <c:pt idx="289">
                  <c:v>-1.0594815137324587</c:v>
                </c:pt>
                <c:pt idx="290">
                  <c:v>-1.0467093455619911</c:v>
                </c:pt>
                <c:pt idx="291">
                  <c:v>-1.0340797356094296</c:v>
                </c:pt>
                <c:pt idx="292">
                  <c:v>-1.0215912262356783</c:v>
                </c:pt>
                <c:pt idx="293">
                  <c:v>-1.0092423736473048</c:v>
                </c:pt>
                <c:pt idx="294">
                  <c:v>-0.99703174776532422</c:v>
                </c:pt>
                <c:pt idx="295">
                  <c:v>-0.98495793209523841</c:v>
                </c:pt>
                <c:pt idx="296">
                  <c:v>-0.9730195235981467</c:v>
                </c:pt>
                <c:pt idx="297">
                  <c:v>-0.96121513256312996</c:v>
                </c:pt>
                <c:pt idx="298">
                  <c:v>-0.94954338248076753</c:v>
                </c:pt>
                <c:pt idx="299">
                  <c:v>-0.93800290991794022</c:v>
                </c:pt>
                <c:pt idx="300">
                  <c:v>-0.92659236439372927</c:v>
                </c:pt>
                <c:pt idx="301">
                  <c:v>-0.91531040825661014</c:v>
                </c:pt>
                <c:pt idx="302">
                  <c:v>-0.90415571656278926</c:v>
                </c:pt>
                <c:pt idx="303">
                  <c:v>-0.89312697695584287</c:v>
                </c:pt>
                <c:pt idx="304">
                  <c:v>-0.88222288954744932</c:v>
                </c:pt>
                <c:pt idx="305">
                  <c:v>-0.87144216679942044</c:v>
                </c:pt>
                <c:pt idx="306">
                  <c:v>-0.8607835334068733</c:v>
                </c:pt>
                <c:pt idx="307">
                  <c:v>-0.85024572618269034</c:v>
                </c:pt>
                <c:pt idx="308">
                  <c:v>-0.83982749394306921</c:v>
                </c:pt>
                <c:pt idx="309">
                  <c:v>-0.82952759739434478</c:v>
                </c:pt>
                <c:pt idx="310">
                  <c:v>-0.8193448090209714</c:v>
                </c:pt>
                <c:pt idx="311">
                  <c:v>-0.80927791297468565</c:v>
                </c:pt>
                <c:pt idx="312">
                  <c:v>-0.79932570496484845</c:v>
                </c:pt>
                <c:pt idx="313">
                  <c:v>-0.78948699214994933</c:v>
                </c:pt>
                <c:pt idx="314">
                  <c:v>-0.77976059303027301</c:v>
                </c:pt>
                <c:pt idx="315">
                  <c:v>-0.77014533734171553</c:v>
                </c:pt>
                <c:pt idx="316">
                  <c:v>-0.76064006595073796</c:v>
                </c:pt>
                <c:pt idx="317">
                  <c:v>-0.75124363075045808</c:v>
                </c:pt>
                <c:pt idx="318">
                  <c:v>-0.74195489455785602</c:v>
                </c:pt>
                <c:pt idx="319">
                  <c:v>-0.73277273101210072</c:v>
                </c:pt>
                <c:pt idx="320">
                  <c:v>-0.7236960244739683</c:v>
                </c:pt>
                <c:pt idx="321">
                  <c:v>-0.71472366992635983</c:v>
                </c:pt>
                <c:pt idx="322">
                  <c:v>-0.70585457287588982</c:v>
                </c:pt>
                <c:pt idx="323">
                  <c:v>-0.69708764925555189</c:v>
                </c:pt>
                <c:pt idx="324">
                  <c:v>-0.68842182532843144</c:v>
                </c:pt>
                <c:pt idx="325">
                  <c:v>-0.67985603759247426</c:v>
                </c:pt>
                <c:pt idx="326">
                  <c:v>-0.67138923268627781</c:v>
                </c:pt>
                <c:pt idx="327">
                  <c:v>-0.66302036729591196</c:v>
                </c:pt>
                <c:pt idx="328">
                  <c:v>-0.65474840806274381</c:v>
                </c:pt>
                <c:pt idx="329">
                  <c:v>-0.64657233149226379</c:v>
                </c:pt>
                <c:pt idx="330">
                  <c:v>-0.63849112386389173</c:v>
                </c:pt>
                <c:pt idx="331">
                  <c:v>-0.6305037811417622</c:v>
                </c:pt>
                <c:pt idx="332">
                  <c:v>-0.62260930888646149</c:v>
                </c:pt>
                <c:pt idx="333">
                  <c:v>-0.61480672216772314</c:v>
                </c:pt>
                <c:pt idx="334">
                  <c:v>-0.60709504547804738</c:v>
                </c:pt>
                <c:pt idx="335">
                  <c:v>-0.59947331264725456</c:v>
                </c:pt>
                <c:pt idx="336">
                  <c:v>-0.59194056675794116</c:v>
                </c:pt>
                <c:pt idx="337">
                  <c:v>-0.58449586006183996</c:v>
                </c:pt>
                <c:pt idx="338">
                  <c:v>-0.57713825389706253</c:v>
                </c:pt>
                <c:pt idx="339">
                  <c:v>-0.56986681860621802</c:v>
                </c:pt>
                <c:pt idx="340">
                  <c:v>-0.56268063345539399</c:v>
                </c:pt>
                <c:pt idx="341">
                  <c:v>-0.55557878655398352</c:v>
                </c:pt>
                <c:pt idx="342">
                  <c:v>-0.54856037477535624</c:v>
                </c:pt>
                <c:pt idx="343">
                  <c:v>-0.54162450367834714</c:v>
                </c:pt>
                <c:pt idx="344">
                  <c:v>-0.53477028742956789</c:v>
                </c:pt>
                <c:pt idx="345">
                  <c:v>-0.52799684872651143</c:v>
                </c:pt>
                <c:pt idx="346">
                  <c:v>-0.5213033187214553</c:v>
                </c:pt>
                <c:pt idx="347">
                  <c:v>-0.51468883694613698</c:v>
                </c:pt>
                <c:pt idx="348">
                  <c:v>-0.50815255123720282</c:v>
                </c:pt>
                <c:pt idx="349">
                  <c:v>-0.5016936176624075</c:v>
                </c:pt>
                <c:pt idx="350">
                  <c:v>-0.49531120044756333</c:v>
                </c:pt>
                <c:pt idx="351">
                  <c:v>-0.48900447190422014</c:v>
                </c:pt>
                <c:pt idx="352">
                  <c:v>-0.4827726123580714</c:v>
                </c:pt>
                <c:pt idx="353">
                  <c:v>-0.47661481007806861</c:v>
                </c:pt>
                <c:pt idx="354">
                  <c:v>-0.47053026120624297</c:v>
                </c:pt>
                <c:pt idx="355">
                  <c:v>-0.46451816968821263</c:v>
                </c:pt>
                <c:pt idx="356">
                  <c:v>-0.45857774720437555</c:v>
                </c:pt>
                <c:pt idx="357">
                  <c:v>-0.45270821310177006</c:v>
                </c:pt>
                <c:pt idx="358">
                  <c:v>-0.44690879432659852</c:v>
                </c:pt>
                <c:pt idx="359">
                  <c:v>-0.44117872535739933</c:v>
                </c:pt>
                <c:pt idx="360">
                  <c:v>-0.43551724813886333</c:v>
                </c:pt>
                <c:pt idx="361">
                  <c:v>-0.42992361201627866</c:v>
                </c:pt>
                <c:pt idx="362">
                  <c:v>-0.42439707367060114</c:v>
                </c:pt>
                <c:pt idx="363">
                  <c:v>-0.41893689705413412</c:v>
                </c:pt>
                <c:pt idx="364">
                  <c:v>-0.41354235332681483</c:v>
                </c:pt>
                <c:pt idx="365">
                  <c:v>-0.40821272079309562</c:v>
                </c:pt>
                <c:pt idx="366">
                  <c:v>-0.40294728483940956</c:v>
                </c:pt>
                <c:pt idx="367">
                  <c:v>-0.39774533787221605</c:v>
                </c:pt>
                <c:pt idx="368">
                  <c:v>-0.39260617925661268</c:v>
                </c:pt>
                <c:pt idx="369">
                  <c:v>-0.38752911525551181</c:v>
                </c:pt>
                <c:pt idx="370">
                  <c:v>-0.38251345896936484</c:v>
                </c:pt>
                <c:pt idx="371">
                  <c:v>-0.37755853027643677</c:v>
                </c:pt>
                <c:pt idx="372">
                  <c:v>-0.37266365577361182</c:v>
                </c:pt>
                <c:pt idx="373">
                  <c:v>-0.36782816871773366</c:v>
                </c:pt>
                <c:pt idx="374">
                  <c:v>-0.36305140896746185</c:v>
                </c:pt>
                <c:pt idx="375">
                  <c:v>-0.35833272292564827</c:v>
                </c:pt>
                <c:pt idx="376">
                  <c:v>-0.35367146348221395</c:v>
                </c:pt>
                <c:pt idx="377">
                  <c:v>-0.34906698995753244</c:v>
                </c:pt>
                <c:pt idx="378">
                  <c:v>-0.3445186680462996</c:v>
                </c:pt>
                <c:pt idx="379">
                  <c:v>-0.34002586976189547</c:v>
                </c:pt>
                <c:pt idx="380">
                  <c:v>-0.33558797338122037</c:v>
                </c:pt>
                <c:pt idx="381">
                  <c:v>-0.33120436339000758</c:v>
                </c:pt>
                <c:pt idx="382">
                  <c:v>-0.32687443042859965</c:v>
                </c:pt>
                <c:pt idx="383">
                  <c:v>-0.32259757123818777</c:v>
                </c:pt>
                <c:pt idx="384">
                  <c:v>-0.31837318860750191</c:v>
                </c:pt>
                <c:pt idx="385">
                  <c:v>-0.31420069131995226</c:v>
                </c:pt>
                <c:pt idx="386">
                  <c:v>-0.31007949410121033</c:v>
                </c:pt>
                <c:pt idx="387">
                  <c:v>-0.30600901756722831</c:v>
                </c:pt>
                <c:pt idx="388">
                  <c:v>-0.30198868817268748</c:v>
                </c:pt>
                <c:pt idx="389">
                  <c:v>-0.29801793815987387</c:v>
                </c:pt>
                <c:pt idx="390">
                  <c:v>-0.29409620550797316</c:v>
                </c:pt>
                <c:pt idx="391">
                  <c:v>-0.29022293388277914</c:v>
                </c:pt>
                <c:pt idx="392">
                  <c:v>-0.28639757258681436</c:v>
                </c:pt>
                <c:pt idx="393">
                  <c:v>-0.28261957650985242</c:v>
                </c:pt>
                <c:pt idx="394">
                  <c:v>-0.27888840607984278</c:v>
                </c:pt>
                <c:pt idx="395">
                  <c:v>-0.27520352721422808</c:v>
                </c:pt>
                <c:pt idx="396">
                  <c:v>-0.27156441127165393</c:v>
                </c:pt>
                <c:pt idx="397">
                  <c:v>-0.26797053500406198</c:v>
                </c:pt>
                <c:pt idx="398">
                  <c:v>-0.26442138050916664</c:v>
                </c:pt>
                <c:pt idx="399">
                  <c:v>-0.26091643518330665</c:v>
                </c:pt>
                <c:pt idx="400">
                  <c:v>-0.25745519167467057</c:v>
                </c:pt>
                <c:pt idx="401">
                  <c:v>-0.25403714783688963</c:v>
                </c:pt>
                <c:pt idx="402">
                  <c:v>-0.25066180668299626</c:v>
                </c:pt>
                <c:pt idx="403">
                  <c:v>-0.24732867633974098</c:v>
                </c:pt>
                <c:pt idx="404">
                  <c:v>-0.24403727000226816</c:v>
                </c:pt>
                <c:pt idx="405">
                  <c:v>-0.24078710588914223</c:v>
                </c:pt>
                <c:pt idx="406">
                  <c:v>-0.23757770719772464</c:v>
                </c:pt>
                <c:pt idx="407">
                  <c:v>-0.23440860205989464</c:v>
                </c:pt>
                <c:pt idx="408">
                  <c:v>-0.23127932349811342</c:v>
                </c:pt>
                <c:pt idx="409">
                  <c:v>-0.22818940938182489</c:v>
                </c:pt>
                <c:pt idx="410">
                  <c:v>-0.2251384023841933</c:v>
                </c:pt>
                <c:pt idx="411">
                  <c:v>-0.22212584993917034</c:v>
                </c:pt>
                <c:pt idx="412">
                  <c:v>-0.21915130419889334</c:v>
                </c:pt>
                <c:pt idx="413">
                  <c:v>-0.216214321991406</c:v>
                </c:pt>
                <c:pt idx="414">
                  <c:v>-0.21331446477870317</c:v>
                </c:pt>
                <c:pt idx="415">
                  <c:v>-0.2104512986150946</c:v>
                </c:pt>
                <c:pt idx="416">
                  <c:v>-0.20762439410588385</c:v>
                </c:pt>
                <c:pt idx="417">
                  <c:v>-0.20483332636636228</c:v>
                </c:pt>
                <c:pt idx="418">
                  <c:v>-0.20207767498111182</c:v>
                </c:pt>
                <c:pt idx="419">
                  <c:v>-0.1993570239636171</c:v>
                </c:pt>
                <c:pt idx="420">
                  <c:v>-0.19667096171618145</c:v>
                </c:pt>
                <c:pt idx="421">
                  <c:v>-0.19401908099014678</c:v>
                </c:pt>
                <c:pt idx="422">
                  <c:v>-0.19140097884641147</c:v>
                </c:pt>
                <c:pt idx="423">
                  <c:v>-0.18881625661624807</c:v>
                </c:pt>
                <c:pt idx="424">
                  <c:v>-0.18626451986241344</c:v>
                </c:pt>
                <c:pt idx="425">
                  <c:v>-0.18374537834055388</c:v>
                </c:pt>
                <c:pt idx="426">
                  <c:v>-0.18125844596089807</c:v>
                </c:pt>
                <c:pt idx="427">
                  <c:v>-0.17880334075024035</c:v>
                </c:pt>
                <c:pt idx="428">
                  <c:v>-0.17637968481420682</c:v>
                </c:pt>
                <c:pt idx="429">
                  <c:v>-0.1739871042998081</c:v>
                </c:pt>
                <c:pt idx="430">
                  <c:v>-0.17162522935826988</c:v>
                </c:pt>
                <c:pt idx="431">
                  <c:v>-0.16929369410814582</c:v>
                </c:pt>
                <c:pt idx="432">
                  <c:v>-0.16699213659870474</c:v>
                </c:pt>
                <c:pt idx="433">
                  <c:v>-0.16472019877359512</c:v>
                </c:pt>
                <c:pt idx="434">
                  <c:v>-0.16247752643478064</c:v>
                </c:pt>
                <c:pt idx="435">
                  <c:v>-0.16026376920674829</c:v>
                </c:pt>
                <c:pt idx="436">
                  <c:v>-0.15807858050098447</c:v>
                </c:pt>
                <c:pt idx="437">
                  <c:v>-0.15592161748071934</c:v>
                </c:pt>
                <c:pt idx="438">
                  <c:v>-0.1537925410259354</c:v>
                </c:pt>
                <c:pt idx="439">
                  <c:v>-0.15169101569864044</c:v>
                </c:pt>
                <c:pt idx="440">
                  <c:v>-0.14961670970840246</c:v>
                </c:pt>
                <c:pt idx="441">
                  <c:v>-0.14756929487814338</c:v>
                </c:pt>
                <c:pt idx="442">
                  <c:v>-0.14554844661019273</c:v>
                </c:pt>
                <c:pt idx="443">
                  <c:v>-0.14355384385259601</c:v>
                </c:pt>
                <c:pt idx="444">
                  <c:v>-0.14158516906568003</c:v>
                </c:pt>
                <c:pt idx="445">
                  <c:v>-0.13964210818886968</c:v>
                </c:pt>
                <c:pt idx="446">
                  <c:v>-0.13772435060775773</c:v>
                </c:pt>
                <c:pt idx="447">
                  <c:v>-0.13583158912142365</c:v>
                </c:pt>
                <c:pt idx="448">
                  <c:v>-0.13396351991000202</c:v>
                </c:pt>
                <c:pt idx="449">
                  <c:v>-0.13211984250249667</c:v>
                </c:pt>
                <c:pt idx="450">
                  <c:v>-0.13030025974484155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fit_HCP!$K$19:$K$469</c:f>
              <c:numCache>
                <c:formatCode>General</c:formatCode>
                <c:ptCount val="451"/>
                <c:pt idx="0">
                  <c:v>1.9503042048580426</c:v>
                </c:pt>
                <c:pt idx="1">
                  <c:v>1.6605056573168753</c:v>
                </c:pt>
                <c:pt idx="2">
                  <c:v>1.3851573982617387</c:v>
                </c:pt>
                <c:pt idx="3">
                  <c:v>1.1236247757818507</c:v>
                </c:pt>
                <c:pt idx="4">
                  <c:v>0.87530024338742329</c:v>
                </c:pt>
                <c:pt idx="5">
                  <c:v>0.63960221016377883</c:v>
                </c:pt>
                <c:pt idx="6">
                  <c:v>0.41597393962177431</c:v>
                </c:pt>
                <c:pt idx="7">
                  <c:v>0.20388249518339485</c:v>
                </c:pt>
                <c:pt idx="8">
                  <c:v>2.8177303278349441E-3</c:v>
                </c:pt>
                <c:pt idx="9">
                  <c:v>-0.18770867849200279</c:v>
                </c:pt>
                <c:pt idx="10">
                  <c:v>-0.36816415797371871</c:v>
                </c:pt>
                <c:pt idx="11">
                  <c:v>-0.53899612486393345</c:v>
                </c:pt>
                <c:pt idx="12">
                  <c:v>-0.70063283529185405</c:v>
                </c:pt>
                <c:pt idx="13">
                  <c:v>-0.85348419812809428</c:v>
                </c:pt>
                <c:pt idx="14">
                  <c:v>-0.99794255389182407</c:v>
                </c:pt>
                <c:pt idx="15">
                  <c:v>-1.1343834206645305</c:v>
                </c:pt>
                <c:pt idx="16">
                  <c:v>-1.2631662084074167</c:v>
                </c:pt>
                <c:pt idx="17">
                  <c:v>-1.3846349030198901</c:v>
                </c:pt>
                <c:pt idx="18">
                  <c:v>-1.499118721420206</c:v>
                </c:pt>
                <c:pt idx="19">
                  <c:v>-1.6069327388750945</c:v>
                </c:pt>
                <c:pt idx="20">
                  <c:v>-1.7083784897532088</c:v>
                </c:pt>
                <c:pt idx="21">
                  <c:v>-1.803744542827507</c:v>
                </c:pt>
                <c:pt idx="22">
                  <c:v>-1.8933070522041455</c:v>
                </c:pt>
                <c:pt idx="23">
                  <c:v>-1.9773302849096712</c:v>
                </c:pt>
                <c:pt idx="24">
                  <c:v>-2.0560671261248484</c:v>
                </c:pt>
                <c:pt idx="25">
                  <c:v>-2.1297595630114228</c:v>
                </c:pt>
                <c:pt idx="26">
                  <c:v>-2.198639148038172</c:v>
                </c:pt>
                <c:pt idx="27">
                  <c:v>-2.2629274426742576</c:v>
                </c:pt>
                <c:pt idx="28">
                  <c:v>-2.3228364422809755</c:v>
                </c:pt>
                <c:pt idx="29">
                  <c:v>-2.3785689829981052</c:v>
                </c:pt>
                <c:pt idx="30">
                  <c:v>-2.4303191313870331</c:v>
                </c:pt>
                <c:pt idx="31">
                  <c:v>-2.4782725575608739</c:v>
                </c:pt>
                <c:pt idx="32">
                  <c:v>-2.5226068925006091</c:v>
                </c:pt>
                <c:pt idx="33">
                  <c:v>-2.5634920702269421</c:v>
                </c:pt>
                <c:pt idx="34">
                  <c:v>-2.6010906554690036</c:v>
                </c:pt>
                <c:pt idx="35">
                  <c:v>-2.6355581574440485</c:v>
                </c:pt>
                <c:pt idx="36">
                  <c:v>-2.6670433303361918</c:v>
                </c:pt>
                <c:pt idx="37">
                  <c:v>-2.6956884610374274</c:v>
                </c:pt>
                <c:pt idx="38">
                  <c:v>-2.7216296446902213</c:v>
                </c:pt>
                <c:pt idx="39">
                  <c:v>-2.7449970485482611</c:v>
                </c:pt>
                <c:pt idx="40">
                  <c:v>-2.7659151646499911</c:v>
                </c:pt>
                <c:pt idx="41">
                  <c:v>-2.7845030517786462</c:v>
                </c:pt>
                <c:pt idx="42">
                  <c:v>-2.8008745671624671</c:v>
                </c:pt>
                <c:pt idx="43">
                  <c:v>-2.8151385883495492</c:v>
                </c:pt>
                <c:pt idx="44">
                  <c:v>-2.8273992256733962</c:v>
                </c:pt>
                <c:pt idx="45">
                  <c:v>-2.837756025707634</c:v>
                </c:pt>
                <c:pt idx="46">
                  <c:v>-2.8463041660914694</c:v>
                </c:pt>
                <c:pt idx="47">
                  <c:v>-2.8531346420913493</c:v>
                </c:pt>
                <c:pt idx="48">
                  <c:v>-2.8583344452487545</c:v>
                </c:pt>
                <c:pt idx="49">
                  <c:v>-2.8619867344493084</c:v>
                </c:pt>
                <c:pt idx="50">
                  <c:v>-2.8641709997341458</c:v>
                </c:pt>
                <c:pt idx="51">
                  <c:v>-2.8649632191609307</c:v>
                </c:pt>
                <c:pt idx="52">
                  <c:v>-2.8644360090088656</c:v>
                </c:pt>
                <c:pt idx="53">
                  <c:v>-2.8626587676096267</c:v>
                </c:pt>
                <c:pt idx="54">
                  <c:v>-2.8596978130741624</c:v>
                </c:pt>
                <c:pt idx="55">
                  <c:v>-2.8556165151739132</c:v>
                </c:pt>
                <c:pt idx="56">
                  <c:v>-2.8504754216240418</c:v>
                </c:pt>
                <c:pt idx="57">
                  <c:v>-2.8443323790057899</c:v>
                </c:pt>
                <c:pt idx="58">
                  <c:v>-2.8372426485550242</c:v>
                </c:pt>
                <c:pt idx="59">
                  <c:v>-2.829259017034456</c:v>
                </c:pt>
                <c:pt idx="60">
                  <c:v>-2.8204319028977687</c:v>
                </c:pt>
                <c:pt idx="61">
                  <c:v>-2.8108094579451004</c:v>
                </c:pt>
                <c:pt idx="62">
                  <c:v>-2.8004376646608824</c:v>
                </c:pt>
                <c:pt idx="63">
                  <c:v>-2.7893604294169325</c:v>
                </c:pt>
                <c:pt idx="64">
                  <c:v>-2.7776196717159789</c:v>
                </c:pt>
                <c:pt idx="65">
                  <c:v>-2.765255409643363</c:v>
                </c:pt>
                <c:pt idx="66">
                  <c:v>-2.7523058416875621</c:v>
                </c:pt>
                <c:pt idx="67">
                  <c:v>-2.7388074250833867</c:v>
                </c:pt>
                <c:pt idx="68">
                  <c:v>-2.724794950825185</c:v>
                </c:pt>
                <c:pt idx="69">
                  <c:v>-2.7103016154911472</c:v>
                </c:pt>
                <c:pt idx="70">
                  <c:v>-2.6953590900138344</c:v>
                </c:pt>
                <c:pt idx="71">
                  <c:v>-2.6799975855263281</c:v>
                </c:pt>
                <c:pt idx="72">
                  <c:v>-2.6642459164079328</c:v>
                </c:pt>
                <c:pt idx="73">
                  <c:v>-2.648131560648098</c:v>
                </c:pt>
                <c:pt idx="74">
                  <c:v>-2.6316807176422103</c:v>
                </c:pt>
                <c:pt idx="75">
                  <c:v>-2.6149183635281075</c:v>
                </c:pt>
                <c:pt idx="76">
                  <c:v>-2.5978683041675268</c:v>
                </c:pt>
                <c:pt idx="77">
                  <c:v>-2.5805532258723205</c:v>
                </c:pt>
                <c:pt idx="78">
                  <c:v>-2.5629947439710214</c:v>
                </c:pt>
                <c:pt idx="79">
                  <c:v>-2.5452134493073038</c:v>
                </c:pt>
                <c:pt idx="80">
                  <c:v>-2.5272289527580121</c:v>
                </c:pt>
                <c:pt idx="81">
                  <c:v>-2.5090599278547017</c:v>
                </c:pt>
                <c:pt idx="82">
                  <c:v>-2.4907241515891054</c:v>
                </c:pt>
                <c:pt idx="83">
                  <c:v>-2.4722385434795147</c:v>
                </c:pt>
                <c:pt idx="84">
                  <c:v>-2.4536192029718076</c:v>
                </c:pt>
                <c:pt idx="85">
                  <c:v>-2.434881445245745</c:v>
                </c:pt>
                <c:pt idx="86">
                  <c:v>-2.416039835494157</c:v>
                </c:pt>
                <c:pt idx="87">
                  <c:v>-2.3971082217397726</c:v>
                </c:pt>
                <c:pt idx="88">
                  <c:v>-2.3780997662517147</c:v>
                </c:pt>
                <c:pt idx="89">
                  <c:v>-2.3590269756210493</c:v>
                </c:pt>
                <c:pt idx="90">
                  <c:v>-2.3399017295522806</c:v>
                </c:pt>
                <c:pt idx="91">
                  <c:v>-2.3207353084252151</c:v>
                </c:pt>
                <c:pt idx="92">
                  <c:v>-2.3015384196794177</c:v>
                </c:pt>
                <c:pt idx="93">
                  <c:v>-2.2823212230711607</c:v>
                </c:pt>
                <c:pt idx="94">
                  <c:v>-2.2630933548507226</c:v>
                </c:pt>
                <c:pt idx="95">
                  <c:v>-2.2438639509058449</c:v>
                </c:pt>
                <c:pt idx="96">
                  <c:v>-2.2246416689152211</c:v>
                </c:pt>
                <c:pt idx="97">
                  <c:v>-2.2054347095540177</c:v>
                </c:pt>
                <c:pt idx="98">
                  <c:v>-2.1862508367916709</c:v>
                </c:pt>
                <c:pt idx="99">
                  <c:v>-2.1670973973204846</c:v>
                </c:pt>
                <c:pt idx="100">
                  <c:v>-2.1479813391519205</c:v>
                </c:pt>
                <c:pt idx="101">
                  <c:v>-2.1289092294159264</c:v>
                </c:pt>
                <c:pt idx="102">
                  <c:v>-2.1098872713971235</c:v>
                </c:pt>
                <c:pt idx="103">
                  <c:v>-2.090921320840271</c:v>
                </c:pt>
                <c:pt idx="104">
                  <c:v>-2.0720169015560321</c:v>
                </c:pt>
                <c:pt idx="105">
                  <c:v>-2.0531792203567552</c:v>
                </c:pt>
                <c:pt idx="106">
                  <c:v>-2.0344131813507382</c:v>
                </c:pt>
                <c:pt idx="107">
                  <c:v>-2.015723399622217</c:v>
                </c:pt>
                <c:pt idx="108">
                  <c:v>-1.9971142143231786</c:v>
                </c:pt>
                <c:pt idx="109">
                  <c:v>-1.9785897012020006</c:v>
                </c:pt>
                <c:pt idx="110">
                  <c:v>-1.9601536845928331</c:v>
                </c:pt>
                <c:pt idx="111">
                  <c:v>-1.9418097488886559</c:v>
                </c:pt>
                <c:pt idx="112">
                  <c:v>-1.9235612495199554</c:v>
                </c:pt>
                <c:pt idx="113">
                  <c:v>-1.9054113234600321</c:v>
                </c:pt>
                <c:pt idx="114">
                  <c:v>-1.8873628992770786</c:v>
                </c:pt>
                <c:pt idx="115">
                  <c:v>-1.8694187067522934</c:v>
                </c:pt>
                <c:pt idx="116">
                  <c:v>-1.851581286082483</c:v>
                </c:pt>
                <c:pt idx="117">
                  <c:v>-1.8338529966848582</c:v>
                </c:pt>
                <c:pt idx="118">
                  <c:v>-1.8162360256208951</c:v>
                </c:pt>
                <c:pt idx="119">
                  <c:v>-1.7987323956555383</c:v>
                </c:pt>
                <c:pt idx="120">
                  <c:v>-1.781343972967202</c:v>
                </c:pt>
                <c:pt idx="121">
                  <c:v>-1.7640724745234886</c:v>
                </c:pt>
                <c:pt idx="122">
                  <c:v>-1.7469194751368207</c:v>
                </c:pt>
                <c:pt idx="123">
                  <c:v>-1.729886414213637</c:v>
                </c:pt>
                <c:pt idx="124">
                  <c:v>-1.7129746022101973</c:v>
                </c:pt>
                <c:pt idx="125">
                  <c:v>-1.6961852268074995</c:v>
                </c:pt>
                <c:pt idx="126">
                  <c:v>-1.6795193588172757</c:v>
                </c:pt>
                <c:pt idx="127">
                  <c:v>-1.6629779578305315</c:v>
                </c:pt>
                <c:pt idx="128">
                  <c:v>-1.6465618776196058</c:v>
                </c:pt>
                <c:pt idx="129">
                  <c:v>-1.6302718713042552</c:v>
                </c:pt>
                <c:pt idx="130">
                  <c:v>-1.6141085962918387</c:v>
                </c:pt>
                <c:pt idx="131">
                  <c:v>-1.5980726190012302</c:v>
                </c:pt>
                <c:pt idx="132">
                  <c:v>-1.5821644193796962</c:v>
                </c:pt>
                <c:pt idx="133">
                  <c:v>-1.5663843952215726</c:v>
                </c:pt>
                <c:pt idx="134">
                  <c:v>-1.5507328662972037</c:v>
                </c:pt>
                <c:pt idx="135">
                  <c:v>-1.5352100783002507</c:v>
                </c:pt>
                <c:pt idx="136">
                  <c:v>-1.5198162066211258</c:v>
                </c:pt>
                <c:pt idx="137">
                  <c:v>-1.504551359953985</c:v>
                </c:pt>
                <c:pt idx="138">
                  <c:v>-1.4894155837444003</c:v>
                </c:pt>
                <c:pt idx="139">
                  <c:v>-1.4744088634845074</c:v>
                </c:pt>
                <c:pt idx="140">
                  <c:v>-1.459531127862189</c:v>
                </c:pt>
                <c:pt idx="141">
                  <c:v>-1.4447822517704896</c:v>
                </c:pt>
                <c:pt idx="142">
                  <c:v>-1.4301620591833064</c:v>
                </c:pt>
                <c:pt idx="143">
                  <c:v>-1.4156703259030188</c:v>
                </c:pt>
                <c:pt idx="144">
                  <c:v>-1.4013067821856089</c:v>
                </c:pt>
                <c:pt idx="145">
                  <c:v>-1.3870711152484625</c:v>
                </c:pt>
                <c:pt idx="146">
                  <c:v>-1.3729629716659326</c:v>
                </c:pt>
                <c:pt idx="147">
                  <c:v>-1.3589819596574473</c:v>
                </c:pt>
                <c:pt idx="148">
                  <c:v>-1.3451276512727883</c:v>
                </c:pt>
                <c:pt idx="149">
                  <c:v>-1.3313995844789515</c:v>
                </c:pt>
                <c:pt idx="150">
                  <c:v>-1.3177972651528216</c:v>
                </c:pt>
                <c:pt idx="151">
                  <c:v>-1.3043201689837032</c:v>
                </c:pt>
                <c:pt idx="152">
                  <c:v>-1.2909677432895899</c:v>
                </c:pt>
                <c:pt idx="153">
                  <c:v>-1.2777394087508815</c:v>
                </c:pt>
                <c:pt idx="154">
                  <c:v>-1.2646345610651013</c:v>
                </c:pt>
                <c:pt idx="155">
                  <c:v>-1.2516525725260199</c:v>
                </c:pt>
                <c:pt idx="156">
                  <c:v>-1.238792793530443</c:v>
                </c:pt>
                <c:pt idx="157">
                  <c:v>-1.2260545540157779</c:v>
                </c:pt>
                <c:pt idx="158">
                  <c:v>-1.2134371648313738</c:v>
                </c:pt>
                <c:pt idx="159">
                  <c:v>-1.2009399190464909</c:v>
                </c:pt>
                <c:pt idx="160">
                  <c:v>-1.1885620931976393</c:v>
                </c:pt>
                <c:pt idx="161">
                  <c:v>-1.1763029484779017</c:v>
                </c:pt>
                <c:pt idx="162">
                  <c:v>-1.1641617318707667</c:v>
                </c:pt>
                <c:pt idx="163">
                  <c:v>-1.1521376772308578</c:v>
                </c:pt>
                <c:pt idx="164">
                  <c:v>-1.1402300063138693</c:v>
                </c:pt>
                <c:pt idx="165">
                  <c:v>-1.128437929757917</c:v>
                </c:pt>
                <c:pt idx="166">
                  <c:v>-1.1167606480183943</c:v>
                </c:pt>
                <c:pt idx="167">
                  <c:v>-1.1051973522583807</c:v>
                </c:pt>
                <c:pt idx="168">
                  <c:v>-1.0937472251965055</c:v>
                </c:pt>
                <c:pt idx="169">
                  <c:v>-1.0824094419141475</c:v>
                </c:pt>
                <c:pt idx="170">
                  <c:v>-1.07118317062372</c:v>
                </c:pt>
                <c:pt idx="171">
                  <c:v>-1.06006757339975</c:v>
                </c:pt>
                <c:pt idx="172">
                  <c:v>-1.0490618068743731</c:v>
                </c:pt>
                <c:pt idx="173">
                  <c:v>-1.0381650228987975</c:v>
                </c:pt>
                <c:pt idx="174">
                  <c:v>-1.0273763691722275</c:v>
                </c:pt>
                <c:pt idx="175">
                  <c:v>-1.0166949898396724</c:v>
                </c:pt>
                <c:pt idx="176">
                  <c:v>-1.0061200260600047</c:v>
                </c:pt>
                <c:pt idx="177">
                  <c:v>-0.99565061654556908</c:v>
                </c:pt>
                <c:pt idx="178">
                  <c:v>-0.98528589807460276</c:v>
                </c:pt>
                <c:pt idx="179">
                  <c:v>-0.97502500597765374</c:v>
                </c:pt>
                <c:pt idx="180">
                  <c:v>-0.96486707459914978</c:v>
                </c:pt>
                <c:pt idx="181">
                  <c:v>-0.95481123773520737</c:v>
                </c:pt>
                <c:pt idx="182">
                  <c:v>-0.94485662904874645</c:v>
                </c:pt>
                <c:pt idx="183">
                  <c:v>-0.93500238246289102</c:v>
                </c:pt>
                <c:pt idx="184">
                  <c:v>-0.9252476325336414</c:v>
                </c:pt>
                <c:pt idx="185">
                  <c:v>-0.91559151480272649</c:v>
                </c:pt>
                <c:pt idx="186">
                  <c:v>-0.90603316613152141</c:v>
                </c:pt>
                <c:pt idx="187">
                  <c:v>-0.89657172501686688</c:v>
                </c:pt>
                <c:pt idx="188">
                  <c:v>-0.8872063318896134</c:v>
                </c:pt>
                <c:pt idx="189">
                  <c:v>-0.877936129396647</c:v>
                </c:pt>
                <c:pt idx="190">
                  <c:v>-0.86876026266714745</c:v>
                </c:pt>
                <c:pt idx="191">
                  <c:v>-0.85967787956377284</c:v>
                </c:pt>
                <c:pt idx="192">
                  <c:v>-0.85068813091947482</c:v>
                </c:pt>
                <c:pt idx="193">
                  <c:v>-0.8417901707605554</c:v>
                </c:pt>
                <c:pt idx="194">
                  <c:v>-0.83298315651662502</c:v>
                </c:pt>
                <c:pt idx="195">
                  <c:v>-0.82426624921802383</c:v>
                </c:pt>
                <c:pt idx="196">
                  <c:v>-0.81563861368129664</c:v>
                </c:pt>
                <c:pt idx="197">
                  <c:v>-0.80709941868324586</c:v>
                </c:pt>
                <c:pt idx="198">
                  <c:v>-0.79864783712411647</c:v>
                </c:pt>
                <c:pt idx="199">
                  <c:v>-0.7902830461803545</c:v>
                </c:pt>
                <c:pt idx="200">
                  <c:v>-0.78200422744748443</c:v>
                </c:pt>
                <c:pt idx="201">
                  <c:v>-0.77381056707350171</c:v>
                </c:pt>
                <c:pt idx="202">
                  <c:v>-0.76570125588325322</c:v>
                </c:pt>
                <c:pt idx="203">
                  <c:v>-0.75767548949421382</c:v>
                </c:pt>
                <c:pt idx="204">
                  <c:v>-0.74973246842404717</c:v>
                </c:pt>
                <c:pt idx="205">
                  <c:v>-0.74187139819035042</c:v>
                </c:pt>
                <c:pt idx="206">
                  <c:v>-0.73409148940293667</c:v>
                </c:pt>
                <c:pt idx="207">
                  <c:v>-0.72639195784901123</c:v>
                </c:pt>
                <c:pt idx="208">
                  <c:v>-0.71877202457156952</c:v>
                </c:pt>
                <c:pt idx="209">
                  <c:v>-0.71123091594134391</c:v>
                </c:pt>
                <c:pt idx="210">
                  <c:v>-0.70376786372260591</c:v>
                </c:pt>
                <c:pt idx="211">
                  <c:v>-0.69638210513310583</c:v>
                </c:pt>
                <c:pt idx="212">
                  <c:v>-0.68907288289844537</c:v>
                </c:pt>
                <c:pt idx="213">
                  <c:v>-0.68183944530113572</c:v>
                </c:pt>
                <c:pt idx="214">
                  <c:v>-0.674681046224613</c:v>
                </c:pt>
                <c:pt idx="215">
                  <c:v>-0.66759694519244583</c:v>
                </c:pt>
                <c:pt idx="216">
                  <c:v>-0.66058640740296759</c:v>
                </c:pt>
                <c:pt idx="217">
                  <c:v>-0.65364870375956852</c:v>
                </c:pt>
                <c:pt idx="218">
                  <c:v>-0.64678311089684715</c:v>
                </c:pt>
                <c:pt idx="219">
                  <c:v>-0.6399889112028504</c:v>
                </c:pt>
                <c:pt idx="220">
                  <c:v>-0.63326539283755645</c:v>
                </c:pt>
                <c:pt idx="221">
                  <c:v>-0.62661184974783957</c:v>
                </c:pt>
                <c:pt idx="222">
                  <c:v>-0.62002758167905281</c:v>
                </c:pt>
                <c:pt idx="223">
                  <c:v>-0.61351189418342655</c:v>
                </c:pt>
                <c:pt idx="224">
                  <c:v>-0.60706409862542654</c:v>
                </c:pt>
                <c:pt idx="225">
                  <c:v>-0.60068351218425242</c:v>
                </c:pt>
                <c:pt idx="226">
                  <c:v>-0.59436945785359663</c:v>
                </c:pt>
                <c:pt idx="227">
                  <c:v>-0.58812126443883506</c:v>
                </c:pt>
                <c:pt idx="228">
                  <c:v>-0.58193826655176628</c:v>
                </c:pt>
                <c:pt idx="229">
                  <c:v>-0.57581980460303461</c:v>
                </c:pt>
                <c:pt idx="230">
                  <c:v>-0.56976522479237024</c:v>
                </c:pt>
                <c:pt idx="231">
                  <c:v>-0.56377387909675536</c:v>
                </c:pt>
                <c:pt idx="232">
                  <c:v>-0.55784512525663132</c:v>
                </c:pt>
                <c:pt idx="233">
                  <c:v>-0.5519783267602637</c:v>
                </c:pt>
                <c:pt idx="234">
                  <c:v>-0.54617285282635708</c:v>
                </c:pt>
                <c:pt idx="235">
                  <c:v>-0.54042807838502838</c:v>
                </c:pt>
                <c:pt idx="236">
                  <c:v>-0.53474338405723254</c:v>
                </c:pt>
                <c:pt idx="237">
                  <c:v>-0.52911815613272195</c:v>
                </c:pt>
                <c:pt idx="238">
                  <c:v>-0.52355178654663825</c:v>
                </c:pt>
                <c:pt idx="239">
                  <c:v>-0.51804367285480701</c:v>
                </c:pt>
                <c:pt idx="240">
                  <c:v>-0.5125932182078331</c:v>
                </c:pt>
                <c:pt idx="241">
                  <c:v>-0.50719983132403812</c:v>
                </c:pt>
                <c:pt idx="242">
                  <c:v>-0.50186292646135311</c:v>
                </c:pt>
                <c:pt idx="243">
                  <c:v>-0.49658192338820134</c:v>
                </c:pt>
                <c:pt idx="244">
                  <c:v>-0.49135624735345518</c:v>
                </c:pt>
                <c:pt idx="245">
                  <c:v>-0.48618532905551776</c:v>
                </c:pt>
                <c:pt idx="246">
                  <c:v>-0.48106860461060308</c:v>
                </c:pt>
                <c:pt idx="247">
                  <c:v>-0.47600551552025211</c:v>
                </c:pt>
                <c:pt idx="248">
                  <c:v>-0.47099550863815925</c:v>
                </c:pt>
                <c:pt idx="249">
                  <c:v>-0.46603803613634309</c:v>
                </c:pt>
                <c:pt idx="250">
                  <c:v>-0.46113255547072263</c:v>
                </c:pt>
                <c:pt idx="251">
                  <c:v>-0.45627852934613689</c:v>
                </c:pt>
                <c:pt idx="252">
                  <c:v>-0.4514754256808643</c:v>
                </c:pt>
                <c:pt idx="253">
                  <c:v>-0.44672271757066689</c:v>
                </c:pt>
                <c:pt idx="254">
                  <c:v>-0.44201988325241814</c:v>
                </c:pt>
                <c:pt idx="255">
                  <c:v>-0.43736640606733868</c:v>
                </c:pt>
                <c:pt idx="256">
                  <c:v>-0.43276177442388697</c:v>
                </c:pt>
                <c:pt idx="257">
                  <c:v>-0.42820548176032919</c:v>
                </c:pt>
                <c:pt idx="258">
                  <c:v>-0.42369702650703439</c:v>
                </c:pt>
                <c:pt idx="259">
                  <c:v>-0.41923591204851135</c:v>
                </c:pt>
                <c:pt idx="260">
                  <c:v>-0.41482164668524357</c:v>
                </c:pt>
                <c:pt idx="261">
                  <c:v>-0.41045374359529568</c:v>
                </c:pt>
                <c:pt idx="262">
                  <c:v>-0.40613172079580073</c:v>
                </c:pt>
                <c:pt idx="263">
                  <c:v>-0.40185510110427608</c:v>
                </c:pt>
                <c:pt idx="264">
                  <c:v>-0.39762341209984942</c:v>
                </c:pt>
                <c:pt idx="265">
                  <c:v>-0.39343618608435915</c:v>
                </c:pt>
                <c:pt idx="266">
                  <c:v>-0.38929296004342873</c:v>
                </c:pt>
                <c:pt idx="267">
                  <c:v>-0.3851932756074633</c:v>
                </c:pt>
                <c:pt idx="268">
                  <c:v>-0.38113667901263715</c:v>
                </c:pt>
                <c:pt idx="269">
                  <c:v>-0.37712272106184586</c:v>
                </c:pt>
                <c:pt idx="270">
                  <c:v>-0.37315095708570251</c:v>
                </c:pt>
                <c:pt idx="271">
                  <c:v>-0.36922094690353247</c:v>
                </c:pt>
                <c:pt idx="272">
                  <c:v>-0.36533225478442893</c:v>
                </c:pt>
                <c:pt idx="273">
                  <c:v>-0.36148444940834124</c:v>
                </c:pt>
                <c:pt idx="274">
                  <c:v>-0.35767710382726364</c:v>
                </c:pt>
                <c:pt idx="275">
                  <c:v>-0.35390979542648798</c:v>
                </c:pt>
                <c:pt idx="276">
                  <c:v>-0.35018210588597204</c:v>
                </c:pt>
                <c:pt idx="277">
                  <c:v>-0.34649362114178789</c:v>
                </c:pt>
                <c:pt idx="278">
                  <c:v>-0.34284393134772995</c:v>
                </c:pt>
                <c:pt idx="279">
                  <c:v>-0.3392326308370251</c:v>
                </c:pt>
                <c:pt idx="280">
                  <c:v>-0.33565931808420918</c:v>
                </c:pt>
                <c:pt idx="281">
                  <c:v>-0.3321235956671218</c:v>
                </c:pt>
                <c:pt idx="282">
                  <c:v>-0.32862507022910142</c:v>
                </c:pt>
                <c:pt idx="283">
                  <c:v>-0.3251633524413271</c:v>
                </c:pt>
                <c:pt idx="284">
                  <c:v>-0.3217380569653332</c:v>
                </c:pt>
                <c:pt idx="285">
                  <c:v>-0.31834880241572783</c:v>
                </c:pt>
                <c:pt idx="286">
                  <c:v>-0.31499521132307789</c:v>
                </c:pt>
                <c:pt idx="287">
                  <c:v>-0.31167691009702714</c:v>
                </c:pt>
                <c:pt idx="288">
                  <c:v>-0.30839352898957678</c:v>
                </c:pt>
                <c:pt idx="289">
                  <c:v>-0.30514470205861072</c:v>
                </c:pt>
                <c:pt idx="290">
                  <c:v>-0.30193006713160919</c:v>
                </c:pt>
                <c:pt idx="291">
                  <c:v>-0.29874926576961242</c:v>
                </c:pt>
                <c:pt idx="292">
                  <c:v>-0.29560194323137545</c:v>
                </c:pt>
                <c:pt idx="293">
                  <c:v>-0.29248774843777742</c:v>
                </c:pt>
                <c:pt idx="294">
                  <c:v>-0.28940633393644455</c:v>
                </c:pt>
                <c:pt idx="295">
                  <c:v>-0.28635735586663291</c:v>
                </c:pt>
                <c:pt idx="296">
                  <c:v>-0.28334047392432371</c:v>
                </c:pt>
                <c:pt idx="297">
                  <c:v>-0.28035535132758133</c:v>
                </c:pt>
                <c:pt idx="298">
                  <c:v>-0.27740165478214091</c:v>
                </c:pt>
                <c:pt idx="299">
                  <c:v>-0.27447905444726539</c:v>
                </c:pt>
                <c:pt idx="300">
                  <c:v>-0.2715872239018276</c:v>
                </c:pt>
                <c:pt idx="301">
                  <c:v>-0.26872584011066192</c:v>
                </c:pt>
                <c:pt idx="302">
                  <c:v>-0.26589458339115657</c:v>
                </c:pt>
                <c:pt idx="303">
                  <c:v>-0.26309313738012224</c:v>
                </c:pt>
                <c:pt idx="304">
                  <c:v>-0.2603211890008908</c:v>
                </c:pt>
                <c:pt idx="305">
                  <c:v>-0.25757842843069206</c:v>
                </c:pt>
                <c:pt idx="306">
                  <c:v>-0.25486454906827583</c:v>
                </c:pt>
                <c:pt idx="307">
                  <c:v>-0.2521792475018132</c:v>
                </c:pt>
                <c:pt idx="308">
                  <c:v>-0.24952222347703398</c:v>
                </c:pt>
                <c:pt idx="309">
                  <c:v>-0.24689317986564138</c:v>
                </c:pt>
                <c:pt idx="310">
                  <c:v>-0.24429182263398699</c:v>
                </c:pt>
                <c:pt idx="311">
                  <c:v>-0.24171786081199995</c:v>
                </c:pt>
                <c:pt idx="312">
                  <c:v>-0.23917100646238618</c:v>
                </c:pt>
                <c:pt idx="313">
                  <c:v>-0.23665097465008539</c:v>
                </c:pt>
                <c:pt idx="314">
                  <c:v>-0.23415748341199105</c:v>
                </c:pt>
                <c:pt idx="315">
                  <c:v>-0.23169025372693081</c:v>
                </c:pt>
                <c:pt idx="316">
                  <c:v>-0.22924900948590982</c:v>
                </c:pt>
                <c:pt idx="317">
                  <c:v>-0.22683347746261551</c:v>
                </c:pt>
                <c:pt idx="318">
                  <c:v>-0.22444338728417929</c:v>
                </c:pt>
                <c:pt idx="319">
                  <c:v>-0.22207847140220185</c:v>
                </c:pt>
                <c:pt idx="320">
                  <c:v>-0.21973846506403585</c:v>
                </c:pt>
                <c:pt idx="321">
                  <c:v>-0.21742310628432593</c:v>
                </c:pt>
                <c:pt idx="322">
                  <c:v>-0.21513213581680804</c:v>
                </c:pt>
                <c:pt idx="323">
                  <c:v>-0.21286529712636482</c:v>
                </c:pt>
                <c:pt idx="324">
                  <c:v>-0.21062233636133615</c:v>
                </c:pt>
                <c:pt idx="325">
                  <c:v>-0.20840300232608303</c:v>
                </c:pt>
                <c:pt idx="326">
                  <c:v>-0.20620704645380719</c:v>
                </c:pt>
                <c:pt idx="327">
                  <c:v>-0.20403422277962219</c:v>
                </c:pt>
                <c:pt idx="328">
                  <c:v>-0.20188428791387478</c:v>
                </c:pt>
                <c:pt idx="329">
                  <c:v>-0.19975700101571572</c:v>
                </c:pt>
                <c:pt idx="330">
                  <c:v>-0.1976521237669209</c:v>
                </c:pt>
                <c:pt idx="331">
                  <c:v>-0.19556942034595831</c:v>
                </c:pt>
                <c:pt idx="332">
                  <c:v>-0.19350865740230108</c:v>
                </c:pt>
                <c:pt idx="333">
                  <c:v>-0.19146960403098362</c:v>
                </c:pt>
                <c:pt idx="334">
                  <c:v>-0.18945203174740269</c:v>
                </c:pt>
                <c:pt idx="335">
                  <c:v>-0.18745571446235934</c:v>
                </c:pt>
                <c:pt idx="336">
                  <c:v>-0.18548042845733845</c:v>
                </c:pt>
                <c:pt idx="337">
                  <c:v>-0.1835259523600305</c:v>
                </c:pt>
                <c:pt idx="338">
                  <c:v>-0.18159206712008594</c:v>
                </c:pt>
                <c:pt idx="339">
                  <c:v>-0.17967855598510735</c:v>
                </c:pt>
                <c:pt idx="340">
                  <c:v>-0.17778520447687501</c:v>
                </c:pt>
                <c:pt idx="341">
                  <c:v>-0.17591180036780321</c:v>
                </c:pt>
                <c:pt idx="342">
                  <c:v>-0.17405813365762682</c:v>
                </c:pt>
                <c:pt idx="343">
                  <c:v>-0.17222399655031756</c:v>
                </c:pt>
                <c:pt idx="344">
                  <c:v>-0.17040918343122649</c:v>
                </c:pt>
                <c:pt idx="345">
                  <c:v>-0.16861349084445171</c:v>
                </c:pt>
                <c:pt idx="346">
                  <c:v>-0.16683671747042872</c:v>
                </c:pt>
                <c:pt idx="347">
                  <c:v>-0.16507866410374397</c:v>
                </c:pt>
                <c:pt idx="348">
                  <c:v>-0.16333913363116787</c:v>
                </c:pt>
                <c:pt idx="349">
                  <c:v>-0.16161793100990599</c:v>
                </c:pt>
                <c:pt idx="350">
                  <c:v>-0.15991486324606605</c:v>
                </c:pt>
                <c:pt idx="351">
                  <c:v>-0.15822973937334081</c:v>
                </c:pt>
                <c:pt idx="352">
                  <c:v>-0.15656237043190432</c:v>
                </c:pt>
                <c:pt idx="353">
                  <c:v>-0.15491256944751819</c:v>
                </c:pt>
                <c:pt idx="354">
                  <c:v>-0.15328015141084755</c:v>
                </c:pt>
                <c:pt idx="355">
                  <c:v>-0.15166493325698577</c:v>
                </c:pt>
                <c:pt idx="356">
                  <c:v>-0.1500667338451851</c:v>
                </c:pt>
                <c:pt idx="357">
                  <c:v>-0.14848537393879047</c:v>
                </c:pt>
                <c:pt idx="358">
                  <c:v>-0.14692067618537627</c:v>
                </c:pt>
                <c:pt idx="359">
                  <c:v>-0.14537246509708437</c:v>
                </c:pt>
                <c:pt idx="360">
                  <c:v>-0.14384056703116149</c:v>
                </c:pt>
                <c:pt idx="361">
                  <c:v>-0.14232481017069173</c:v>
                </c:pt>
                <c:pt idx="362">
                  <c:v>-0.1408250245055275</c:v>
                </c:pt>
                <c:pt idx="363">
                  <c:v>-0.13934104181341175</c:v>
                </c:pt>
                <c:pt idx="364">
                  <c:v>-0.13787269564129326</c:v>
                </c:pt>
                <c:pt idx="365">
                  <c:v>-0.13641982128683289</c:v>
                </c:pt>
                <c:pt idx="366">
                  <c:v>-0.13498225578009723</c:v>
                </c:pt>
                <c:pt idx="367">
                  <c:v>-0.13355983786543907</c:v>
                </c:pt>
                <c:pt idx="368">
                  <c:v>-0.13215240798356409</c:v>
                </c:pt>
                <c:pt idx="369">
                  <c:v>-0.13075980825378047</c:v>
                </c:pt>
                <c:pt idx="370">
                  <c:v>-0.12938188245642984</c:v>
                </c:pt>
                <c:pt idx="371">
                  <c:v>-0.12801847601549818</c:v>
                </c:pt>
                <c:pt idx="372">
                  <c:v>-0.12666943598140604</c:v>
                </c:pt>
                <c:pt idx="373">
                  <c:v>-0.12533461101397486</c:v>
                </c:pt>
                <c:pt idx="374">
                  <c:v>-0.12401385136556814</c:v>
                </c:pt>
                <c:pt idx="375">
                  <c:v>-0.12270700886440583</c:v>
                </c:pt>
                <c:pt idx="376">
                  <c:v>-0.12141393689805127</c:v>
                </c:pt>
                <c:pt idx="377">
                  <c:v>-0.1201344903970676</c:v>
                </c:pt>
                <c:pt idx="378">
                  <c:v>-0.11886852581884284</c:v>
                </c:pt>
                <c:pt idx="379">
                  <c:v>-0.11761590113158117</c:v>
                </c:pt>
                <c:pt idx="380">
                  <c:v>-0.11637647579846044</c:v>
                </c:pt>
                <c:pt idx="381">
                  <c:v>-0.11515011076195317</c:v>
                </c:pt>
                <c:pt idx="382">
                  <c:v>-0.11393666842830893</c:v>
                </c:pt>
                <c:pt idx="383">
                  <c:v>-0.11273601265219751</c:v>
                </c:pt>
                <c:pt idx="384">
                  <c:v>-0.1115480087215112</c:v>
                </c:pt>
                <c:pt idx="385">
                  <c:v>-0.11037252334232485</c:v>
                </c:pt>
                <c:pt idx="386">
                  <c:v>-0.10920942462401029</c:v>
                </c:pt>
                <c:pt idx="387">
                  <c:v>-0.10805858206450711</c:v>
                </c:pt>
                <c:pt idx="388">
                  <c:v>-0.10691986653574431</c:v>
                </c:pt>
                <c:pt idx="389">
                  <c:v>-0.10579315026921428</c:v>
                </c:pt>
                <c:pt idx="390">
                  <c:v>-0.10467830684169664</c:v>
                </c:pt>
                <c:pt idx="391">
                  <c:v>-0.10357521116112996</c:v>
                </c:pt>
                <c:pt idx="392">
                  <c:v>-0.10248373945262998</c:v>
                </c:pt>
                <c:pt idx="393">
                  <c:v>-0.10140376924465405</c:v>
                </c:pt>
                <c:pt idx="394">
                  <c:v>-0.10033517935530918</c:v>
                </c:pt>
                <c:pt idx="395">
                  <c:v>-9.9277849878802518E-2</c:v>
                </c:pt>
                <c:pt idx="396">
                  <c:v>-9.8231662172032205E-2</c:v>
                </c:pt>
                <c:pt idx="397">
                  <c:v>-9.7196498841318993E-2</c:v>
                </c:pt>
                <c:pt idx="398">
                  <c:v>-9.6172243729275866E-2</c:v>
                </c:pt>
                <c:pt idx="399">
                  <c:v>-9.5158781901813955E-2</c:v>
                </c:pt>
                <c:pt idx="400">
                  <c:v>-9.4155999635283955E-2</c:v>
                </c:pt>
                <c:pt idx="401">
                  <c:v>-9.3163784403752392E-2</c:v>
                </c:pt>
                <c:pt idx="402">
                  <c:v>-9.2182024866410181E-2</c:v>
                </c:pt>
                <c:pt idx="403">
                  <c:v>-9.1210610855112478E-2</c:v>
                </c:pt>
                <c:pt idx="404">
                  <c:v>-9.024943336204852E-2</c:v>
                </c:pt>
                <c:pt idx="405">
                  <c:v>-8.9298384527540617E-2</c:v>
                </c:pt>
                <c:pt idx="406">
                  <c:v>-8.8357357627970742E-2</c:v>
                </c:pt>
                <c:pt idx="407">
                  <c:v>-8.7426247063832646E-2</c:v>
                </c:pt>
                <c:pt idx="408">
                  <c:v>-8.6504948347909047E-2</c:v>
                </c:pt>
                <c:pt idx="409">
                  <c:v>-8.5593358093572658E-2</c:v>
                </c:pt>
                <c:pt idx="410">
                  <c:v>-8.4691374003209668E-2</c:v>
                </c:pt>
                <c:pt idx="411">
                  <c:v>-8.379889485676402E-2</c:v>
                </c:pt>
                <c:pt idx="412">
                  <c:v>-8.2915820500401208E-2</c:v>
                </c:pt>
                <c:pt idx="413">
                  <c:v>-8.2042051835291452E-2</c:v>
                </c:pt>
                <c:pt idx="414">
                  <c:v>-8.1177490806509961E-2</c:v>
                </c:pt>
                <c:pt idx="415">
                  <c:v>-8.0322040392053373E-2</c:v>
                </c:pt>
                <c:pt idx="416">
                  <c:v>-7.94756045919712E-2</c:v>
                </c:pt>
                <c:pt idx="417">
                  <c:v>-7.8638088417610913E-2</c:v>
                </c:pt>
                <c:pt idx="418">
                  <c:v>-7.7809397880976086E-2</c:v>
                </c:pt>
                <c:pt idx="419">
                  <c:v>-7.6989439984196106E-2</c:v>
                </c:pt>
                <c:pt idx="420">
                  <c:v>-7.6178122709105719E-2</c:v>
                </c:pt>
                <c:pt idx="421">
                  <c:v>-7.5375355006934153E-2</c:v>
                </c:pt>
                <c:pt idx="422">
                  <c:v>-7.4581046788102068E-2</c:v>
                </c:pt>
                <c:pt idx="423">
                  <c:v>-7.3795108912126248E-2</c:v>
                </c:pt>
                <c:pt idx="424">
                  <c:v>-7.3017453177629171E-2</c:v>
                </c:pt>
                <c:pt idx="425">
                  <c:v>-7.2247992312453782E-2</c:v>
                </c:pt>
                <c:pt idx="426">
                  <c:v>-7.148663996388202E-2</c:v>
                </c:pt>
                <c:pt idx="427">
                  <c:v>-7.0733310688956372E-2</c:v>
                </c:pt>
                <c:pt idx="428">
                  <c:v>-6.9987919944902055E-2</c:v>
                </c:pt>
                <c:pt idx="429">
                  <c:v>-6.9250384079650146E-2</c:v>
                </c:pt>
                <c:pt idx="430">
                  <c:v>-6.8520620322460604E-2</c:v>
                </c:pt>
                <c:pt idx="431">
                  <c:v>-6.7798546774643281E-2</c:v>
                </c:pt>
                <c:pt idx="432">
                  <c:v>-6.708408240037643E-2</c:v>
                </c:pt>
                <c:pt idx="433">
                  <c:v>-6.6377147017621291E-2</c:v>
                </c:pt>
                <c:pt idx="434">
                  <c:v>-6.5677661289132869E-2</c:v>
                </c:pt>
                <c:pt idx="435">
                  <c:v>-6.4985546713564574E-2</c:v>
                </c:pt>
                <c:pt idx="436">
                  <c:v>-6.4300725616666346E-2</c:v>
                </c:pt>
                <c:pt idx="437">
                  <c:v>-6.3623121142575192E-2</c:v>
                </c:pt>
                <c:pt idx="438">
                  <c:v>-6.295265724519733E-2</c:v>
                </c:pt>
                <c:pt idx="439">
                  <c:v>-6.2289258679680985E-2</c:v>
                </c:pt>
                <c:pt idx="440">
                  <c:v>-6.1632850993978784E-2</c:v>
                </c:pt>
                <c:pt idx="441">
                  <c:v>-6.0983360520498554E-2</c:v>
                </c:pt>
                <c:pt idx="442">
                  <c:v>-6.034071436784174E-2</c:v>
                </c:pt>
                <c:pt idx="443">
                  <c:v>-5.970484041262944E-2</c:v>
                </c:pt>
                <c:pt idx="444">
                  <c:v>-5.9075667291413642E-2</c:v>
                </c:pt>
                <c:pt idx="445">
                  <c:v>-5.8453124392673764E-2</c:v>
                </c:pt>
                <c:pt idx="446">
                  <c:v>-5.7837141848897156E-2</c:v>
                </c:pt>
                <c:pt idx="447">
                  <c:v>-5.7227650528742936E-2</c:v>
                </c:pt>
                <c:pt idx="448">
                  <c:v>-5.6624582029288682E-2</c:v>
                </c:pt>
                <c:pt idx="449">
                  <c:v>-5.602786866835794E-2</c:v>
                </c:pt>
                <c:pt idx="450">
                  <c:v>-5.5437443476928638E-2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fit_HCP!$G$19:$G$469</c:f>
              <c:numCache>
                <c:formatCode>General</c:formatCode>
                <c:ptCount val="451"/>
                <c:pt idx="0">
                  <c:v>2.1936987089758122</c:v>
                </c:pt>
                <c:pt idx="1">
                  <c:v>2.2037947347962961</c:v>
                </c:pt>
                <c:pt idx="2">
                  <c:v>2.2138907606167799</c:v>
                </c:pt>
                <c:pt idx="3">
                  <c:v>2.2239867864372638</c:v>
                </c:pt>
                <c:pt idx="4">
                  <c:v>2.2340828122577476</c:v>
                </c:pt>
                <c:pt idx="5">
                  <c:v>2.244178838078231</c:v>
                </c:pt>
                <c:pt idx="6">
                  <c:v>2.2542748638987149</c:v>
                </c:pt>
                <c:pt idx="7">
                  <c:v>2.2643708897191983</c:v>
                </c:pt>
                <c:pt idx="8">
                  <c:v>2.2744669155396822</c:v>
                </c:pt>
                <c:pt idx="9">
                  <c:v>2.284562941360166</c:v>
                </c:pt>
                <c:pt idx="10">
                  <c:v>2.2946589671806499</c:v>
                </c:pt>
                <c:pt idx="11">
                  <c:v>2.3047549930011337</c:v>
                </c:pt>
                <c:pt idx="12">
                  <c:v>2.3148510188216176</c:v>
                </c:pt>
                <c:pt idx="13">
                  <c:v>2.324947044642101</c:v>
                </c:pt>
                <c:pt idx="14">
                  <c:v>2.3350430704625849</c:v>
                </c:pt>
                <c:pt idx="15">
                  <c:v>2.3451390962830687</c:v>
                </c:pt>
                <c:pt idx="16">
                  <c:v>2.3552351221035521</c:v>
                </c:pt>
                <c:pt idx="17">
                  <c:v>2.365331147924036</c:v>
                </c:pt>
                <c:pt idx="18">
                  <c:v>2.3754271737445198</c:v>
                </c:pt>
                <c:pt idx="19">
                  <c:v>2.3855231995650037</c:v>
                </c:pt>
                <c:pt idx="20">
                  <c:v>2.3956192253854875</c:v>
                </c:pt>
                <c:pt idx="21">
                  <c:v>2.405715251205971</c:v>
                </c:pt>
                <c:pt idx="22">
                  <c:v>2.4158112770264548</c:v>
                </c:pt>
                <c:pt idx="23">
                  <c:v>2.4259073028469387</c:v>
                </c:pt>
                <c:pt idx="24">
                  <c:v>2.4360033286674225</c:v>
                </c:pt>
                <c:pt idx="25">
                  <c:v>2.4460993544879064</c:v>
                </c:pt>
                <c:pt idx="26">
                  <c:v>2.4561953803083898</c:v>
                </c:pt>
                <c:pt idx="27">
                  <c:v>2.4662914061288737</c:v>
                </c:pt>
                <c:pt idx="28">
                  <c:v>2.4763874319493575</c:v>
                </c:pt>
                <c:pt idx="29">
                  <c:v>2.4864834577698418</c:v>
                </c:pt>
                <c:pt idx="30">
                  <c:v>2.4965794835903252</c:v>
                </c:pt>
                <c:pt idx="31">
                  <c:v>2.5066755094108091</c:v>
                </c:pt>
                <c:pt idx="32">
                  <c:v>2.5167715352312929</c:v>
                </c:pt>
                <c:pt idx="33">
                  <c:v>2.5268675610517768</c:v>
                </c:pt>
                <c:pt idx="34">
                  <c:v>2.5369635868722606</c:v>
                </c:pt>
                <c:pt idx="35">
                  <c:v>2.5470596126927445</c:v>
                </c:pt>
                <c:pt idx="36">
                  <c:v>2.5571556385132279</c:v>
                </c:pt>
                <c:pt idx="37">
                  <c:v>2.5672516643337118</c:v>
                </c:pt>
                <c:pt idx="38">
                  <c:v>2.5773476901541956</c:v>
                </c:pt>
                <c:pt idx="39">
                  <c:v>2.587443715974679</c:v>
                </c:pt>
                <c:pt idx="40">
                  <c:v>2.5975397417951629</c:v>
                </c:pt>
                <c:pt idx="41">
                  <c:v>2.6076357676156467</c:v>
                </c:pt>
                <c:pt idx="42">
                  <c:v>2.6177317934361306</c:v>
                </c:pt>
                <c:pt idx="43">
                  <c:v>2.6278278192566145</c:v>
                </c:pt>
                <c:pt idx="44">
                  <c:v>2.6379238450770979</c:v>
                </c:pt>
                <c:pt idx="45">
                  <c:v>2.6480198708975817</c:v>
                </c:pt>
                <c:pt idx="46">
                  <c:v>2.6581158967180656</c:v>
                </c:pt>
                <c:pt idx="47">
                  <c:v>2.6682119225385494</c:v>
                </c:pt>
                <c:pt idx="48">
                  <c:v>2.6783079483590333</c:v>
                </c:pt>
                <c:pt idx="49">
                  <c:v>2.6884039741795172</c:v>
                </c:pt>
                <c:pt idx="50">
                  <c:v>2.6985000000000001</c:v>
                </c:pt>
                <c:pt idx="51">
                  <c:v>2.708596025820484</c:v>
                </c:pt>
                <c:pt idx="52">
                  <c:v>2.7186920516409678</c:v>
                </c:pt>
                <c:pt idx="53">
                  <c:v>2.7287880774614512</c:v>
                </c:pt>
                <c:pt idx="54">
                  <c:v>2.7388841032819351</c:v>
                </c:pt>
                <c:pt idx="55">
                  <c:v>2.748980129102419</c:v>
                </c:pt>
                <c:pt idx="56">
                  <c:v>2.7590761549229028</c:v>
                </c:pt>
                <c:pt idx="57">
                  <c:v>2.7691721807433867</c:v>
                </c:pt>
                <c:pt idx="58">
                  <c:v>2.7792682065638705</c:v>
                </c:pt>
                <c:pt idx="59">
                  <c:v>2.7893642323843539</c:v>
                </c:pt>
                <c:pt idx="60">
                  <c:v>2.7994602582048378</c:v>
                </c:pt>
                <c:pt idx="61">
                  <c:v>2.8095562840253216</c:v>
                </c:pt>
                <c:pt idx="62">
                  <c:v>2.8196523098458055</c:v>
                </c:pt>
                <c:pt idx="63">
                  <c:v>2.8297483356662885</c:v>
                </c:pt>
                <c:pt idx="64">
                  <c:v>2.8398443614867723</c:v>
                </c:pt>
                <c:pt idx="65">
                  <c:v>2.8499403873072562</c:v>
                </c:pt>
                <c:pt idx="66">
                  <c:v>2.86003641312774</c:v>
                </c:pt>
                <c:pt idx="67">
                  <c:v>2.8701324389482239</c:v>
                </c:pt>
                <c:pt idx="68">
                  <c:v>2.8802284647687078</c:v>
                </c:pt>
                <c:pt idx="69">
                  <c:v>2.8903244905891912</c:v>
                </c:pt>
                <c:pt idx="70">
                  <c:v>2.900420516409675</c:v>
                </c:pt>
                <c:pt idx="71">
                  <c:v>2.9105165422301589</c:v>
                </c:pt>
                <c:pt idx="72">
                  <c:v>2.9206125680506427</c:v>
                </c:pt>
                <c:pt idx="73">
                  <c:v>2.9307085938711266</c:v>
                </c:pt>
                <c:pt idx="74">
                  <c:v>2.9408046196916104</c:v>
                </c:pt>
                <c:pt idx="75">
                  <c:v>2.9509006455120939</c:v>
                </c:pt>
                <c:pt idx="76">
                  <c:v>2.9609966713325777</c:v>
                </c:pt>
                <c:pt idx="77">
                  <c:v>2.9710926971530616</c:v>
                </c:pt>
                <c:pt idx="78">
                  <c:v>2.9811887229735454</c:v>
                </c:pt>
                <c:pt idx="79">
                  <c:v>2.9912847487940293</c:v>
                </c:pt>
                <c:pt idx="80">
                  <c:v>3.0013807746145127</c:v>
                </c:pt>
                <c:pt idx="81">
                  <c:v>3.0114768004349965</c:v>
                </c:pt>
                <c:pt idx="82">
                  <c:v>3.0215728262554804</c:v>
                </c:pt>
                <c:pt idx="83">
                  <c:v>3.0316688520759643</c:v>
                </c:pt>
                <c:pt idx="84">
                  <c:v>3.0417648778964481</c:v>
                </c:pt>
                <c:pt idx="85">
                  <c:v>3.051860903716932</c:v>
                </c:pt>
                <c:pt idx="86">
                  <c:v>3.0619569295374154</c:v>
                </c:pt>
                <c:pt idx="87">
                  <c:v>3.0720529553578992</c:v>
                </c:pt>
                <c:pt idx="88">
                  <c:v>3.0821489811783827</c:v>
                </c:pt>
                <c:pt idx="89">
                  <c:v>3.092245006998867</c:v>
                </c:pt>
                <c:pt idx="90">
                  <c:v>3.1023410328193499</c:v>
                </c:pt>
                <c:pt idx="91">
                  <c:v>3.1124370586398338</c:v>
                </c:pt>
                <c:pt idx="92">
                  <c:v>3.1225330844603176</c:v>
                </c:pt>
                <c:pt idx="93">
                  <c:v>3.1326291102808015</c:v>
                </c:pt>
                <c:pt idx="94">
                  <c:v>3.1427251361012853</c:v>
                </c:pt>
                <c:pt idx="95">
                  <c:v>3.1528211619217692</c:v>
                </c:pt>
                <c:pt idx="96">
                  <c:v>3.1629171877422526</c:v>
                </c:pt>
                <c:pt idx="97">
                  <c:v>3.1730132135627365</c:v>
                </c:pt>
                <c:pt idx="98">
                  <c:v>3.1831092393832203</c:v>
                </c:pt>
                <c:pt idx="99">
                  <c:v>3.1932052652037042</c:v>
                </c:pt>
                <c:pt idx="100">
                  <c:v>3.203301291024188</c:v>
                </c:pt>
                <c:pt idx="101">
                  <c:v>3.2133973168446719</c:v>
                </c:pt>
                <c:pt idx="102">
                  <c:v>3.2234933426651553</c:v>
                </c:pt>
                <c:pt idx="103">
                  <c:v>3.2335893684856392</c:v>
                </c:pt>
                <c:pt idx="104">
                  <c:v>3.243685394306123</c:v>
                </c:pt>
                <c:pt idx="105">
                  <c:v>3.2537814201266069</c:v>
                </c:pt>
                <c:pt idx="106">
                  <c:v>3.2638774459470907</c:v>
                </c:pt>
                <c:pt idx="107">
                  <c:v>3.2739734717675746</c:v>
                </c:pt>
                <c:pt idx="108">
                  <c:v>3.284069497588058</c:v>
                </c:pt>
                <c:pt idx="109">
                  <c:v>3.2941655234085419</c:v>
                </c:pt>
                <c:pt idx="110">
                  <c:v>3.3042615492290257</c:v>
                </c:pt>
                <c:pt idx="111">
                  <c:v>3.3143575750495096</c:v>
                </c:pt>
                <c:pt idx="112">
                  <c:v>3.3244536008699934</c:v>
                </c:pt>
                <c:pt idx="113">
                  <c:v>3.3345496266904768</c:v>
                </c:pt>
                <c:pt idx="114">
                  <c:v>3.3446456525109607</c:v>
                </c:pt>
                <c:pt idx="115">
                  <c:v>3.3547416783314441</c:v>
                </c:pt>
                <c:pt idx="116">
                  <c:v>3.3648377041519284</c:v>
                </c:pt>
                <c:pt idx="117">
                  <c:v>3.3749337299724114</c:v>
                </c:pt>
                <c:pt idx="118">
                  <c:v>3.3850297557928961</c:v>
                </c:pt>
                <c:pt idx="119">
                  <c:v>3.3951257816133791</c:v>
                </c:pt>
                <c:pt idx="120">
                  <c:v>3.4052218074338629</c:v>
                </c:pt>
                <c:pt idx="121">
                  <c:v>3.4153178332543468</c:v>
                </c:pt>
                <c:pt idx="122">
                  <c:v>3.4254138590748306</c:v>
                </c:pt>
                <c:pt idx="123">
                  <c:v>3.4355098848953141</c:v>
                </c:pt>
                <c:pt idx="124">
                  <c:v>3.4456059107157979</c:v>
                </c:pt>
                <c:pt idx="125">
                  <c:v>3.4557019365362818</c:v>
                </c:pt>
                <c:pt idx="126">
                  <c:v>3.4657979623567656</c:v>
                </c:pt>
                <c:pt idx="127">
                  <c:v>3.4758939881772495</c:v>
                </c:pt>
                <c:pt idx="128">
                  <c:v>3.4859900139977333</c:v>
                </c:pt>
                <c:pt idx="129">
                  <c:v>3.4960860398182168</c:v>
                </c:pt>
                <c:pt idx="130">
                  <c:v>3.5061820656387006</c:v>
                </c:pt>
                <c:pt idx="131">
                  <c:v>3.5162780914591845</c:v>
                </c:pt>
                <c:pt idx="132">
                  <c:v>3.5263741172796683</c:v>
                </c:pt>
                <c:pt idx="133">
                  <c:v>3.5364701431001522</c:v>
                </c:pt>
                <c:pt idx="134">
                  <c:v>3.546566168920636</c:v>
                </c:pt>
                <c:pt idx="135">
                  <c:v>3.5566621947411194</c:v>
                </c:pt>
                <c:pt idx="136">
                  <c:v>3.5667582205616033</c:v>
                </c:pt>
                <c:pt idx="137">
                  <c:v>3.5768542463820872</c:v>
                </c:pt>
                <c:pt idx="138">
                  <c:v>3.5869502722025701</c:v>
                </c:pt>
                <c:pt idx="139">
                  <c:v>3.5970462980230549</c:v>
                </c:pt>
                <c:pt idx="140">
                  <c:v>3.6071423238435378</c:v>
                </c:pt>
                <c:pt idx="141">
                  <c:v>3.6172383496640221</c:v>
                </c:pt>
                <c:pt idx="142">
                  <c:v>3.6273343754845055</c:v>
                </c:pt>
                <c:pt idx="143">
                  <c:v>3.6374304013049898</c:v>
                </c:pt>
                <c:pt idx="144">
                  <c:v>3.6475264271254728</c:v>
                </c:pt>
                <c:pt idx="145">
                  <c:v>3.6576224529459567</c:v>
                </c:pt>
                <c:pt idx="146">
                  <c:v>3.6677184787664405</c:v>
                </c:pt>
                <c:pt idx="147">
                  <c:v>3.6778145045869244</c:v>
                </c:pt>
                <c:pt idx="148">
                  <c:v>3.6879105304074082</c:v>
                </c:pt>
                <c:pt idx="149">
                  <c:v>3.6980065562278921</c:v>
                </c:pt>
                <c:pt idx="150">
                  <c:v>3.7081025820483755</c:v>
                </c:pt>
                <c:pt idx="151">
                  <c:v>3.7181986078688594</c:v>
                </c:pt>
                <c:pt idx="152">
                  <c:v>3.7282946336893432</c:v>
                </c:pt>
                <c:pt idx="153">
                  <c:v>3.7383906595098271</c:v>
                </c:pt>
                <c:pt idx="154">
                  <c:v>3.7484866853303109</c:v>
                </c:pt>
                <c:pt idx="155">
                  <c:v>3.7585827111507948</c:v>
                </c:pt>
                <c:pt idx="156">
                  <c:v>3.7686787369712782</c:v>
                </c:pt>
                <c:pt idx="157">
                  <c:v>3.7787747627917621</c:v>
                </c:pt>
                <c:pt idx="158">
                  <c:v>3.7888707886122459</c:v>
                </c:pt>
                <c:pt idx="159">
                  <c:v>3.7989668144327298</c:v>
                </c:pt>
                <c:pt idx="160">
                  <c:v>3.8090628402532136</c:v>
                </c:pt>
                <c:pt idx="161">
                  <c:v>3.8191588660736975</c:v>
                </c:pt>
                <c:pt idx="162">
                  <c:v>3.8292548918941809</c:v>
                </c:pt>
                <c:pt idx="163">
                  <c:v>3.8393509177146643</c:v>
                </c:pt>
                <c:pt idx="164">
                  <c:v>3.8494469435351486</c:v>
                </c:pt>
                <c:pt idx="165">
                  <c:v>3.859542969355632</c:v>
                </c:pt>
                <c:pt idx="166">
                  <c:v>3.8696389951761163</c:v>
                </c:pt>
                <c:pt idx="167">
                  <c:v>3.8797350209965993</c:v>
                </c:pt>
                <c:pt idx="168">
                  <c:v>3.8898310468170831</c:v>
                </c:pt>
                <c:pt idx="169">
                  <c:v>3.899927072637567</c:v>
                </c:pt>
                <c:pt idx="170">
                  <c:v>3.9100230984580508</c:v>
                </c:pt>
                <c:pt idx="171">
                  <c:v>3.9201191242785343</c:v>
                </c:pt>
                <c:pt idx="172">
                  <c:v>3.9302151500990181</c:v>
                </c:pt>
                <c:pt idx="173">
                  <c:v>3.940311175919502</c:v>
                </c:pt>
                <c:pt idx="174">
                  <c:v>3.9504072017399858</c:v>
                </c:pt>
                <c:pt idx="175">
                  <c:v>3.9605032275604697</c:v>
                </c:pt>
                <c:pt idx="176">
                  <c:v>3.9705992533809535</c:v>
                </c:pt>
                <c:pt idx="177">
                  <c:v>3.980695279201437</c:v>
                </c:pt>
                <c:pt idx="178">
                  <c:v>3.9907913050219208</c:v>
                </c:pt>
                <c:pt idx="179">
                  <c:v>4.0008873308424047</c:v>
                </c:pt>
                <c:pt idx="180">
                  <c:v>4.0109833566628881</c:v>
                </c:pt>
                <c:pt idx="181">
                  <c:v>4.0210793824833724</c:v>
                </c:pt>
                <c:pt idx="182">
                  <c:v>4.0311754083038558</c:v>
                </c:pt>
                <c:pt idx="183">
                  <c:v>4.0412714341243401</c:v>
                </c:pt>
                <c:pt idx="184">
                  <c:v>4.0513674599448235</c:v>
                </c:pt>
                <c:pt idx="185">
                  <c:v>4.0614634857653078</c:v>
                </c:pt>
                <c:pt idx="186">
                  <c:v>4.0715595115857912</c:v>
                </c:pt>
                <c:pt idx="187">
                  <c:v>4.0816555374062746</c:v>
                </c:pt>
                <c:pt idx="188">
                  <c:v>4.091751563226758</c:v>
                </c:pt>
                <c:pt idx="189">
                  <c:v>4.1018475890472423</c:v>
                </c:pt>
                <c:pt idx="190">
                  <c:v>4.1119436148677257</c:v>
                </c:pt>
                <c:pt idx="191">
                  <c:v>4.12203964068821</c:v>
                </c:pt>
                <c:pt idx="192">
                  <c:v>4.1321356665086935</c:v>
                </c:pt>
                <c:pt idx="193">
                  <c:v>4.1422316923291778</c:v>
                </c:pt>
                <c:pt idx="194">
                  <c:v>4.1523277181496612</c:v>
                </c:pt>
                <c:pt idx="195">
                  <c:v>4.1624237439701455</c:v>
                </c:pt>
                <c:pt idx="196">
                  <c:v>4.172519769790628</c:v>
                </c:pt>
                <c:pt idx="197">
                  <c:v>4.1826157956111132</c:v>
                </c:pt>
                <c:pt idx="198">
                  <c:v>4.1927118214315957</c:v>
                </c:pt>
                <c:pt idx="199">
                  <c:v>4.20280784725208</c:v>
                </c:pt>
                <c:pt idx="200">
                  <c:v>4.2129038730725634</c:v>
                </c:pt>
                <c:pt idx="201">
                  <c:v>4.2229998988930468</c:v>
                </c:pt>
                <c:pt idx="202">
                  <c:v>4.2330959247135311</c:v>
                </c:pt>
                <c:pt idx="203">
                  <c:v>4.2431919505340145</c:v>
                </c:pt>
                <c:pt idx="204">
                  <c:v>4.2532879763544988</c:v>
                </c:pt>
                <c:pt idx="205">
                  <c:v>4.2633840021749823</c:v>
                </c:pt>
                <c:pt idx="206">
                  <c:v>4.2734800279954666</c:v>
                </c:pt>
                <c:pt idx="207">
                  <c:v>4.28357605381595</c:v>
                </c:pt>
                <c:pt idx="208">
                  <c:v>4.2936720796364334</c:v>
                </c:pt>
                <c:pt idx="209">
                  <c:v>4.3037681054569177</c:v>
                </c:pt>
                <c:pt idx="210">
                  <c:v>4.3138641312774011</c:v>
                </c:pt>
                <c:pt idx="211">
                  <c:v>4.3239601570978854</c:v>
                </c:pt>
                <c:pt idx="212">
                  <c:v>4.3340561829183688</c:v>
                </c:pt>
                <c:pt idx="213">
                  <c:v>4.3441522087388522</c:v>
                </c:pt>
                <c:pt idx="214">
                  <c:v>4.3542482345593365</c:v>
                </c:pt>
                <c:pt idx="215">
                  <c:v>4.3643442603798199</c:v>
                </c:pt>
                <c:pt idx="216">
                  <c:v>4.3744402862003042</c:v>
                </c:pt>
                <c:pt idx="217">
                  <c:v>4.3845363120207868</c:v>
                </c:pt>
                <c:pt idx="218">
                  <c:v>4.3946323378412719</c:v>
                </c:pt>
                <c:pt idx="219">
                  <c:v>4.4047283636617545</c:v>
                </c:pt>
                <c:pt idx="220">
                  <c:v>4.4148243894822388</c:v>
                </c:pt>
                <c:pt idx="221">
                  <c:v>4.4249204153027222</c:v>
                </c:pt>
                <c:pt idx="222">
                  <c:v>4.4350164411232065</c:v>
                </c:pt>
                <c:pt idx="223">
                  <c:v>4.4451124669436899</c:v>
                </c:pt>
                <c:pt idx="224">
                  <c:v>4.4552084927641742</c:v>
                </c:pt>
                <c:pt idx="225">
                  <c:v>4.4653045185846576</c:v>
                </c:pt>
                <c:pt idx="226">
                  <c:v>4.475400544405141</c:v>
                </c:pt>
                <c:pt idx="227">
                  <c:v>4.4854965702256253</c:v>
                </c:pt>
                <c:pt idx="228">
                  <c:v>4.4955925960461087</c:v>
                </c:pt>
                <c:pt idx="229">
                  <c:v>4.5056886218665921</c:v>
                </c:pt>
                <c:pt idx="230">
                  <c:v>4.5157846476870764</c:v>
                </c:pt>
                <c:pt idx="231">
                  <c:v>4.5258806735075598</c:v>
                </c:pt>
                <c:pt idx="232">
                  <c:v>4.5359766993280441</c:v>
                </c:pt>
                <c:pt idx="233">
                  <c:v>4.5460727251485276</c:v>
                </c:pt>
                <c:pt idx="234">
                  <c:v>4.556168750969011</c:v>
                </c:pt>
                <c:pt idx="235">
                  <c:v>4.5662647767894953</c:v>
                </c:pt>
                <c:pt idx="236">
                  <c:v>4.5763608026099787</c:v>
                </c:pt>
                <c:pt idx="237">
                  <c:v>4.586456828430463</c:v>
                </c:pt>
                <c:pt idx="238">
                  <c:v>4.5965528542509455</c:v>
                </c:pt>
                <c:pt idx="239">
                  <c:v>4.6066488800714307</c:v>
                </c:pt>
                <c:pt idx="240">
                  <c:v>4.6167449058919132</c:v>
                </c:pt>
                <c:pt idx="241">
                  <c:v>4.6268409317123975</c:v>
                </c:pt>
                <c:pt idx="242">
                  <c:v>4.6369369575328809</c:v>
                </c:pt>
                <c:pt idx="243">
                  <c:v>4.6470329833533652</c:v>
                </c:pt>
                <c:pt idx="244">
                  <c:v>4.6571290091738486</c:v>
                </c:pt>
                <c:pt idx="245">
                  <c:v>4.6672250349943329</c:v>
                </c:pt>
                <c:pt idx="246">
                  <c:v>4.6773210608148164</c:v>
                </c:pt>
                <c:pt idx="247">
                  <c:v>4.6874170866353007</c:v>
                </c:pt>
                <c:pt idx="248">
                  <c:v>4.6975131124557841</c:v>
                </c:pt>
                <c:pt idx="249">
                  <c:v>4.7076091382762684</c:v>
                </c:pt>
                <c:pt idx="250">
                  <c:v>4.7177051640967509</c:v>
                </c:pt>
                <c:pt idx="251">
                  <c:v>4.7278011899172352</c:v>
                </c:pt>
                <c:pt idx="252">
                  <c:v>4.7378972157377186</c:v>
                </c:pt>
                <c:pt idx="253">
                  <c:v>4.7479932415582029</c:v>
                </c:pt>
                <c:pt idx="254">
                  <c:v>4.7580892673786863</c:v>
                </c:pt>
                <c:pt idx="255">
                  <c:v>4.7681852931991706</c:v>
                </c:pt>
                <c:pt idx="256">
                  <c:v>4.778281319019654</c:v>
                </c:pt>
                <c:pt idx="257">
                  <c:v>4.7883773448401374</c:v>
                </c:pt>
                <c:pt idx="258">
                  <c:v>4.7984733706606217</c:v>
                </c:pt>
                <c:pt idx="259">
                  <c:v>4.8085693964811105</c:v>
                </c:pt>
                <c:pt idx="260">
                  <c:v>4.8186654223015895</c:v>
                </c:pt>
                <c:pt idx="261">
                  <c:v>4.828761448122072</c:v>
                </c:pt>
                <c:pt idx="262">
                  <c:v>4.8388574739425563</c:v>
                </c:pt>
                <c:pt idx="263">
                  <c:v>4.848953499763045</c:v>
                </c:pt>
                <c:pt idx="264">
                  <c:v>4.859049525583524</c:v>
                </c:pt>
                <c:pt idx="265">
                  <c:v>4.8691455514040074</c:v>
                </c:pt>
                <c:pt idx="266">
                  <c:v>4.8792415772244917</c:v>
                </c:pt>
                <c:pt idx="267">
                  <c:v>4.8893376030449804</c:v>
                </c:pt>
                <c:pt idx="268">
                  <c:v>4.8994336288654594</c:v>
                </c:pt>
                <c:pt idx="269">
                  <c:v>4.9095296546859428</c:v>
                </c:pt>
                <c:pt idx="270">
                  <c:v>4.9196256805064271</c:v>
                </c:pt>
                <c:pt idx="271">
                  <c:v>4.929721706326915</c:v>
                </c:pt>
                <c:pt idx="272">
                  <c:v>4.9398177321473948</c:v>
                </c:pt>
                <c:pt idx="273">
                  <c:v>4.9499137579678774</c:v>
                </c:pt>
                <c:pt idx="274">
                  <c:v>4.9600097837883617</c:v>
                </c:pt>
                <c:pt idx="275">
                  <c:v>4.9701058096088504</c:v>
                </c:pt>
                <c:pt idx="276">
                  <c:v>4.9802018354293294</c:v>
                </c:pt>
                <c:pt idx="277">
                  <c:v>4.9902978612498128</c:v>
                </c:pt>
                <c:pt idx="278">
                  <c:v>5.0003938870702962</c:v>
                </c:pt>
                <c:pt idx="279">
                  <c:v>5.0104899128907849</c:v>
                </c:pt>
                <c:pt idx="280">
                  <c:v>5.0205859387112639</c:v>
                </c:pt>
                <c:pt idx="281">
                  <c:v>5.0306819645317482</c:v>
                </c:pt>
                <c:pt idx="282">
                  <c:v>5.0407779903522369</c:v>
                </c:pt>
                <c:pt idx="283">
                  <c:v>5.0508740161727204</c:v>
                </c:pt>
                <c:pt idx="284">
                  <c:v>5.0609700419932047</c:v>
                </c:pt>
                <c:pt idx="285">
                  <c:v>5.0710660678136827</c:v>
                </c:pt>
                <c:pt idx="286">
                  <c:v>5.0811620936341724</c:v>
                </c:pt>
                <c:pt idx="287">
                  <c:v>5.0912581194546549</c:v>
                </c:pt>
                <c:pt idx="288">
                  <c:v>5.1013541452751392</c:v>
                </c:pt>
                <c:pt idx="289">
                  <c:v>5.1114501710956182</c:v>
                </c:pt>
                <c:pt idx="290">
                  <c:v>5.1215461969161069</c:v>
                </c:pt>
                <c:pt idx="291">
                  <c:v>5.1316422227365903</c:v>
                </c:pt>
                <c:pt idx="292">
                  <c:v>5.1417382485570746</c:v>
                </c:pt>
                <c:pt idx="293">
                  <c:v>5.1518342743775536</c:v>
                </c:pt>
                <c:pt idx="294">
                  <c:v>5.1619303001980414</c:v>
                </c:pt>
                <c:pt idx="295">
                  <c:v>5.1720263260185257</c:v>
                </c:pt>
                <c:pt idx="296">
                  <c:v>5.1821223518390092</c:v>
                </c:pt>
                <c:pt idx="297">
                  <c:v>5.1922183776594881</c:v>
                </c:pt>
                <c:pt idx="298">
                  <c:v>5.202314403479976</c:v>
                </c:pt>
                <c:pt idx="299">
                  <c:v>5.2124104293004603</c:v>
                </c:pt>
                <c:pt idx="300">
                  <c:v>5.2225064551209437</c:v>
                </c:pt>
                <c:pt idx="301">
                  <c:v>5.2326024809414227</c:v>
                </c:pt>
                <c:pt idx="302">
                  <c:v>5.2426985067619114</c:v>
                </c:pt>
                <c:pt idx="303">
                  <c:v>5.2527945325823957</c:v>
                </c:pt>
                <c:pt idx="304">
                  <c:v>5.2628905584028791</c:v>
                </c:pt>
                <c:pt idx="305">
                  <c:v>5.2729865842233581</c:v>
                </c:pt>
                <c:pt idx="306">
                  <c:v>5.2830826100438468</c:v>
                </c:pt>
                <c:pt idx="307">
                  <c:v>5.2931786358643311</c:v>
                </c:pt>
                <c:pt idx="308">
                  <c:v>5.3032746616848137</c:v>
                </c:pt>
                <c:pt idx="309">
                  <c:v>5.3133706875052988</c:v>
                </c:pt>
                <c:pt idx="310">
                  <c:v>5.3234667133257814</c:v>
                </c:pt>
                <c:pt idx="311">
                  <c:v>5.3335627391462657</c:v>
                </c:pt>
                <c:pt idx="312">
                  <c:v>5.3436587649667491</c:v>
                </c:pt>
                <c:pt idx="313">
                  <c:v>5.3537547907872334</c:v>
                </c:pt>
                <c:pt idx="314">
                  <c:v>5.3638508166077168</c:v>
                </c:pt>
                <c:pt idx="315">
                  <c:v>5.3739468424282002</c:v>
                </c:pt>
                <c:pt idx="316">
                  <c:v>5.3840428682486845</c:v>
                </c:pt>
                <c:pt idx="317">
                  <c:v>5.3941388940691679</c:v>
                </c:pt>
                <c:pt idx="318">
                  <c:v>5.4042349198896522</c:v>
                </c:pt>
                <c:pt idx="319">
                  <c:v>5.4143309457101365</c:v>
                </c:pt>
                <c:pt idx="320">
                  <c:v>5.424426971530619</c:v>
                </c:pt>
                <c:pt idx="321">
                  <c:v>5.4345229973511024</c:v>
                </c:pt>
                <c:pt idx="322">
                  <c:v>5.4446190231715867</c:v>
                </c:pt>
                <c:pt idx="323">
                  <c:v>5.454715048992071</c:v>
                </c:pt>
                <c:pt idx="324">
                  <c:v>5.4648110748125545</c:v>
                </c:pt>
                <c:pt idx="325">
                  <c:v>5.4749071006330379</c:v>
                </c:pt>
                <c:pt idx="326">
                  <c:v>5.4850031264535222</c:v>
                </c:pt>
                <c:pt idx="327">
                  <c:v>5.4950991522740065</c:v>
                </c:pt>
                <c:pt idx="328">
                  <c:v>5.5051951780944899</c:v>
                </c:pt>
                <c:pt idx="329">
                  <c:v>5.5152912039149733</c:v>
                </c:pt>
                <c:pt idx="330">
                  <c:v>5.5253872297354576</c:v>
                </c:pt>
                <c:pt idx="331">
                  <c:v>5.5354832555559419</c:v>
                </c:pt>
                <c:pt idx="332">
                  <c:v>5.5455792813764244</c:v>
                </c:pt>
                <c:pt idx="333">
                  <c:v>5.5556753071969078</c:v>
                </c:pt>
                <c:pt idx="334">
                  <c:v>5.5657713330173921</c:v>
                </c:pt>
                <c:pt idx="335">
                  <c:v>5.5758673588378755</c:v>
                </c:pt>
                <c:pt idx="336">
                  <c:v>5.5859633846583598</c:v>
                </c:pt>
                <c:pt idx="337">
                  <c:v>5.5960594104788433</c:v>
                </c:pt>
                <c:pt idx="338">
                  <c:v>5.6061554362993267</c:v>
                </c:pt>
                <c:pt idx="339">
                  <c:v>5.616251462119811</c:v>
                </c:pt>
                <c:pt idx="340">
                  <c:v>5.6263474879402953</c:v>
                </c:pt>
                <c:pt idx="341">
                  <c:v>5.6364435137607778</c:v>
                </c:pt>
                <c:pt idx="342">
                  <c:v>5.6465395395812612</c:v>
                </c:pt>
                <c:pt idx="343">
                  <c:v>5.6566355654017455</c:v>
                </c:pt>
                <c:pt idx="344">
                  <c:v>5.6667315912222298</c:v>
                </c:pt>
                <c:pt idx="345">
                  <c:v>5.6768276170427132</c:v>
                </c:pt>
                <c:pt idx="346">
                  <c:v>5.6869236428631966</c:v>
                </c:pt>
                <c:pt idx="347">
                  <c:v>5.6970196686836809</c:v>
                </c:pt>
                <c:pt idx="348">
                  <c:v>5.7071156945041652</c:v>
                </c:pt>
                <c:pt idx="349">
                  <c:v>5.7172117203246486</c:v>
                </c:pt>
                <c:pt idx="350">
                  <c:v>5.7273077461451321</c:v>
                </c:pt>
                <c:pt idx="351">
                  <c:v>5.7374037719656164</c:v>
                </c:pt>
                <c:pt idx="352">
                  <c:v>5.7474997977861007</c:v>
                </c:pt>
                <c:pt idx="353">
                  <c:v>5.7575958236065832</c:v>
                </c:pt>
                <c:pt idx="354">
                  <c:v>5.7676918494270666</c:v>
                </c:pt>
                <c:pt idx="355">
                  <c:v>5.7777878752475509</c:v>
                </c:pt>
                <c:pt idx="356">
                  <c:v>5.7878839010680352</c:v>
                </c:pt>
                <c:pt idx="357">
                  <c:v>5.7979799268885186</c:v>
                </c:pt>
                <c:pt idx="358">
                  <c:v>5.808075952709002</c:v>
                </c:pt>
                <c:pt idx="359">
                  <c:v>5.8181719785294863</c:v>
                </c:pt>
                <c:pt idx="360">
                  <c:v>5.8282680043499697</c:v>
                </c:pt>
                <c:pt idx="361">
                  <c:v>5.838364030170454</c:v>
                </c:pt>
                <c:pt idx="362">
                  <c:v>5.8484600559909374</c:v>
                </c:pt>
                <c:pt idx="363">
                  <c:v>5.85855608181142</c:v>
                </c:pt>
                <c:pt idx="364">
                  <c:v>5.8686521076319043</c:v>
                </c:pt>
                <c:pt idx="365">
                  <c:v>5.8787481334523886</c:v>
                </c:pt>
                <c:pt idx="366">
                  <c:v>5.888844159272872</c:v>
                </c:pt>
                <c:pt idx="367">
                  <c:v>5.8989401850933554</c:v>
                </c:pt>
                <c:pt idx="368">
                  <c:v>5.9090362109138397</c:v>
                </c:pt>
                <c:pt idx="369">
                  <c:v>5.919132236734324</c:v>
                </c:pt>
                <c:pt idx="370">
                  <c:v>5.9292282625548074</c:v>
                </c:pt>
                <c:pt idx="371">
                  <c:v>5.9393242883752908</c:v>
                </c:pt>
                <c:pt idx="372">
                  <c:v>5.9494203141957751</c:v>
                </c:pt>
                <c:pt idx="373">
                  <c:v>5.9595163400162594</c:v>
                </c:pt>
                <c:pt idx="374">
                  <c:v>5.9696123658367419</c:v>
                </c:pt>
                <c:pt idx="375">
                  <c:v>5.9797083916572253</c:v>
                </c:pt>
                <c:pt idx="376">
                  <c:v>5.9898044174777096</c:v>
                </c:pt>
                <c:pt idx="377">
                  <c:v>5.9999004432981939</c:v>
                </c:pt>
                <c:pt idx="378">
                  <c:v>6.0099964691186774</c:v>
                </c:pt>
                <c:pt idx="379">
                  <c:v>6.0200924949391608</c:v>
                </c:pt>
                <c:pt idx="380">
                  <c:v>6.0301885207596451</c:v>
                </c:pt>
                <c:pt idx="381">
                  <c:v>6.0402845465801294</c:v>
                </c:pt>
                <c:pt idx="382">
                  <c:v>6.0503805724006128</c:v>
                </c:pt>
                <c:pt idx="383">
                  <c:v>6.0604765982210962</c:v>
                </c:pt>
                <c:pt idx="384">
                  <c:v>6.0705726240415805</c:v>
                </c:pt>
                <c:pt idx="385">
                  <c:v>6.080668649862063</c:v>
                </c:pt>
                <c:pt idx="386">
                  <c:v>6.0907646756825473</c:v>
                </c:pt>
                <c:pt idx="387">
                  <c:v>6.1008607015030307</c:v>
                </c:pt>
                <c:pt idx="388">
                  <c:v>6.1109567273235141</c:v>
                </c:pt>
                <c:pt idx="389">
                  <c:v>6.1210527531439984</c:v>
                </c:pt>
                <c:pt idx="390">
                  <c:v>6.1311487789644827</c:v>
                </c:pt>
                <c:pt idx="391">
                  <c:v>6.1412448047849661</c:v>
                </c:pt>
                <c:pt idx="392">
                  <c:v>6.1513408306054496</c:v>
                </c:pt>
                <c:pt idx="393">
                  <c:v>6.1614368564259339</c:v>
                </c:pt>
                <c:pt idx="394">
                  <c:v>6.1715328822464182</c:v>
                </c:pt>
                <c:pt idx="395">
                  <c:v>6.1816289080669016</c:v>
                </c:pt>
                <c:pt idx="396">
                  <c:v>6.1917249338873841</c:v>
                </c:pt>
                <c:pt idx="397">
                  <c:v>6.2018209597078684</c:v>
                </c:pt>
                <c:pt idx="398">
                  <c:v>6.2119169855283527</c:v>
                </c:pt>
                <c:pt idx="399">
                  <c:v>6.2220130113488361</c:v>
                </c:pt>
                <c:pt idx="400">
                  <c:v>6.2321090371693195</c:v>
                </c:pt>
                <c:pt idx="401">
                  <c:v>6.2422050629898038</c:v>
                </c:pt>
                <c:pt idx="402">
                  <c:v>6.2523010888102881</c:v>
                </c:pt>
                <c:pt idx="403">
                  <c:v>6.2623971146307715</c:v>
                </c:pt>
                <c:pt idx="404">
                  <c:v>6.2724931404512549</c:v>
                </c:pt>
                <c:pt idx="405">
                  <c:v>6.2825891662717392</c:v>
                </c:pt>
                <c:pt idx="406">
                  <c:v>6.2926851920922235</c:v>
                </c:pt>
                <c:pt idx="407">
                  <c:v>6.3027812179127061</c:v>
                </c:pt>
                <c:pt idx="408">
                  <c:v>6.3128772437331895</c:v>
                </c:pt>
                <c:pt idx="409">
                  <c:v>6.3229732695536738</c:v>
                </c:pt>
                <c:pt idx="410">
                  <c:v>6.3330692953741581</c:v>
                </c:pt>
                <c:pt idx="411">
                  <c:v>6.3431653211946415</c:v>
                </c:pt>
                <c:pt idx="412">
                  <c:v>6.3532613470151249</c:v>
                </c:pt>
                <c:pt idx="413">
                  <c:v>6.3633573728356083</c:v>
                </c:pt>
                <c:pt idx="414">
                  <c:v>6.3734533986560926</c:v>
                </c:pt>
                <c:pt idx="415">
                  <c:v>6.3835494244765769</c:v>
                </c:pt>
                <c:pt idx="416">
                  <c:v>6.3936454502970603</c:v>
                </c:pt>
                <c:pt idx="417">
                  <c:v>6.4037414761175429</c:v>
                </c:pt>
                <c:pt idx="418">
                  <c:v>6.4138375019380272</c:v>
                </c:pt>
                <c:pt idx="419">
                  <c:v>6.4239335277585115</c:v>
                </c:pt>
                <c:pt idx="420">
                  <c:v>6.4340295535789949</c:v>
                </c:pt>
                <c:pt idx="421">
                  <c:v>6.4441255793994783</c:v>
                </c:pt>
                <c:pt idx="422">
                  <c:v>6.4542216052199626</c:v>
                </c:pt>
                <c:pt idx="423">
                  <c:v>6.4643176310404469</c:v>
                </c:pt>
                <c:pt idx="424">
                  <c:v>6.4744136568609303</c:v>
                </c:pt>
                <c:pt idx="425">
                  <c:v>6.4845096826814137</c:v>
                </c:pt>
                <c:pt idx="426">
                  <c:v>6.494605708501898</c:v>
                </c:pt>
                <c:pt idx="427">
                  <c:v>6.5047017343223823</c:v>
                </c:pt>
                <c:pt idx="428">
                  <c:v>6.5147977601428648</c:v>
                </c:pt>
                <c:pt idx="429">
                  <c:v>6.5248937859633482</c:v>
                </c:pt>
                <c:pt idx="430">
                  <c:v>6.5349898117838325</c:v>
                </c:pt>
                <c:pt idx="431">
                  <c:v>6.5450858376043168</c:v>
                </c:pt>
                <c:pt idx="432">
                  <c:v>6.5551818634248002</c:v>
                </c:pt>
                <c:pt idx="433">
                  <c:v>6.5652778892452837</c:v>
                </c:pt>
                <c:pt idx="434">
                  <c:v>6.575373915065768</c:v>
                </c:pt>
                <c:pt idx="435">
                  <c:v>6.5854699408862523</c:v>
                </c:pt>
                <c:pt idx="436">
                  <c:v>6.5955659667067357</c:v>
                </c:pt>
                <c:pt idx="437">
                  <c:v>6.6056619925272191</c:v>
                </c:pt>
                <c:pt idx="438">
                  <c:v>6.6157580183477016</c:v>
                </c:pt>
                <c:pt idx="439">
                  <c:v>6.6258540441681859</c:v>
                </c:pt>
                <c:pt idx="440">
                  <c:v>6.6359500699886702</c:v>
                </c:pt>
                <c:pt idx="441">
                  <c:v>6.6460460958091536</c:v>
                </c:pt>
                <c:pt idx="442">
                  <c:v>6.656142121629637</c:v>
                </c:pt>
                <c:pt idx="443">
                  <c:v>6.6662381474501213</c:v>
                </c:pt>
                <c:pt idx="444">
                  <c:v>6.6763341732706056</c:v>
                </c:pt>
                <c:pt idx="445">
                  <c:v>6.686430199091089</c:v>
                </c:pt>
                <c:pt idx="446">
                  <c:v>6.6965262249115725</c:v>
                </c:pt>
                <c:pt idx="447">
                  <c:v>6.7066222507320568</c:v>
                </c:pt>
                <c:pt idx="448">
                  <c:v>6.7167182765525411</c:v>
                </c:pt>
                <c:pt idx="449">
                  <c:v>6.7268143023730245</c:v>
                </c:pt>
                <c:pt idx="450">
                  <c:v>6.7369103281935088</c:v>
                </c:pt>
              </c:numCache>
            </c:numRef>
          </c:xVal>
          <c:yVal>
            <c:numRef>
              <c:f>fit_HCP!$M$19:$M$469</c:f>
              <c:numCache>
                <c:formatCode>General</c:formatCode>
                <c:ptCount val="451"/>
                <c:pt idx="0">
                  <c:v>1.5769294729923402</c:v>
                </c:pt>
                <c:pt idx="1">
                  <c:v>0.85188524136795252</c:v>
                </c:pt>
                <c:pt idx="2">
                  <c:v>0.15902227404624725</c:v>
                </c:pt>
                <c:pt idx="3">
                  <c:v>-0.50283300868921543</c:v>
                </c:pt>
                <c:pt idx="4">
                  <c:v>-1.1348136215566065</c:v>
                </c:pt>
                <c:pt idx="5">
                  <c:v>-1.7380133925965211</c:v>
                </c:pt>
                <c:pt idx="6">
                  <c:v>-2.3134882949283337</c:v>
                </c:pt>
                <c:pt idx="7">
                  <c:v>-2.8622577335112531</c:v>
                </c:pt>
                <c:pt idx="8">
                  <c:v>-3.3853057884287239</c:v>
                </c:pt>
                <c:pt idx="9">
                  <c:v>-3.8835824161605501</c:v>
                </c:pt>
                <c:pt idx="10">
                  <c:v>-4.3580046102609131</c:v>
                </c:pt>
                <c:pt idx="11">
                  <c:v>-4.8094575228099856</c:v>
                </c:pt>
                <c:pt idx="12">
                  <c:v>-5.2387955479626562</c:v>
                </c:pt>
                <c:pt idx="13">
                  <c:v>-5.6468433688721369</c:v>
                </c:pt>
                <c:pt idx="14">
                  <c:v>-6.0343969692239767</c:v>
                </c:pt>
                <c:pt idx="15">
                  <c:v>-6.4022246105734197</c:v>
                </c:pt>
                <c:pt idx="16">
                  <c:v>-6.7510677766400669</c:v>
                </c:pt>
                <c:pt idx="17">
                  <c:v>-7.0816420856737743</c:v>
                </c:pt>
                <c:pt idx="18">
                  <c:v>-7.3946381719687757</c:v>
                </c:pt>
                <c:pt idx="19">
                  <c:v>-7.6907225375667814</c:v>
                </c:pt>
                <c:pt idx="20">
                  <c:v>-7.9705383751543408</c:v>
                </c:pt>
                <c:pt idx="21">
                  <c:v>-8.2347063631262074</c:v>
                </c:pt>
                <c:pt idx="22">
                  <c:v>-8.4838254337536796</c:v>
                </c:pt>
                <c:pt idx="23">
                  <c:v>-8.7184735153649147</c:v>
                </c:pt>
                <c:pt idx="24">
                  <c:v>-8.9392082494141505</c:v>
                </c:pt>
                <c:pt idx="25">
                  <c:v>-9.1465676832868201</c:v>
                </c:pt>
                <c:pt idx="26">
                  <c:v>-9.3410709396591187</c:v>
                </c:pt>
                <c:pt idx="27">
                  <c:v>-9.5232188632032067</c:v>
                </c:pt>
                <c:pt idx="28">
                  <c:v>-9.6934946454020103</c:v>
                </c:pt>
                <c:pt idx="29">
                  <c:v>-9.8523644282126348</c:v>
                </c:pt>
                <c:pt idx="30">
                  <c:v>-10.000277887291697</c:v>
                </c:pt>
                <c:pt idx="31">
                  <c:v>-10.137668795472491</c:v>
                </c:pt>
                <c:pt idx="32">
                  <c:v>-10.264955567160136</c:v>
                </c:pt>
                <c:pt idx="33">
                  <c:v>-10.382541784288778</c:v>
                </c:pt>
                <c:pt idx="34">
                  <c:v>-10.490816704463045</c:v>
                </c:pt>
                <c:pt idx="35">
                  <c:v>-10.590155751884948</c:v>
                </c:pt>
                <c:pt idx="36">
                  <c:v>-10.680920991647261</c:v>
                </c:pt>
                <c:pt idx="37">
                  <c:v>-10.763461587954803</c:v>
                </c:pt>
                <c:pt idx="38">
                  <c:v>-10.838114246815975</c:v>
                </c:pt>
                <c:pt idx="39">
                  <c:v>-10.905203643728942</c:v>
                </c:pt>
                <c:pt idx="40">
                  <c:v>-10.965042836868793</c:v>
                </c:pt>
                <c:pt idx="41">
                  <c:v>-11.01793366626525</c:v>
                </c:pt>
                <c:pt idx="42">
                  <c:v>-11.064167139443825</c:v>
                </c:pt>
                <c:pt idx="43">
                  <c:v>-11.104023803987435</c:v>
                </c:pt>
                <c:pt idx="44">
                  <c:v>-11.13777410746011</c:v>
                </c:pt>
                <c:pt idx="45">
                  <c:v>-11.165678745119454</c:v>
                </c:pt>
                <c:pt idx="46">
                  <c:v>-11.187988995830235</c:v>
                </c:pt>
                <c:pt idx="47">
                  <c:v>-11.204947046577526</c:v>
                </c:pt>
                <c:pt idx="48">
                  <c:v>-11.216786305964355</c:v>
                </c:pt>
                <c:pt idx="49">
                  <c:v>-11.223731707065951</c:v>
                </c:pt>
                <c:pt idx="50">
                  <c:v>-11.225999999999999</c:v>
                </c:pt>
                <c:pt idx="51">
                  <c:v>-11.223800034560275</c:v>
                </c:pt>
                <c:pt idx="52">
                  <c:v>-11.217333033249355</c:v>
                </c:pt>
                <c:pt idx="53">
                  <c:v>-11.206792855034642</c:v>
                </c:pt>
                <c:pt idx="54">
                  <c:v>-11.192366250141177</c:v>
                </c:pt>
                <c:pt idx="55">
                  <c:v>-11.174233106184026</c:v>
                </c:pt>
                <c:pt idx="56">
                  <c:v>-11.152566685932847</c:v>
                </c:pt>
                <c:pt idx="57">
                  <c:v>-11.127533856991423</c:v>
                </c:pt>
                <c:pt idx="58">
                  <c:v>-11.099295313665369</c:v>
                </c:pt>
                <c:pt idx="59">
                  <c:v>-11.068005791281934</c:v>
                </c:pt>
                <c:pt idx="60">
                  <c:v>-11.033814273217153</c:v>
                </c:pt>
                <c:pt idx="61">
                  <c:v>-10.996864190876686</c:v>
                </c:pt>
                <c:pt idx="62">
                  <c:v>-10.957293616868629</c:v>
                </c:pt>
                <c:pt idx="63">
                  <c:v>-10.915235451598406</c:v>
                </c:pt>
                <c:pt idx="64">
                  <c:v>-10.87081760350814</c:v>
                </c:pt>
                <c:pt idx="65">
                  <c:v>-10.82416316317541</c:v>
                </c:pt>
                <c:pt idx="66">
                  <c:v>-10.775390571478985</c:v>
                </c:pt>
                <c:pt idx="67">
                  <c:v>-10.724613782032232</c:v>
                </c:pt>
                <c:pt idx="68">
                  <c:v>-10.671942418078034</c:v>
                </c:pt>
                <c:pt idx="69">
                  <c:v>-10.61748192403255</c:v>
                </c:pt>
                <c:pt idx="70">
                  <c:v>-10.561333711858854</c:v>
                </c:pt>
                <c:pt idx="71">
                  <c:v>-10.503595302445309</c:v>
                </c:pt>
                <c:pt idx="72">
                  <c:v>-10.444360462157764</c:v>
                </c:pt>
                <c:pt idx="73">
                  <c:v>-10.383719334728767</c:v>
                </c:pt>
                <c:pt idx="74">
                  <c:v>-10.321758568641707</c:v>
                </c:pt>
                <c:pt idx="75">
                  <c:v>-10.25856144016227</c:v>
                </c:pt>
                <c:pt idx="76">
                  <c:v>-10.194207972164573</c:v>
                </c:pt>
                <c:pt idx="77">
                  <c:v>-10.128775048894331</c:v>
                </c:pt>
                <c:pt idx="78">
                  <c:v>-10.062336526806616</c:v>
                </c:pt>
                <c:pt idx="79">
                  <c:v>-9.9949633416110828</c:v>
                </c:pt>
                <c:pt idx="80">
                  <c:v>-9.9267236116531539</c:v>
                </c:pt>
                <c:pt idx="81">
                  <c:v>-9.8576827377552032</c:v>
                </c:pt>
                <c:pt idx="82">
                  <c:v>-9.7879034996376557</c:v>
                </c:pt>
                <c:pt idx="83">
                  <c:v>-9.7174461490358848</c:v>
                </c:pt>
                <c:pt idx="84">
                  <c:v>-9.6463684996248205</c:v>
                </c:pt>
                <c:pt idx="85">
                  <c:v>-9.5747260138594914</c:v>
                </c:pt>
                <c:pt idx="86">
                  <c:v>-9.5025718868359501</c:v>
                </c:pt>
                <c:pt idx="87">
                  <c:v>-9.4299571272736511</c:v>
                </c:pt>
                <c:pt idx="88">
                  <c:v>-9.3569306357167932</c:v>
                </c:pt>
                <c:pt idx="89">
                  <c:v>-9.2835392800489398</c:v>
                </c:pt>
                <c:pt idx="90">
                  <c:v>-9.2098279684121103</c:v>
                </c:pt>
                <c:pt idx="91">
                  <c:v>-9.1358397196181578</c:v>
                </c:pt>
                <c:pt idx="92">
                  <c:v>-9.0616157311377563</c:v>
                </c:pt>
                <c:pt idx="93">
                  <c:v>-8.9871954447489664</c:v>
                </c:pt>
                <c:pt idx="94">
                  <c:v>-8.9126166099249193</c:v>
                </c:pt>
                <c:pt idx="95">
                  <c:v>-8.8379153450372776</c:v>
                </c:pt>
                <c:pt idx="96">
                  <c:v>-8.7631261964496687</c:v>
                </c:pt>
                <c:pt idx="97">
                  <c:v>-8.6882821955726612</c:v>
                </c:pt>
                <c:pt idx="98">
                  <c:v>-8.6134149139495744</c:v>
                </c:pt>
                <c:pt idx="99">
                  <c:v>-8.5385545164399179</c:v>
                </c:pt>
                <c:pt idx="100">
                  <c:v>-8.4637298125651235</c:v>
                </c:pt>
                <c:pt idx="101">
                  <c:v>-8.388968306079045</c:v>
                </c:pt>
                <c:pt idx="102">
                  <c:v>-8.3142962428234348</c:v>
                </c:pt>
                <c:pt idx="103">
                  <c:v>-8.2397386569268232</c:v>
                </c:pt>
                <c:pt idx="104">
                  <c:v>-8.16531941540301</c:v>
                </c:pt>
                <c:pt idx="105">
                  <c:v>-8.0910612612036523</c:v>
                </c:pt>
                <c:pt idx="106">
                  <c:v>-8.0169858547774826</c:v>
                </c:pt>
                <c:pt idx="107">
                  <c:v>-7.9431138141869919</c:v>
                </c:pt>
                <c:pt idx="108">
                  <c:v>-7.8694647538316254</c:v>
                </c:pt>
                <c:pt idx="109">
                  <c:v>-7.796057321824966</c:v>
                </c:pt>
                <c:pt idx="110">
                  <c:v>-7.7229092360716427</c:v>
                </c:pt>
                <c:pt idx="111">
                  <c:v>-7.6500373190883453</c:v>
                </c:pt>
                <c:pt idx="112">
                  <c:v>-7.5774575316116284</c:v>
                </c:pt>
                <c:pt idx="113">
                  <c:v>-7.5051850050338791</c:v>
                </c:pt>
                <c:pt idx="114">
                  <c:v>-7.4332340727073642</c:v>
                </c:pt>
                <c:pt idx="115">
                  <c:v>-7.3616183001549587</c:v>
                </c:pt>
                <c:pt idx="116">
                  <c:v>-7.2903505142247926</c:v>
                </c:pt>
                <c:pt idx="117">
                  <c:v>-7.2194428312249084</c:v>
                </c:pt>
                <c:pt idx="118">
                  <c:v>-7.1489066840725819</c:v>
                </c:pt>
                <c:pt idx="119">
                  <c:v>-7.0787528484921483</c:v>
                </c:pt>
                <c:pt idx="120">
                  <c:v>-7.0089914682935479</c:v>
                </c:pt>
                <c:pt idx="121">
                  <c:v>-6.9396320797632374</c:v>
                </c:pt>
                <c:pt idx="122">
                  <c:v>-6.8706836351975902</c:v>
                </c:pt>
                <c:pt idx="123">
                  <c:v>-6.802154525608187</c:v>
                </c:pt>
                <c:pt idx="124">
                  <c:v>-6.7340526026272656</c:v>
                </c:pt>
                <c:pt idx="125">
                  <c:v>-6.6663851996406844</c:v>
                </c:pt>
                <c:pt idx="126">
                  <c:v>-6.5991591521748116</c:v>
                </c:pt>
                <c:pt idx="127">
                  <c:v>-6.5323808175628777</c:v>
                </c:pt>
                <c:pt idx="128">
                  <c:v>-6.4660560939154426</c:v>
                </c:pt>
                <c:pt idx="129">
                  <c:v>-6.4001904384188011</c:v>
                </c:pt>
                <c:pt idx="130">
                  <c:v>-6.334788884984361</c:v>
                </c:pt>
                <c:pt idx="131">
                  <c:v>-6.2698560612712217</c:v>
                </c:pt>
                <c:pt idx="132">
                  <c:v>-6.2053962051034315</c:v>
                </c:pt>
                <c:pt idx="133">
                  <c:v>-6.1414131803026981</c:v>
                </c:pt>
                <c:pt idx="134">
                  <c:v>-6.0779104919566116</c:v>
                </c:pt>
                <c:pt idx="135">
                  <c:v>-6.0148913011417076</c:v>
                </c:pt>
                <c:pt idx="136">
                  <c:v>-5.9523584391201609</c:v>
                </c:pt>
                <c:pt idx="137">
                  <c:v>-5.8903144210281297</c:v>
                </c:pt>
                <c:pt idx="138">
                  <c:v>-5.8287614590732639</c:v>
                </c:pt>
                <c:pt idx="139">
                  <c:v>-5.7677014752582085</c:v>
                </c:pt>
                <c:pt idx="140">
                  <c:v>-5.7071361136464915</c:v>
                </c:pt>
                <c:pt idx="141">
                  <c:v>-5.6470667521864026</c:v>
                </c:pt>
                <c:pt idx="142">
                  <c:v>-5.5874945141082808</c:v>
                </c:pt>
                <c:pt idx="143">
                  <c:v>-5.5284202789096906</c:v>
                </c:pt>
                <c:pt idx="144">
                  <c:v>-5.469844692942905</c:v>
                </c:pt>
                <c:pt idx="145">
                  <c:v>-5.4117681796182078</c:v>
                </c:pt>
                <c:pt idx="146">
                  <c:v>-5.3541909492364592</c:v>
                </c:pt>
                <c:pt idx="147">
                  <c:v>-5.2971130084635831</c:v>
                </c:pt>
                <c:pt idx="148">
                  <c:v>-5.240534169459437</c:v>
                </c:pt>
                <c:pt idx="149">
                  <c:v>-5.1844540586729577</c:v>
                </c:pt>
                <c:pt idx="150">
                  <c:v>-5.1288721253151577</c:v>
                </c:pt>
                <c:pt idx="151">
                  <c:v>-5.0737876495211216</c:v>
                </c:pt>
                <c:pt idx="152">
                  <c:v>-5.0191997502117411</c:v>
                </c:pt>
                <c:pt idx="153">
                  <c:v>-4.9651073926656473</c:v>
                </c:pt>
                <c:pt idx="154">
                  <c:v>-4.9115093958113407</c:v>
                </c:pt>
                <c:pt idx="155">
                  <c:v>-4.8584044392492638</c:v>
                </c:pt>
                <c:pt idx="156">
                  <c:v>-4.8057910700131741</c:v>
                </c:pt>
                <c:pt idx="157">
                  <c:v>-4.7536677090798891</c:v>
                </c:pt>
                <c:pt idx="158">
                  <c:v>-4.7020326576361571</c:v>
                </c:pt>
                <c:pt idx="159">
                  <c:v>-4.6508841031110908</c:v>
                </c:pt>
                <c:pt idx="160">
                  <c:v>-4.6002201249823438</c:v>
                </c:pt>
                <c:pt idx="161">
                  <c:v>-4.5500387003639293</c:v>
                </c:pt>
                <c:pt idx="162">
                  <c:v>-4.5003377093832633</c:v>
                </c:pt>
                <c:pt idx="163">
                  <c:v>-4.451114940354822</c:v>
                </c:pt>
                <c:pt idx="164">
                  <c:v>-4.4023680947575112</c:v>
                </c:pt>
                <c:pt idx="165">
                  <c:v>-4.3540947920226412</c:v>
                </c:pt>
                <c:pt idx="166">
                  <c:v>-4.3062925741390474</c:v>
                </c:pt>
                <c:pt idx="167">
                  <c:v>-4.2589589100819172</c:v>
                </c:pt>
                <c:pt idx="168">
                  <c:v>-4.2120912000713284</c:v>
                </c:pt>
                <c:pt idx="169">
                  <c:v>-4.1656867796666441</c:v>
                </c:pt>
                <c:pt idx="170">
                  <c:v>-4.119742923702411</c:v>
                </c:pt>
                <c:pt idx="171">
                  <c:v>-4.0742568500713929</c:v>
                </c:pt>
                <c:pt idx="172">
                  <c:v>-4.0292257233601285</c:v>
                </c:pt>
                <c:pt idx="173">
                  <c:v>-3.9846466583421725</c:v>
                </c:pt>
                <c:pt idx="174">
                  <c:v>-3.9405167233340879</c:v>
                </c:pt>
                <c:pt idx="175">
                  <c:v>-3.8968329434190085</c:v>
                </c:pt>
                <c:pt idx="176">
                  <c:v>-3.8535923035424648</c:v>
                </c:pt>
                <c:pt idx="177">
                  <c:v>-3.8107917514850054</c:v>
                </c:pt>
                <c:pt idx="178">
                  <c:v>-3.7684282007159706</c:v>
                </c:pt>
                <c:pt idx="179">
                  <c:v>-3.7264985331326379</c:v>
                </c:pt>
                <c:pt idx="180">
                  <c:v>-3.6849996016888329</c:v>
                </c:pt>
                <c:pt idx="181">
                  <c:v>-3.6439282329169003</c:v>
                </c:pt>
                <c:pt idx="182">
                  <c:v>-3.6032812293468979</c:v>
                </c:pt>
                <c:pt idx="183">
                  <c:v>-3.5630553718266063</c:v>
                </c:pt>
                <c:pt idx="184">
                  <c:v>-3.5232474217459626</c:v>
                </c:pt>
                <c:pt idx="185">
                  <c:v>-3.4838541231693005</c:v>
                </c:pt>
                <c:pt idx="186">
                  <c:v>-3.4448722048787364</c:v>
                </c:pt>
                <c:pt idx="187">
                  <c:v>-3.406298382331828</c:v>
                </c:pt>
                <c:pt idx="188">
                  <c:v>-3.368129359536677</c:v>
                </c:pt>
                <c:pt idx="189">
                  <c:v>-3.3303618308473748</c:v>
                </c:pt>
                <c:pt idx="190">
                  <c:v>-3.2929924826827017</c:v>
                </c:pt>
                <c:pt idx="191">
                  <c:v>-3.2560179951708186</c:v>
                </c:pt>
                <c:pt idx="192">
                  <c:v>-3.2194350437227048</c:v>
                </c:pt>
                <c:pt idx="193">
                  <c:v>-3.1832403005368053</c:v>
                </c:pt>
                <c:pt idx="194">
                  <c:v>-3.1474304360375296</c:v>
                </c:pt>
                <c:pt idx="195">
                  <c:v>-3.1120021202498709</c:v>
                </c:pt>
                <c:pt idx="196">
                  <c:v>-3.0769520241125821</c:v>
                </c:pt>
                <c:pt idx="197">
                  <c:v>-3.0422768207320745</c:v>
                </c:pt>
                <c:pt idx="198">
                  <c:v>-3.0079731865793149</c:v>
                </c:pt>
                <c:pt idx="199">
                  <c:v>-2.9740378026316283</c:v>
                </c:pt>
                <c:pt idx="200">
                  <c:v>-2.9404673554616698</c:v>
                </c:pt>
                <c:pt idx="201">
                  <c:v>-2.9072585382752951</c:v>
                </c:pt>
                <c:pt idx="202">
                  <c:v>-2.8744080519003607</c:v>
                </c:pt>
                <c:pt idx="203">
                  <c:v>-2.8419126057282109</c:v>
                </c:pt>
                <c:pt idx="204">
                  <c:v>-2.809768918609596</c:v>
                </c:pt>
                <c:pt idx="205">
                  <c:v>-2.7779737197067584</c:v>
                </c:pt>
                <c:pt idx="206">
                  <c:v>-2.7465237493032855</c:v>
                </c:pt>
                <c:pt idx="207">
                  <c:v>-2.7154157595733333</c:v>
                </c:pt>
                <c:pt idx="208">
                  <c:v>-2.6846465153117123</c:v>
                </c:pt>
                <c:pt idx="209">
                  <c:v>-2.6542127946263379</c:v>
                </c:pt>
                <c:pt idx="210">
                  <c:v>-2.6241113895944661</c:v>
                </c:pt>
                <c:pt idx="211">
                  <c:v>-2.5943391068840334</c:v>
                </c:pt>
                <c:pt idx="212">
                  <c:v>-2.5648927683414908</c:v>
                </c:pt>
                <c:pt idx="213">
                  <c:v>-2.5357692115473514</c:v>
                </c:pt>
                <c:pt idx="214">
                  <c:v>-2.5069652903407222</c:v>
                </c:pt>
                <c:pt idx="215">
                  <c:v>-2.47847787531399</c:v>
                </c:pt>
                <c:pt idx="216">
                  <c:v>-2.4503038542787929</c:v>
                </c:pt>
                <c:pt idx="217">
                  <c:v>-2.4224401327044163</c:v>
                </c:pt>
                <c:pt idx="218">
                  <c:v>-2.394883634129636</c:v>
                </c:pt>
                <c:pt idx="219">
                  <c:v>-2.3676313005491254</c:v>
                </c:pt>
                <c:pt idx="220">
                  <c:v>-2.3406800927752598</c:v>
                </c:pt>
                <c:pt idx="221">
                  <c:v>-2.3140269907764739</c:v>
                </c:pt>
                <c:pt idx="222">
                  <c:v>-2.2876689939929324</c:v>
                </c:pt>
                <c:pt idx="223">
                  <c:v>-2.2616031216305044</c:v>
                </c:pt>
                <c:pt idx="224">
                  <c:v>-2.2358264129338399</c:v>
                </c:pt>
                <c:pt idx="225">
                  <c:v>-2.2103359274394392</c:v>
                </c:pt>
                <c:pt idx="226">
                  <c:v>-2.1851287452094494</c:v>
                </c:pt>
                <c:pt idx="227">
                  <c:v>-2.1602019670470116</c:v>
                </c:pt>
                <c:pt idx="228">
                  <c:v>-2.1355527146938913</c:v>
                </c:pt>
                <c:pt idx="229">
                  <c:v>-2.1111781310110689</c:v>
                </c:pt>
                <c:pt idx="230">
                  <c:v>-2.0870753801430513</c:v>
                </c:pt>
                <c:pt idx="231">
                  <c:v>-2.0632416476665321</c:v>
                </c:pt>
                <c:pt idx="232">
                  <c:v>-2.0396741407240278</c:v>
                </c:pt>
                <c:pt idx="233">
                  <c:v>-2.0163700881431552</c:v>
                </c:pt>
                <c:pt idx="234">
                  <c:v>-1.9933267405421111</c:v>
                </c:pt>
                <c:pt idx="235">
                  <c:v>-1.9705413704219528</c:v>
                </c:pt>
                <c:pt idx="236">
                  <c:v>-1.9480112722462402</c:v>
                </c:pt>
                <c:pt idx="237">
                  <c:v>-1.9257337625085358</c:v>
                </c:pt>
                <c:pt idx="238">
                  <c:v>-1.9037061797883348</c:v>
                </c:pt>
                <c:pt idx="239">
                  <c:v>-1.8819258847958729</c:v>
                </c:pt>
                <c:pt idx="240">
                  <c:v>-1.8603902604063642</c:v>
                </c:pt>
                <c:pt idx="241">
                  <c:v>-1.8390967116840005</c:v>
                </c:pt>
                <c:pt idx="242">
                  <c:v>-1.8180426658963307</c:v>
                </c:pt>
                <c:pt idx="243">
                  <c:v>-1.7972255725193027</c:v>
                </c:pt>
                <c:pt idx="244">
                  <c:v>-1.7766429032334639</c:v>
                </c:pt>
                <c:pt idx="245">
                  <c:v>-1.7562921519116819</c:v>
                </c:pt>
                <c:pt idx="246">
                  <c:v>-1.7361708345988045</c:v>
                </c:pt>
                <c:pt idx="247">
                  <c:v>-1.7162764894835771</c:v>
                </c:pt>
                <c:pt idx="248">
                  <c:v>-1.696606676863244</c:v>
                </c:pt>
                <c:pt idx="249">
                  <c:v>-1.6771589791010979</c:v>
                </c:pt>
                <c:pt idx="250">
                  <c:v>-1.6579310005773846</c:v>
                </c:pt>
                <c:pt idx="251">
                  <c:v>-1.6389203676338151</c:v>
                </c:pt>
                <c:pt idx="252">
                  <c:v>-1.6201247285120546</c:v>
                </c:pt>
                <c:pt idx="253">
                  <c:v>-1.6015417532864242</c:v>
                </c:pt>
                <c:pt idx="254">
                  <c:v>-1.5831691337911438</c:v>
                </c:pt>
                <c:pt idx="255">
                  <c:v>-1.565004583542366</c:v>
                </c:pt>
                <c:pt idx="256">
                  <c:v>-1.5470458376552838</c:v>
                </c:pt>
                <c:pt idx="257">
                  <c:v>-1.5292906527565333</c:v>
                </c:pt>
                <c:pt idx="258">
                  <c:v>-1.5117368068921828</c:v>
                </c:pt>
                <c:pt idx="259">
                  <c:v>-1.494382099431488</c:v>
                </c:pt>
                <c:pt idx="260">
                  <c:v>-1.4772243509667313</c:v>
                </c:pt>
                <c:pt idx="261">
                  <c:v>-1.4602614032091643</c:v>
                </c:pt>
                <c:pt idx="262">
                  <c:v>-1.443491118881568</c:v>
                </c:pt>
                <c:pt idx="263">
                  <c:v>-1.426911381607338</c:v>
                </c:pt>
                <c:pt idx="264">
                  <c:v>-1.4105200957964985</c:v>
                </c:pt>
                <c:pt idx="265">
                  <c:v>-1.3943151865286181</c:v>
                </c:pt>
                <c:pt idx="266">
                  <c:v>-1.3782945994330909</c:v>
                </c:pt>
                <c:pt idx="267">
                  <c:v>-1.3624563005666839</c:v>
                </c:pt>
                <c:pt idx="268">
                  <c:v>-1.3467982762886952</c:v>
                </c:pt>
                <c:pt idx="269">
                  <c:v>-1.3313185331337174</c:v>
                </c:pt>
                <c:pt idx="270">
                  <c:v>-1.3160150976823943</c:v>
                </c:pt>
                <c:pt idx="271">
                  <c:v>-1.3008860164300631</c:v>
                </c:pt>
                <c:pt idx="272">
                  <c:v>-1.2859293556536222</c:v>
                </c:pt>
                <c:pt idx="273">
                  <c:v>-1.271143201276576</c:v>
                </c:pt>
                <c:pt idx="274">
                  <c:v>-1.2565256587326024</c:v>
                </c:pt>
                <c:pt idx="275">
                  <c:v>-1.2420748528275696</c:v>
                </c:pt>
                <c:pt idx="276">
                  <c:v>-1.2277889276002669</c:v>
                </c:pt>
                <c:pt idx="277">
                  <c:v>-1.2136660461817983</c:v>
                </c:pt>
                <c:pt idx="278">
                  <c:v>-1.1997043906539846</c:v>
                </c:pt>
                <c:pt idx="279">
                  <c:v>-1.1859021619066432</c:v>
                </c:pt>
                <c:pt idx="280">
                  <c:v>-1.1722575794940344</c:v>
                </c:pt>
                <c:pt idx="281">
                  <c:v>-1.1587688814903656</c:v>
                </c:pt>
                <c:pt idx="282">
                  <c:v>-1.145434324344712</c:v>
                </c:pt>
                <c:pt idx="283">
                  <c:v>-1.1322521827352179</c:v>
                </c:pt>
                <c:pt idx="284">
                  <c:v>-1.1192207494227249</c:v>
                </c:pt>
                <c:pt idx="285">
                  <c:v>-1.1063383351040033</c:v>
                </c:pt>
                <c:pt idx="286">
                  <c:v>-1.0936032682644983</c:v>
                </c:pt>
                <c:pt idx="287">
                  <c:v>-1.0810138950308803</c:v>
                </c:pt>
                <c:pt idx="288">
                  <c:v>-1.0685685790232045</c:v>
                </c:pt>
                <c:pt idx="289">
                  <c:v>-1.0562657012070149</c:v>
                </c:pt>
                <c:pt idx="290">
                  <c:v>-1.0441036597452364</c:v>
                </c:pt>
                <c:pt idx="291">
                  <c:v>-1.0320808698501318</c:v>
                </c:pt>
                <c:pt idx="292">
                  <c:v>-1.0201957636351411</c:v>
                </c:pt>
                <c:pt idx="293">
                  <c:v>-1.0084467899668881</c:v>
                </c:pt>
                <c:pt idx="294">
                  <c:v>-0.99683241431723324</c:v>
                </c:pt>
                <c:pt idx="295">
                  <c:v>-0.98535111861558866</c:v>
                </c:pt>
                <c:pt idx="296">
                  <c:v>-0.97400140110136024</c:v>
                </c:pt>
                <c:pt idx="297">
                  <c:v>-0.96278177617672878</c:v>
                </c:pt>
                <c:pt idx="298">
                  <c:v>-0.9516907742596975</c:v>
                </c:pt>
                <c:pt idx="299">
                  <c:v>-0.94072694163756876</c:v>
                </c:pt>
                <c:pt idx="300">
                  <c:v>-0.9298888403207356</c:v>
                </c:pt>
                <c:pt idx="301">
                  <c:v>-0.91917504789697513</c:v>
                </c:pt>
                <c:pt idx="302">
                  <c:v>-0.90858415738616605</c:v>
                </c:pt>
                <c:pt idx="303">
                  <c:v>-0.89811477709559984</c:v>
                </c:pt>
                <c:pt idx="304">
                  <c:v>-0.88776553047573048</c:v>
                </c:pt>
                <c:pt idx="305">
                  <c:v>-0.87753505597657866</c:v>
                </c:pt>
                <c:pt idx="306">
                  <c:v>-0.86742200690469329</c:v>
                </c:pt>
                <c:pt idx="307">
                  <c:v>-0.85742505128081237</c:v>
                </c:pt>
                <c:pt idx="308">
                  <c:v>-0.84754287169809905</c:v>
                </c:pt>
                <c:pt idx="309">
                  <c:v>-0.83777416518112413</c:v>
                </c:pt>
                <c:pt idx="310">
                  <c:v>-0.82811764304555335</c:v>
                </c:pt>
                <c:pt idx="311">
                  <c:v>-0.81857203075854057</c:v>
                </c:pt>
                <c:pt idx="312">
                  <c:v>-0.8091360677999081</c:v>
                </c:pt>
                <c:pt idx="313">
                  <c:v>-0.79980850752407995</c:v>
                </c:pt>
                <c:pt idx="314">
                  <c:v>-0.79058811702282272</c:v>
                </c:pt>
                <c:pt idx="315">
                  <c:v>-0.78147367698878678</c:v>
                </c:pt>
                <c:pt idx="316">
                  <c:v>-0.77246398157988638</c:v>
                </c:pt>
                <c:pt idx="317">
                  <c:v>-0.76355783828451973</c:v>
                </c:pt>
                <c:pt idx="318">
                  <c:v>-0.7547540677876452</c:v>
                </c:pt>
                <c:pt idx="319">
                  <c:v>-0.74605150383773311</c:v>
                </c:pt>
                <c:pt idx="320">
                  <c:v>-0.73744899311460466</c:v>
                </c:pt>
                <c:pt idx="321">
                  <c:v>-0.72894539509815837</c:v>
                </c:pt>
                <c:pt idx="322">
                  <c:v>-0.72053958193801526</c:v>
                </c:pt>
                <c:pt idx="323">
                  <c:v>-0.71223043832407573</c:v>
                </c:pt>
                <c:pt idx="324">
                  <c:v>-0.70401686135800345</c:v>
                </c:pt>
                <c:pt idx="325">
                  <c:v>-0.69589776042564366</c:v>
                </c:pt>
                <c:pt idx="326">
                  <c:v>-0.68787205707038535</c:v>
                </c:pt>
                <c:pt idx="327">
                  <c:v>-0.67993868486747711</c:v>
                </c:pt>
                <c:pt idx="328">
                  <c:v>-0.67209658929929317</c:v>
                </c:pt>
                <c:pt idx="329">
                  <c:v>-0.6643447276315616</c:v>
                </c:pt>
                <c:pt idx="330">
                  <c:v>-0.6566820687905629</c:v>
                </c:pt>
                <c:pt idx="331">
                  <c:v>-0.64910759324129963</c:v>
                </c:pt>
                <c:pt idx="332">
                  <c:v>-0.64162029286663946</c:v>
                </c:pt>
                <c:pt idx="333">
                  <c:v>-0.63421917084743262</c:v>
                </c:pt>
                <c:pt idx="334">
                  <c:v>-0.62690324154361698</c:v>
                </c:pt>
                <c:pt idx="335">
                  <c:v>-0.61967153037630773</c:v>
                </c:pt>
                <c:pt idx="336">
                  <c:v>-0.61252307371086068</c:v>
                </c:pt>
                <c:pt idx="337">
                  <c:v>-0.60545691874093699</c:v>
                </c:pt>
                <c:pt idx="338">
                  <c:v>-0.59847212337354294</c:v>
                </c:pt>
                <c:pt idx="339">
                  <c:v>-0.59156775611506329</c:v>
                </c:pt>
                <c:pt idx="340">
                  <c:v>-0.58474289595828377</c:v>
                </c:pt>
                <c:pt idx="341">
                  <c:v>-0.57799663227039766</c:v>
                </c:pt>
                <c:pt idx="342">
                  <c:v>-0.57132806468199715</c:v>
                </c:pt>
                <c:pt idx="343">
                  <c:v>-0.56473630297705557</c:v>
                </c:pt>
                <c:pt idx="344">
                  <c:v>-0.55822046698389316</c:v>
                </c:pt>
                <c:pt idx="345">
                  <c:v>-0.55177968646712217</c:v>
                </c:pt>
                <c:pt idx="346">
                  <c:v>-0.54541310102057117</c:v>
                </c:pt>
                <c:pt idx="347">
                  <c:v>-0.53911985996119349</c:v>
                </c:pt>
                <c:pt idx="348">
                  <c:v>-0.53289912222394853</c:v>
                </c:pt>
                <c:pt idx="349">
                  <c:v>-0.52675005625765403</c:v>
                </c:pt>
                <c:pt idx="350">
                  <c:v>-0.52067183992180699</c:v>
                </c:pt>
                <c:pt idx="351">
                  <c:v>-0.51466366038437583</c:v>
                </c:pt>
                <c:pt idx="352">
                  <c:v>-0.50872471402055253</c:v>
                </c:pt>
                <c:pt idx="353">
                  <c:v>-0.50285420631246247</c:v>
                </c:pt>
                <c:pt idx="354">
                  <c:v>-0.49705135174982895</c:v>
                </c:pt>
                <c:pt idx="355">
                  <c:v>-0.49131537373159079</c:v>
                </c:pt>
                <c:pt idx="356">
                  <c:v>-0.48564550446846633</c:v>
                </c:pt>
                <c:pt idx="357">
                  <c:v>-0.4800409848864578</c:v>
                </c:pt>
                <c:pt idx="358">
                  <c:v>-0.47450106453129004</c:v>
                </c:pt>
                <c:pt idx="359">
                  <c:v>-0.46902500147378706</c:v>
                </c:pt>
                <c:pt idx="360">
                  <c:v>-0.46361206221617512</c:v>
                </c:pt>
                <c:pt idx="361">
                  <c:v>-0.458261521599301</c:v>
                </c:pt>
                <c:pt idx="362">
                  <c:v>-0.45297266271077774</c:v>
                </c:pt>
                <c:pt idx="363">
                  <c:v>-0.4477447767940323</c:v>
                </c:pt>
                <c:pt idx="364">
                  <c:v>-0.44257716315826451</c:v>
                </c:pt>
                <c:pt idx="365">
                  <c:v>-0.43746912908930646</c:v>
                </c:pt>
                <c:pt idx="366">
                  <c:v>-0.43241998976137491</c:v>
                </c:pt>
                <c:pt idx="367">
                  <c:v>-0.42742906814971054</c:v>
                </c:pt>
                <c:pt idx="368">
                  <c:v>-0.42249569494410438</c:v>
                </c:pt>
                <c:pt idx="369">
                  <c:v>-0.41761920846330125</c:v>
                </c:pt>
                <c:pt idx="370">
                  <c:v>-0.41279895457027005</c:v>
                </c:pt>
                <c:pt idx="371">
                  <c:v>-0.40803428658834123</c:v>
                </c:pt>
                <c:pt idx="372">
                  <c:v>-0.40332456521820381</c:v>
                </c:pt>
                <c:pt idx="373">
                  <c:v>-0.39866915845575618</c:v>
                </c:pt>
                <c:pt idx="374">
                  <c:v>-0.3940674415107987</c:v>
                </c:pt>
                <c:pt idx="375">
                  <c:v>-0.38951879672656869</c:v>
                </c:pt>
                <c:pt idx="376">
                  <c:v>-0.38502261350011063</c:v>
                </c:pt>
                <c:pt idx="377">
                  <c:v>-0.38057828820347128</c:v>
                </c:pt>
                <c:pt idx="378">
                  <c:v>-0.37618522410571653</c:v>
                </c:pt>
                <c:pt idx="379">
                  <c:v>-0.37184283129576112</c:v>
                </c:pt>
                <c:pt idx="380">
                  <c:v>-0.36755052660600701</c:v>
                </c:pt>
                <c:pt idx="381">
                  <c:v>-0.36330773353678497</c:v>
                </c:pt>
                <c:pt idx="382">
                  <c:v>-0.35911388218158818</c:v>
                </c:pt>
                <c:pt idx="383">
                  <c:v>-0.35496840915309308</c:v>
                </c:pt>
                <c:pt idx="384">
                  <c:v>-0.35087075750996449</c:v>
                </c:pt>
                <c:pt idx="385">
                  <c:v>-0.34682037668443716</c:v>
                </c:pt>
                <c:pt idx="386">
                  <c:v>-0.34281672241065869</c:v>
                </c:pt>
                <c:pt idx="387">
                  <c:v>-0.33885925665380306</c:v>
                </c:pt>
                <c:pt idx="388">
                  <c:v>-0.33494744753993239</c:v>
                </c:pt>
                <c:pt idx="389">
                  <c:v>-0.33108076928661095</c:v>
                </c:pt>
                <c:pt idx="390">
                  <c:v>-0.32725870213426134</c:v>
                </c:pt>
                <c:pt idx="391">
                  <c:v>-0.32348073227825519</c:v>
                </c:pt>
                <c:pt idx="392">
                  <c:v>-0.31974635180173061</c:v>
                </c:pt>
                <c:pt idx="393">
                  <c:v>-0.31605505860913652</c:v>
                </c:pt>
                <c:pt idx="394">
                  <c:v>-0.31240635636049024</c:v>
                </c:pt>
                <c:pt idx="395">
                  <c:v>-0.30879975440634472</c:v>
                </c:pt>
                <c:pt idx="396">
                  <c:v>-0.30523476772345737</c:v>
                </c:pt>
                <c:pt idx="397">
                  <c:v>-0.30171091685115653</c:v>
                </c:pt>
                <c:pt idx="398">
                  <c:v>-0.29822772782839935</c:v>
                </c:pt>
                <c:pt idx="399">
                  <c:v>-0.29478473213151052</c:v>
                </c:pt>
                <c:pt idx="400">
                  <c:v>-0.29138146661259634</c:v>
                </c:pt>
                <c:pt idx="401">
                  <c:v>-0.28801747343863449</c:v>
                </c:pt>
                <c:pt idx="402">
                  <c:v>-0.28469230003122464</c:v>
                </c:pt>
                <c:pt idx="403">
                  <c:v>-0.28140549900699685</c:v>
                </c:pt>
                <c:pt idx="404">
                  <c:v>-0.27815662811867187</c:v>
                </c:pt>
                <c:pt idx="405">
                  <c:v>-0.2749452501967663</c:v>
                </c:pt>
                <c:pt idx="406">
                  <c:v>-0.27177093309193984</c:v>
                </c:pt>
                <c:pt idx="407">
                  <c:v>-0.26863324961797014</c:v>
                </c:pt>
                <c:pt idx="408">
                  <c:v>-0.26553177749535617</c:v>
                </c:pt>
                <c:pt idx="409">
                  <c:v>-0.26246609929554476</c:v>
                </c:pt>
                <c:pt idx="410">
                  <c:v>-0.25943580238576797</c:v>
                </c:pt>
                <c:pt idx="411">
                  <c:v>-0.25644047887449001</c:v>
                </c:pt>
                <c:pt idx="412">
                  <c:v>-0.25347972555745502</c:v>
                </c:pt>
                <c:pt idx="413">
                  <c:v>-0.25055314386433364</c:v>
                </c:pt>
                <c:pt idx="414">
                  <c:v>-0.24766033980595578</c:v>
                </c:pt>
                <c:pt idx="415">
                  <c:v>-0.24480092392213301</c:v>
                </c:pt>
                <c:pt idx="416">
                  <c:v>-0.24197451123005345</c:v>
                </c:pt>
                <c:pt idx="417">
                  <c:v>-0.23918072117325154</c:v>
                </c:pt>
                <c:pt idx="418">
                  <c:v>-0.23641917757114614</c:v>
                </c:pt>
                <c:pt idx="419">
                  <c:v>-0.2336895085691372</c:v>
                </c:pt>
                <c:pt idx="420">
                  <c:v>-0.23099134658925802</c:v>
                </c:pt>
                <c:pt idx="421">
                  <c:v>-0.22832432828137669</c:v>
                </c:pt>
                <c:pt idx="422">
                  <c:v>-0.22568809447494212</c:v>
                </c:pt>
                <c:pt idx="423">
                  <c:v>-0.22308229013126776</c:v>
                </c:pt>
                <c:pt idx="424">
                  <c:v>-0.22050656429634766</c:v>
                </c:pt>
                <c:pt idx="425">
                  <c:v>-0.21796057005419947</c:v>
                </c:pt>
                <c:pt idx="426">
                  <c:v>-0.21544396448072869</c:v>
                </c:pt>
                <c:pt idx="427">
                  <c:v>-0.21295640859811105</c:v>
                </c:pt>
                <c:pt idx="428">
                  <c:v>-0.21049756732968364</c:v>
                </c:pt>
                <c:pt idx="429">
                  <c:v>-0.20806710945533993</c:v>
                </c:pt>
                <c:pt idx="430">
                  <c:v>-0.20566470756742875</c:v>
                </c:pt>
                <c:pt idx="431">
                  <c:v>-0.20329003802714554</c:v>
                </c:pt>
                <c:pt idx="432">
                  <c:v>-0.20094278092141343</c:v>
                </c:pt>
                <c:pt idx="433">
                  <c:v>-0.19862262002024836</c:v>
                </c:pt>
                <c:pt idx="434">
                  <c:v>-0.19632924273460423</c:v>
                </c:pt>
                <c:pt idx="435">
                  <c:v>-0.1940623400746922</c:v>
                </c:pt>
                <c:pt idx="436">
                  <c:v>-0.19182160660876846</c:v>
                </c:pt>
                <c:pt idx="437">
                  <c:v>-0.18960674042238604</c:v>
                </c:pt>
                <c:pt idx="438">
                  <c:v>-0.18741744307810584</c:v>
                </c:pt>
                <c:pt idx="439">
                  <c:v>-0.18525341957566277</c:v>
                </c:pt>
                <c:pt idx="440">
                  <c:v>-0.18311437831258026</c:v>
                </c:pt>
                <c:pt idx="441">
                  <c:v>-0.18100003104522941</c:v>
                </c:pt>
                <c:pt idx="442">
                  <c:v>-0.17891009285032761</c:v>
                </c:pt>
                <c:pt idx="443">
                  <c:v>-0.17684428208687208</c:v>
                </c:pt>
                <c:pt idx="444">
                  <c:v>-0.17480232035850607</c:v>
                </c:pt>
                <c:pt idx="445">
                  <c:v>-0.17278393247630663</c:v>
                </c:pt>
                <c:pt idx="446">
                  <c:v>-0.17078884642199552</c:v>
                </c:pt>
                <c:pt idx="447">
                  <c:v>-0.16881679331156726</c:v>
                </c:pt>
                <c:pt idx="448">
                  <c:v>-0.16686750735932823</c:v>
                </c:pt>
                <c:pt idx="449">
                  <c:v>-0.1649407258423434</c:v>
                </c:pt>
                <c:pt idx="450">
                  <c:v>-0.16303618906528414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fit_BCC!$E$19:$E$469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90-4009-9A20-696F95A1D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fit_BCC!$H$19:$H$469</c:f>
              <c:numCache>
                <c:formatCode>0.0000</c:formatCode>
                <c:ptCount val="451"/>
                <c:pt idx="0">
                  <c:v>0.32075725575816733</c:v>
                </c:pt>
                <c:pt idx="1">
                  <c:v>0.17015392349290717</c:v>
                </c:pt>
                <c:pt idx="2">
                  <c:v>2.611395605989357E-2</c:v>
                </c:pt>
                <c:pt idx="3">
                  <c:v>-0.11159237528475642</c:v>
                </c:pt>
                <c:pt idx="4">
                  <c:v>-0.24318741643124425</c:v>
                </c:pt>
                <c:pt idx="5">
                  <c:v>-0.36888635540509684</c:v>
                </c:pt>
                <c:pt idx="6">
                  <c:v>-0.48889744077903091</c:v>
                </c:pt>
                <c:pt idx="7">
                  <c:v>-0.60342219369329819</c:v>
                </c:pt>
                <c:pt idx="8">
                  <c:v>-0.71265561366502517</c:v>
                </c:pt>
                <c:pt idx="9">
                  <c:v>-0.81678637836213919</c:v>
                </c:pt>
                <c:pt idx="10">
                  <c:v>-0.9159970375126435</c:v>
                </c:pt>
                <c:pt idx="11">
                  <c:v>-1.0104642011153349</c:v>
                </c:pt>
                <c:pt idx="12">
                  <c:v>-1.1003587221134781</c:v>
                </c:pt>
                <c:pt idx="13">
                  <c:v>-1.1858458736885371</c:v>
                </c:pt>
                <c:pt idx="14">
                  <c:v>-1.2670855213267247</c:v>
                </c:pt>
                <c:pt idx="15">
                  <c:v>-1.3442322898069374</c:v>
                </c:pt>
                <c:pt idx="16">
                  <c:v>-1.4174357252545531</c:v>
                </c:pt>
                <c:pt idx="17">
                  <c:v>-1.4868404524015828</c:v>
                </c:pt>
                <c:pt idx="18">
                  <c:v>-1.5525863271897935</c:v>
                </c:pt>
                <c:pt idx="19">
                  <c:v>-1.6148085848496552</c:v>
                </c:pt>
                <c:pt idx="20">
                  <c:v>-1.6736379835842874</c:v>
                </c:pt>
                <c:pt idx="21">
                  <c:v>-1.7292009439840128</c:v>
                </c:pt>
                <c:pt idx="22">
                  <c:v>-1.7816196842936551</c:v>
                </c:pt>
                <c:pt idx="23">
                  <c:v>-1.831012351651327</c:v>
                </c:pt>
                <c:pt idx="24">
                  <c:v>-1.8774931494141729</c:v>
                </c:pt>
                <c:pt idx="25">
                  <c:v>-1.9211724606833243</c:v>
                </c:pt>
                <c:pt idx="26">
                  <c:v>-1.9621569681372155</c:v>
                </c:pt>
                <c:pt idx="27">
                  <c:v>-2.0005497702793638</c:v>
                </c:pt>
                <c:pt idx="28">
                  <c:v>-2.0364504942037844</c:v>
                </c:pt>
                <c:pt idx="29">
                  <c:v>-2.069955404978332</c:v>
                </c:pt>
                <c:pt idx="30">
                  <c:v>-2.1011575117434531</c:v>
                </c:pt>
                <c:pt idx="31">
                  <c:v>-2.1301466706211696</c:v>
                </c:pt>
                <c:pt idx="32">
                  <c:v>-2.1570096845263831</c:v>
                </c:pt>
                <c:pt idx="33">
                  <c:v>-2.1818303999701123</c:v>
                </c:pt>
                <c:pt idx="34">
                  <c:v>-2.2046898009416966</c:v>
                </c:pt>
                <c:pt idx="35">
                  <c:v>-2.2256660999546214</c:v>
                </c:pt>
                <c:pt idx="36">
                  <c:v>-2.2448348263382023</c:v>
                </c:pt>
                <c:pt idx="37">
                  <c:v>-2.2622689118551222</c:v>
                </c:pt>
                <c:pt idx="38">
                  <c:v>-2.278038773722495</c:v>
                </c:pt>
                <c:pt idx="39">
                  <c:v>-2.2922123951120308</c:v>
                </c:pt>
                <c:pt idx="40">
                  <c:v>-2.3048554032026978</c:v>
                </c:pt>
                <c:pt idx="41">
                  <c:v>-2.3160311448572437</c:v>
                </c:pt>
                <c:pt idx="42">
                  <c:v>-2.3258007599919104</c:v>
                </c:pt>
                <c:pt idx="43">
                  <c:v>-2.334223252706749</c:v>
                </c:pt>
                <c:pt idx="44">
                  <c:v>-2.3413555602420231</c:v>
                </c:pt>
                <c:pt idx="45">
                  <c:v>-2.3472526198243431</c:v>
                </c:pt>
                <c:pt idx="46">
                  <c:v>-2.3519674334643894</c:v>
                </c:pt>
                <c:pt idx="47">
                  <c:v>-2.3555511307663277</c:v>
                </c:pt>
                <c:pt idx="48">
                  <c:v>-2.3580530298073077</c:v>
                </c:pt>
                <c:pt idx="49">
                  <c:v>-2.3595206961438158</c:v>
                </c:pt>
                <c:pt idx="50">
                  <c:v>-2.36</c:v>
                </c:pt>
                <c:pt idx="51">
                  <c:v>-2.3595351716915687</c:v>
                </c:pt>
                <c:pt idx="52">
                  <c:v>-2.3581688553373068</c:v>
                </c:pt>
                <c:pt idx="53">
                  <c:v>-2.3559421609087883</c:v>
                </c:pt>
                <c:pt idx="54">
                  <c:v>-2.3528947146674404</c:v>
                </c:pt>
                <c:pt idx="55">
                  <c:v>-2.3490647080366793</c:v>
                </c:pt>
                <c:pt idx="56">
                  <c:v>-2.3444889449555193</c:v>
                </c:pt>
                <c:pt idx="57">
                  <c:v>-2.3392028877587037</c:v>
                </c:pt>
                <c:pt idx="58">
                  <c:v>-2.3332407016271328</c:v>
                </c:pt>
                <c:pt idx="59">
                  <c:v>-2.326635297651118</c:v>
                </c:pt>
                <c:pt idx="60">
                  <c:v>-2.3194183745477499</c:v>
                </c:pt>
                <c:pt idx="61">
                  <c:v>-2.3116204590725311</c:v>
                </c:pt>
                <c:pt idx="62">
                  <c:v>-2.303270945164225</c:v>
                </c:pt>
                <c:pt idx="63">
                  <c:v>-2.2943981318607904</c:v>
                </c:pt>
                <c:pt idx="64">
                  <c:v>-2.2850292600231628</c:v>
                </c:pt>
                <c:pt idx="65">
                  <c:v>-2.2751905479026022</c:v>
                </c:pt>
                <c:pt idx="66">
                  <c:v>-2.2649072255862883</c:v>
                </c:pt>
                <c:pt idx="67">
                  <c:v>-2.2542035683548485</c:v>
                </c:pt>
                <c:pt idx="68">
                  <c:v>-2.243102928984543</c:v>
                </c:pt>
                <c:pt idx="69">
                  <c:v>-2.2316277690258635</c:v>
                </c:pt>
                <c:pt idx="70">
                  <c:v>-2.2197996890894132</c:v>
                </c:pt>
                <c:pt idx="71">
                  <c:v>-2.20763945816902</c:v>
                </c:pt>
                <c:pt idx="72">
                  <c:v>-2.1951670420311857</c:v>
                </c:pt>
                <c:pt idx="73">
                  <c:v>-2.1824016306991134</c:v>
                </c:pt>
                <c:pt idx="74">
                  <c:v>-2.1693616650587502</c:v>
                </c:pt>
                <c:pt idx="75">
                  <c:v>-2.1560648626134835</c:v>
                </c:pt>
                <c:pt idx="76">
                  <c:v>-2.1425282424133423</c:v>
                </c:pt>
                <c:pt idx="77">
                  <c:v>-2.1287681491838222</c:v>
                </c:pt>
                <c:pt idx="78">
                  <c:v>-2.1148002766787082</c:v>
                </c:pt>
                <c:pt idx="79">
                  <c:v>-2.1006396902805538</c:v>
                </c:pt>
                <c:pt idx="80">
                  <c:v>-2.086300848871808</c:v>
                </c:pt>
                <c:pt idx="81">
                  <c:v>-2.0717976259988808</c:v>
                </c:pt>
                <c:pt idx="82">
                  <c:v>-2.0571433303507995</c:v>
                </c:pt>
                <c:pt idx="83">
                  <c:v>-2.0423507255734816</c:v>
                </c:pt>
                <c:pt idx="84">
                  <c:v>-2.0274320494400224</c:v>
                </c:pt>
                <c:pt idx="85">
                  <c:v>-2.0123990323967882</c:v>
                </c:pt>
                <c:pt idx="86">
                  <c:v>-1.9972629155045574</c:v>
                </c:pt>
                <c:pt idx="87">
                  <c:v>-1.982034467793341</c:v>
                </c:pt>
                <c:pt idx="88">
                  <c:v>-1.9667240030490052</c:v>
                </c:pt>
                <c:pt idx="89">
                  <c:v>-1.9513413960492587</c:v>
                </c:pt>
                <c:pt idx="90">
                  <c:v>-1.9358960982660633</c:v>
                </c:pt>
                <c:pt idx="91">
                  <c:v>-1.9203971530510044</c:v>
                </c:pt>
                <c:pt idx="92">
                  <c:v>-1.9048532103196996</c:v>
                </c:pt>
                <c:pt idx="93">
                  <c:v>-1.8892725407508122</c:v>
                </c:pt>
                <c:pt idx="94">
                  <c:v>-1.8736630495147977</c:v>
                </c:pt>
                <c:pt idx="95">
                  <c:v>-1.8580322895470522</c:v>
                </c:pt>
                <c:pt idx="96">
                  <c:v>-1.8423874743797044</c:v>
                </c:pt>
                <c:pt idx="97">
                  <c:v>-1.8267354905458568</c:v>
                </c:pt>
                <c:pt idx="98">
                  <c:v>-1.8110829095696754</c:v>
                </c:pt>
                <c:pt idx="99">
                  <c:v>-1.7954359995553368</c:v>
                </c:pt>
                <c:pt idx="100">
                  <c:v>-1.7798007363874377</c:v>
                </c:pt>
                <c:pt idx="101">
                  <c:v>-1.7641828145550997</c:v>
                </c:pt>
                <c:pt idx="102">
                  <c:v>-1.748587657611643</c:v>
                </c:pt>
                <c:pt idx="103">
                  <c:v>-1.7330204282813424</c:v>
                </c:pt>
                <c:pt idx="104">
                  <c:v>-1.7174860382244233</c:v>
                </c:pt>
                <c:pt idx="105">
                  <c:v>-1.7019891574711352</c:v>
                </c:pt>
                <c:pt idx="106">
                  <c:v>-1.6865342235354095</c:v>
                </c:pt>
                <c:pt idx="107">
                  <c:v>-1.6711254502182833</c:v>
                </c:pt>
                <c:pt idx="108">
                  <c:v>-1.6557668361109712</c:v>
                </c:pt>
                <c:pt idx="109">
                  <c:v>-1.6404621728071724</c:v>
                </c:pt>
                <c:pt idx="110">
                  <c:v>-1.6252150528338991</c:v>
                </c:pt>
                <c:pt idx="111">
                  <c:v>-1.6100288773098341</c:v>
                </c:pt>
                <c:pt idx="112">
                  <c:v>-1.5949068633399683</c:v>
                </c:pt>
                <c:pt idx="113">
                  <c:v>-1.5798520511549685</c:v>
                </c:pt>
                <c:pt idx="114">
                  <c:v>-1.564867311003509</c:v>
                </c:pt>
                <c:pt idx="115">
                  <c:v>-1.5499553498055161</c:v>
                </c:pt>
                <c:pt idx="116">
                  <c:v>-1.5351187175740555</c:v>
                </c:pt>
                <c:pt idx="117">
                  <c:v>-1.5203598136133403</c:v>
                </c:pt>
                <c:pt idx="118">
                  <c:v>-1.5056808925001179</c:v>
                </c:pt>
                <c:pt idx="119">
                  <c:v>-1.4910840698554699</c:v>
                </c:pt>
                <c:pt idx="120">
                  <c:v>-1.4765713279138397</c:v>
                </c:pt>
                <c:pt idx="121">
                  <c:v>-1.4621445208958979</c:v>
                </c:pt>
                <c:pt idx="122">
                  <c:v>-1.4478053801916499</c:v>
                </c:pt>
                <c:pt idx="123">
                  <c:v>-1.4335555193599878</c:v>
                </c:pt>
                <c:pt idx="124">
                  <c:v>-1.4193964389507132</c:v>
                </c:pt>
                <c:pt idx="125">
                  <c:v>-1.4053295311548482</c:v>
                </c:pt>
                <c:pt idx="126">
                  <c:v>-1.3913560842888897</c:v>
                </c:pt>
                <c:pt idx="127">
                  <c:v>-1.3774772871184844</c:v>
                </c:pt>
                <c:pt idx="128">
                  <c:v>-1.3636942330268194</c:v>
                </c:pt>
                <c:pt idx="129">
                  <c:v>-1.3500079240328768</c:v>
                </c:pt>
                <c:pt idx="130">
                  <c:v>-1.3364192746645263</c:v>
                </c:pt>
                <c:pt idx="131">
                  <c:v>-1.3229291156912784</c:v>
                </c:pt>
                <c:pt idx="132">
                  <c:v>-1.309538197721378</c:v>
                </c:pt>
                <c:pt idx="133">
                  <c:v>-1.2962471946677563</c:v>
                </c:pt>
                <c:pt idx="134">
                  <c:v>-1.2830567070872325</c:v>
                </c:pt>
                <c:pt idx="135">
                  <c:v>-1.2699672653972134</c:v>
                </c:pt>
                <c:pt idx="136">
                  <c:v>-1.2569793329739944</c:v>
                </c:pt>
                <c:pt idx="137">
                  <c:v>-1.2440933091366633</c:v>
                </c:pt>
                <c:pt idx="138">
                  <c:v>-1.2313095320204472</c:v>
                </c:pt>
                <c:pt idx="139">
                  <c:v>-1.2186282813432554</c:v>
                </c:pt>
                <c:pt idx="140">
                  <c:v>-1.2060497810690223</c:v>
                </c:pt>
                <c:pt idx="141">
                  <c:v>-1.1935742019713669</c:v>
                </c:pt>
                <c:pt idx="142">
                  <c:v>-1.1812016641009517</c:v>
                </c:pt>
                <c:pt idx="143">
                  <c:v>-1.1689322391598309</c:v>
                </c:pt>
                <c:pt idx="144">
                  <c:v>-1.1567659527859653</c:v>
                </c:pt>
                <c:pt idx="145">
                  <c:v>-1.1447027867509847</c:v>
                </c:pt>
                <c:pt idx="146">
                  <c:v>-1.1327426810741743</c:v>
                </c:pt>
                <c:pt idx="147">
                  <c:v>-1.1208855360555734</c:v>
                </c:pt>
                <c:pt idx="148">
                  <c:v>-1.1091312142309748</c:v>
                </c:pt>
                <c:pt idx="149">
                  <c:v>-1.0974795422515318</c:v>
                </c:pt>
                <c:pt idx="150">
                  <c:v>-1.0859303126905802</c:v>
                </c:pt>
                <c:pt idx="151">
                  <c:v>-1.0744832857802171</c:v>
                </c:pt>
                <c:pt idx="152">
                  <c:v>-1.0631381910800746</c:v>
                </c:pt>
                <c:pt idx="153">
                  <c:v>-1.0518947290806648</c:v>
                </c:pt>
                <c:pt idx="154">
                  <c:v>-1.0407525727435876</c:v>
                </c:pt>
                <c:pt idx="155">
                  <c:v>-1.0297113689808177</c:v>
                </c:pt>
                <c:pt idx="156">
                  <c:v>-1.0187707400752202</c:v>
                </c:pt>
                <c:pt idx="157">
                  <c:v>-1.0079302850443659</c:v>
                </c:pt>
                <c:pt idx="158">
                  <c:v>-0.99718958094966115</c:v>
                </c:pt>
                <c:pt idx="159">
                  <c:v>-0.98654818415272783</c:v>
                </c:pt>
                <c:pt idx="160">
                  <c:v>-0.97600563152091691</c:v>
                </c:pt>
                <c:pt idx="161">
                  <c:v>-0.965561441583769</c:v>
                </c:pt>
                <c:pt idx="162">
                  <c:v>-0.95521511564218364</c:v>
                </c:pt>
                <c:pt idx="163">
                  <c:v>-0.94496613883198932</c:v>
                </c:pt>
                <c:pt idx="164">
                  <c:v>-0.93481398114356351</c:v>
                </c:pt>
                <c:pt idx="165">
                  <c:v>-0.92475809839908707</c:v>
                </c:pt>
                <c:pt idx="166">
                  <c:v>-0.91479793318897074</c:v>
                </c:pt>
                <c:pt idx="167">
                  <c:v>-0.90493291576893464</c:v>
                </c:pt>
                <c:pt idx="168">
                  <c:v>-0.89516246491918061</c:v>
                </c:pt>
                <c:pt idx="169">
                  <c:v>-0.88548598876704077</c:v>
                </c:pt>
                <c:pt idx="170">
                  <c:v>-0.87590288557444074</c:v>
                </c:pt>
                <c:pt idx="171">
                  <c:v>-0.86641254449148064</c:v>
                </c:pt>
                <c:pt idx="172">
                  <c:v>-0.85701434627737472</c:v>
                </c:pt>
                <c:pt idx="173">
                  <c:v>-0.84770766398996877</c:v>
                </c:pt>
                <c:pt idx="174">
                  <c:v>-0.83849186364499828</c:v>
                </c:pt>
                <c:pt idx="175">
                  <c:v>-0.82936630484621743</c:v>
                </c:pt>
                <c:pt idx="176">
                  <c:v>-0.82033034138749117</c:v>
                </c:pt>
                <c:pt idx="177">
                  <c:v>-0.81138332182790129</c:v>
                </c:pt>
                <c:pt idx="178">
                  <c:v>-0.80252459004088583</c:v>
                </c:pt>
                <c:pt idx="179">
                  <c:v>-0.79375348573839433</c:v>
                </c:pt>
                <c:pt idx="180">
                  <c:v>-0.78506934497100633</c:v>
                </c:pt>
                <c:pt idx="181">
                  <c:v>-0.77647150060493109</c:v>
                </c:pt>
                <c:pt idx="182">
                  <c:v>-0.76795928277677339</c:v>
                </c:pt>
                <c:pt idx="183">
                  <c:v>-0.75953201932691772</c:v>
                </c:pt>
                <c:pt idx="184">
                  <c:v>-0.751189036212357</c:v>
                </c:pt>
                <c:pt idx="185">
                  <c:v>-0.74292965789976129</c:v>
                </c:pt>
                <c:pt idx="186">
                  <c:v>-0.7347532077395551</c:v>
                </c:pt>
                <c:pt idx="187">
                  <c:v>-0.72665900832174335</c:v>
                </c:pt>
                <c:pt idx="188">
                  <c:v>-0.71864638181420393</c:v>
                </c:pt>
                <c:pt idx="189">
                  <c:v>-0.71071465028413239</c:v>
                </c:pt>
                <c:pt idx="190">
                  <c:v>-0.7028631360033113</c:v>
                </c:pt>
                <c:pt idx="191">
                  <c:v>-0.69509116173784202</c:v>
                </c:pt>
                <c:pt idx="192">
                  <c:v>-0.6873980510229587</c:v>
                </c:pt>
                <c:pt idx="193">
                  <c:v>-0.67978312842352517</c:v>
                </c:pt>
                <c:pt idx="194">
                  <c:v>-0.67224571978078862</c:v>
                </c:pt>
                <c:pt idx="195">
                  <c:v>-0.66478515244594671</c:v>
                </c:pt>
                <c:pt idx="196">
                  <c:v>-0.65740075550106414</c:v>
                </c:pt>
                <c:pt idx="197">
                  <c:v>-0.65009185996785668</c:v>
                </c:pt>
                <c:pt idx="198">
                  <c:v>-0.64285779900483619</c:v>
                </c:pt>
                <c:pt idx="199">
                  <c:v>-0.63569790809330451</c:v>
                </c:pt>
                <c:pt idx="200">
                  <c:v>-0.62861152521265007</c:v>
                </c:pt>
                <c:pt idx="201">
                  <c:v>-0.62159799100540036</c:v>
                </c:pt>
                <c:pt idx="202">
                  <c:v>-0.61465664893245553</c:v>
                </c:pt>
                <c:pt idx="203">
                  <c:v>-0.60778684541891892</c:v>
                </c:pt>
                <c:pt idx="204">
                  <c:v>-0.60098792999092199</c:v>
                </c:pt>
                <c:pt idx="205">
                  <c:v>-0.59425925540382996</c:v>
                </c:pt>
                <c:pt idx="206">
                  <c:v>-0.5876001777621942</c:v>
                </c:pt>
                <c:pt idx="207">
                  <c:v>-0.58101005663181116</c:v>
                </c:pt>
                <c:pt idx="208">
                  <c:v>-0.57448825514422841</c:v>
                </c:pt>
                <c:pt idx="209">
                  <c:v>-0.56803414009402908</c:v>
                </c:pt>
                <c:pt idx="210">
                  <c:v>-0.56164708202921221</c:v>
                </c:pt>
                <c:pt idx="211">
                  <c:v>-0.55532645533497182</c:v>
                </c:pt>
                <c:pt idx="212">
                  <c:v>-0.54907163831117578</c:v>
                </c:pt>
                <c:pt idx="213">
                  <c:v>-0.54288201324381924</c:v>
                </c:pt>
                <c:pt idx="214">
                  <c:v>-0.53675696647073046</c:v>
                </c:pt>
                <c:pt idx="215">
                  <c:v>-0.53069588844179039</c:v>
                </c:pt>
                <c:pt idx="216">
                  <c:v>-0.52469817377391403</c:v>
                </c:pt>
                <c:pt idx="217">
                  <c:v>-0.51876322130104091</c:v>
                </c:pt>
                <c:pt idx="218">
                  <c:v>-0.51289043411936353</c:v>
                </c:pt>
                <c:pt idx="219">
                  <c:v>-0.50707921962801994</c:v>
                </c:pt>
                <c:pt idx="220">
                  <c:v>-0.50132898956546335</c:v>
                </c:pt>
                <c:pt idx="221">
                  <c:v>-0.49563916004171799</c:v>
                </c:pt>
                <c:pt idx="222">
                  <c:v>-0.49000915156671643</c:v>
                </c:pt>
                <c:pt idx="223">
                  <c:v>-0.48443838907491443</c:v>
                </c:pt>
                <c:pt idx="224">
                  <c:v>-0.47892630194635788</c:v>
                </c:pt>
                <c:pt idx="225">
                  <c:v>-0.47347232402438738</c:v>
                </c:pt>
                <c:pt idx="226">
                  <c:v>-0.4680758936301424</c:v>
                </c:pt>
                <c:pt idx="227">
                  <c:v>-0.46273645357402932</c:v>
                </c:pt>
                <c:pt idx="228">
                  <c:v>-0.45745345116430913</c:v>
                </c:pt>
                <c:pt idx="229">
                  <c:v>-0.45222633821295333</c:v>
                </c:pt>
                <c:pt idx="230">
                  <c:v>-0.44705457103891205</c:v>
                </c:pt>
                <c:pt idx="231">
                  <c:v>-0.44193761046892988</c:v>
                </c:pt>
                <c:pt idx="232">
                  <c:v>-0.43687492183604282</c:v>
                </c:pt>
                <c:pt idx="233">
                  <c:v>-0.43186597497588103</c:v>
                </c:pt>
                <c:pt idx="234">
                  <c:v>-0.42691024422089974</c:v>
                </c:pt>
                <c:pt idx="235">
                  <c:v>-0.42200720839265243</c:v>
                </c:pt>
                <c:pt idx="236">
                  <c:v>-0.41715635079221847</c:v>
                </c:pt>
                <c:pt idx="237">
                  <c:v>-0.41235715918889115</c:v>
                </c:pt>
                <c:pt idx="238">
                  <c:v>-0.40760912580722714</c:v>
                </c:pt>
                <c:pt idx="239">
                  <c:v>-0.4029117473125563</c:v>
                </c:pt>
                <c:pt idx="240">
                  <c:v>-0.3982645247950431</c:v>
                </c:pt>
                <c:pt idx="241">
                  <c:v>-0.39366696375238996</c:v>
                </c:pt>
                <c:pt idx="242">
                  <c:v>-0.38911857407126799</c:v>
                </c:pt>
                <c:pt idx="243">
                  <c:v>-0.38461887000755512</c:v>
                </c:pt>
                <c:pt idx="244">
                  <c:v>-0.38016737016546154</c:v>
                </c:pt>
                <c:pt idx="245">
                  <c:v>-0.37576359747561511</c:v>
                </c:pt>
                <c:pt idx="246">
                  <c:v>-0.37140707917217891</c:v>
                </c:pt>
                <c:pt idx="247">
                  <c:v>-0.36709734676906836</c:v>
                </c:pt>
                <c:pt idx="248">
                  <c:v>-0.3628339360353327</c:v>
                </c:pt>
                <c:pt idx="249">
                  <c:v>-0.35861638696976261</c:v>
                </c:pt>
                <c:pt idx="250">
                  <c:v>-0.35444424377478378</c:v>
                </c:pt>
                <c:pt idx="251">
                  <c:v>-0.35031705482969139</c:v>
                </c:pt>
                <c:pt idx="252">
                  <c:v>-0.34623437266327883</c:v>
                </c:pt>
                <c:pt idx="253">
                  <c:v>-0.342195753925915</c:v>
                </c:pt>
                <c:pt idx="254">
                  <c:v>-0.3382007593611131</c:v>
                </c:pt>
                <c:pt idx="255">
                  <c:v>-0.33424895377664332</c:v>
                </c:pt>
                <c:pt idx="256">
                  <c:v>-0.3303399060152285</c:v>
                </c:pt>
                <c:pt idx="257">
                  <c:v>-0.32647318892486854</c:v>
                </c:pt>
                <c:pt idx="258">
                  <c:v>-0.322648379328829</c:v>
                </c:pt>
                <c:pt idx="259">
                  <c:v>-0.31886505799533565</c:v>
                </c:pt>
                <c:pt idx="260">
                  <c:v>-0.3151228096070175</c:v>
                </c:pt>
                <c:pt idx="261">
                  <c:v>-0.31142122273009826</c:v>
                </c:pt>
                <c:pt idx="262">
                  <c:v>-0.30775988978343088</c:v>
                </c:pt>
                <c:pt idx="263">
                  <c:v>-0.3041384070073414</c:v>
                </c:pt>
                <c:pt idx="264">
                  <c:v>-0.30055637443235828</c:v>
                </c:pt>
                <c:pt idx="265">
                  <c:v>-0.29701339584781034</c:v>
                </c:pt>
                <c:pt idx="266">
                  <c:v>-0.29350907877037696</c:v>
                </c:pt>
                <c:pt idx="267">
                  <c:v>-0.29004303441255741</c:v>
                </c:pt>
                <c:pt idx="268">
                  <c:v>-0.28661487765112581</c:v>
                </c:pt>
                <c:pt idx="269">
                  <c:v>-0.2832242269955505</c:v>
                </c:pt>
                <c:pt idx="270">
                  <c:v>-0.27987070455645607</c:v>
                </c:pt>
                <c:pt idx="271">
                  <c:v>-0.27655393601408879</c:v>
                </c:pt>
                <c:pt idx="272">
                  <c:v>-0.27327355058684882</c:v>
                </c:pt>
                <c:pt idx="273">
                  <c:v>-0.27002918099986267</c:v>
                </c:pt>
                <c:pt idx="274">
                  <c:v>-0.26682046345366767</c:v>
                </c:pt>
                <c:pt idx="275">
                  <c:v>-0.26364703759296854</c:v>
                </c:pt>
                <c:pt idx="276">
                  <c:v>-0.26050854647552196</c:v>
                </c:pt>
                <c:pt idx="277">
                  <c:v>-0.25740463654112083</c:v>
                </c:pt>
                <c:pt idx="278">
                  <c:v>-0.25433495758074609</c:v>
                </c:pt>
                <c:pt idx="279">
                  <c:v>-0.25129916270583968</c:v>
                </c:pt>
                <c:pt idx="280">
                  <c:v>-0.24829690831775669</c:v>
                </c:pt>
                <c:pt idx="281">
                  <c:v>-0.24532785407735946</c:v>
                </c:pt>
                <c:pt idx="282">
                  <c:v>-0.24239166287482003</c:v>
                </c:pt>
                <c:pt idx="283">
                  <c:v>-0.23948800079959212</c:v>
                </c:pt>
                <c:pt idx="284">
                  <c:v>-0.23661653711057218</c:v>
                </c:pt>
                <c:pt idx="285">
                  <c:v>-0.23377694420647716</c:v>
                </c:pt>
                <c:pt idx="286">
                  <c:v>-0.23096889759641329</c:v>
                </c:pt>
                <c:pt idx="287">
                  <c:v>-0.2281920758706833</c:v>
                </c:pt>
                <c:pt idx="288">
                  <c:v>-0.22544616067178383</c:v>
                </c:pt>
                <c:pt idx="289">
                  <c:v>-0.22273083666565135</c:v>
                </c:pt>
                <c:pt idx="290">
                  <c:v>-0.2200457915131212</c:v>
                </c:pt>
                <c:pt idx="291">
                  <c:v>-0.21739071584164024</c:v>
                </c:pt>
                <c:pt idx="292">
                  <c:v>-0.21476530321719228</c:v>
                </c:pt>
                <c:pt idx="293">
                  <c:v>-0.2121692501164831</c:v>
                </c:pt>
                <c:pt idx="294">
                  <c:v>-0.20960225589935549</c:v>
                </c:pt>
                <c:pt idx="295">
                  <c:v>-0.20706402278146821</c:v>
                </c:pt>
                <c:pt idx="296">
                  <c:v>-0.20455425580719991</c:v>
                </c:pt>
                <c:pt idx="297">
                  <c:v>-0.2020726628228208</c:v>
                </c:pt>
                <c:pt idx="298">
                  <c:v>-0.19961895444990299</c:v>
                </c:pt>
                <c:pt idx="299">
                  <c:v>-0.19719284405900039</c:v>
                </c:pt>
                <c:pt idx="300">
                  <c:v>-0.19479404774355966</c:v>
                </c:pt>
                <c:pt idx="301">
                  <c:v>-0.19242228429410296</c:v>
                </c:pt>
                <c:pt idx="302">
                  <c:v>-0.19007727517265119</c:v>
                </c:pt>
                <c:pt idx="303">
                  <c:v>-0.18775874448742105</c:v>
                </c:pt>
                <c:pt idx="304">
                  <c:v>-0.18546641896775168</c:v>
                </c:pt>
                <c:pt idx="305">
                  <c:v>-0.18320002793930446</c:v>
                </c:pt>
                <c:pt idx="306">
                  <c:v>-0.18095930329950302</c:v>
                </c:pt>
                <c:pt idx="307">
                  <c:v>-0.17874397949324325</c:v>
                </c:pt>
                <c:pt idx="308">
                  <c:v>-0.17655379348883335</c:v>
                </c:pt>
                <c:pt idx="309">
                  <c:v>-0.17438848475420038</c:v>
                </c:pt>
                <c:pt idx="310">
                  <c:v>-0.17224779523334158</c:v>
                </c:pt>
                <c:pt idx="311">
                  <c:v>-0.17013146932302317</c:v>
                </c:pt>
                <c:pt idx="312">
                  <c:v>-0.16803925384972759</c:v>
                </c:pt>
                <c:pt idx="313">
                  <c:v>-0.16597089804684484</c:v>
                </c:pt>
                <c:pt idx="314">
                  <c:v>-0.16392615353210796</c:v>
                </c:pt>
                <c:pt idx="315">
                  <c:v>-0.16190477428527067</c:v>
                </c:pt>
                <c:pt idx="316">
                  <c:v>-0.15990651662602362</c:v>
                </c:pt>
                <c:pt idx="317">
                  <c:v>-0.1579311391921504</c:v>
                </c:pt>
                <c:pt idx="318">
                  <c:v>-0.15597840291791734</c:v>
                </c:pt>
                <c:pt idx="319">
                  <c:v>-0.15404807101269885</c:v>
                </c:pt>
                <c:pt idx="320">
                  <c:v>-0.15213990893983298</c:v>
                </c:pt>
                <c:pt idx="321">
                  <c:v>-0.15025368439570722</c:v>
                </c:pt>
                <c:pt idx="322">
                  <c:v>-0.14838916728907001</c:v>
                </c:pt>
                <c:pt idx="323">
                  <c:v>-0.14654612972056852</c:v>
                </c:pt>
                <c:pt idx="324">
                  <c:v>-0.1447243459625065</c:v>
                </c:pt>
                <c:pt idx="325">
                  <c:v>-0.1429235924388241</c:v>
                </c:pt>
                <c:pt idx="326">
                  <c:v>-0.14114364770529267</c:v>
                </c:pt>
                <c:pt idx="327">
                  <c:v>-0.13938429242992623</c:v>
                </c:pt>
                <c:pt idx="328">
                  <c:v>-0.1376453093736037</c:v>
                </c:pt>
                <c:pt idx="329">
                  <c:v>-0.13592648337090169</c:v>
                </c:pt>
                <c:pt idx="330">
                  <c:v>-0.13422760131113348</c:v>
                </c:pt>
                <c:pt idx="331">
                  <c:v>-0.13254845211959365</c:v>
                </c:pt>
                <c:pt idx="332">
                  <c:v>-0.13088882673900312</c:v>
                </c:pt>
                <c:pt idx="333">
                  <c:v>-0.12924851811115504</c:v>
                </c:pt>
                <c:pt idx="334">
                  <c:v>-0.12762732115875569</c:v>
                </c:pt>
                <c:pt idx="335">
                  <c:v>-0.1260250327674613</c:v>
                </c:pt>
                <c:pt idx="336">
                  <c:v>-0.12444145176810446</c:v>
                </c:pt>
                <c:pt idx="337">
                  <c:v>-0.12287637891911118</c:v>
                </c:pt>
                <c:pt idx="338">
                  <c:v>-0.12132961688910272</c:v>
                </c:pt>
                <c:pt idx="339">
                  <c:v>-0.11980097023968238</c:v>
                </c:pt>
                <c:pt idx="340">
                  <c:v>-0.11829024540840276</c:v>
                </c:pt>
                <c:pt idx="341">
                  <c:v>-0.1167972506919117</c:v>
                </c:pt>
                <c:pt idx="342">
                  <c:v>-0.11532179622927492</c:v>
                </c:pt>
                <c:pt idx="343">
                  <c:v>-0.11386369398547116</c:v>
                </c:pt>
                <c:pt idx="344">
                  <c:v>-0.11242275773505968</c:v>
                </c:pt>
                <c:pt idx="345">
                  <c:v>-0.11099880304601521</c:v>
                </c:pt>
                <c:pt idx="346">
                  <c:v>-0.10959164726373012</c:v>
                </c:pt>
                <c:pt idx="347">
                  <c:v>-0.10820110949517933</c:v>
                </c:pt>
                <c:pt idx="348">
                  <c:v>-0.10682701059324767</c:v>
                </c:pt>
                <c:pt idx="349">
                  <c:v>-0.10546917314121518</c:v>
                </c:pt>
                <c:pt idx="350">
                  <c:v>-0.10412742143739973</c:v>
                </c:pt>
                <c:pt idx="351">
                  <c:v>-0.10280158147995364</c:v>
                </c:pt>
                <c:pt idx="352">
                  <c:v>-0.10149148095181261</c:v>
                </c:pt>
                <c:pt idx="353">
                  <c:v>-0.10019694920579385</c:v>
                </c:pt>
                <c:pt idx="354">
                  <c:v>-9.891781724984261E-2</c:v>
                </c:pt>
                <c:pt idx="355">
                  <c:v>-9.7653917732423087E-2</c:v>
                </c:pt>
                <c:pt idx="356">
                  <c:v>-9.6405084928053289E-2</c:v>
                </c:pt>
                <c:pt idx="357">
                  <c:v>-9.5171154722980336E-2</c:v>
                </c:pt>
                <c:pt idx="358">
                  <c:v>-9.3951964600995225E-2</c:v>
                </c:pt>
                <c:pt idx="359">
                  <c:v>-9.2747353629383772E-2</c:v>
                </c:pt>
                <c:pt idx="360">
                  <c:v>-9.1557162445013121E-2</c:v>
                </c:pt>
                <c:pt idx="361">
                  <c:v>-9.0381233240550293E-2</c:v>
                </c:pt>
                <c:pt idx="362">
                  <c:v>-8.9219409750812273E-2</c:v>
                </c:pt>
                <c:pt idx="363">
                  <c:v>-8.8071537239244296E-2</c:v>
                </c:pt>
                <c:pt idx="364">
                  <c:v>-8.6937462484525468E-2</c:v>
                </c:pt>
                <c:pt idx="365">
                  <c:v>-8.5817033767299628E-2</c:v>
                </c:pt>
                <c:pt idx="366">
                  <c:v>-8.4710100857028917E-2</c:v>
                </c:pt>
                <c:pt idx="367">
                  <c:v>-8.3616514998969327E-2</c:v>
                </c:pt>
                <c:pt idx="368">
                  <c:v>-8.2536128901265451E-2</c:v>
                </c:pt>
                <c:pt idx="369">
                  <c:v>-8.146879672216352E-2</c:v>
                </c:pt>
                <c:pt idx="370">
                  <c:v>-8.0414374057340185E-2</c:v>
                </c:pt>
                <c:pt idx="371">
                  <c:v>-7.9372717927346403E-2</c:v>
                </c:pt>
                <c:pt idx="372">
                  <c:v>-7.8343686765163345E-2</c:v>
                </c:pt>
                <c:pt idx="373">
                  <c:v>-7.7327140403870592E-2</c:v>
                </c:pt>
                <c:pt idx="374">
                  <c:v>-7.6322940064422765E-2</c:v>
                </c:pt>
                <c:pt idx="375">
                  <c:v>-7.5330948343535528E-2</c:v>
                </c:pt>
                <c:pt idx="376">
                  <c:v>-7.4351029201676896E-2</c:v>
                </c:pt>
                <c:pt idx="377">
                  <c:v>-7.3383047951164834E-2</c:v>
                </c:pt>
                <c:pt idx="378">
                  <c:v>-7.2426871244367266E-2</c:v>
                </c:pt>
                <c:pt idx="379">
                  <c:v>-7.1482367062005447E-2</c:v>
                </c:pt>
                <c:pt idx="380">
                  <c:v>-7.05494047015571E-2</c:v>
                </c:pt>
                <c:pt idx="381">
                  <c:v>-6.9627854765759639E-2</c:v>
                </c:pt>
                <c:pt idx="382">
                  <c:v>-6.8717589151211039E-2</c:v>
                </c:pt>
                <c:pt idx="383">
                  <c:v>-6.7818481037067779E-2</c:v>
                </c:pt>
                <c:pt idx="384">
                  <c:v>-6.6930404873837918E-2</c:v>
                </c:pt>
                <c:pt idx="385">
                  <c:v>-6.6053236372268592E-2</c:v>
                </c:pt>
                <c:pt idx="386">
                  <c:v>-6.5186852492326419E-2</c:v>
                </c:pt>
                <c:pt idx="387">
                  <c:v>-6.4331131432269609E-2</c:v>
                </c:pt>
                <c:pt idx="388">
                  <c:v>-6.3485952617810648E-2</c:v>
                </c:pt>
                <c:pt idx="389">
                  <c:v>-6.2651196691368455E-2</c:v>
                </c:pt>
                <c:pt idx="390">
                  <c:v>-6.1826745501408917E-2</c:v>
                </c:pt>
                <c:pt idx="391">
                  <c:v>-6.1012482091872315E-2</c:v>
                </c:pt>
                <c:pt idx="392">
                  <c:v>-6.0208290691687316E-2</c:v>
                </c:pt>
                <c:pt idx="393">
                  <c:v>-5.9414056704369458E-2</c:v>
                </c:pt>
                <c:pt idx="394">
                  <c:v>-5.8629666697704329E-2</c:v>
                </c:pt>
                <c:pt idx="395">
                  <c:v>-5.785500839351311E-2</c:v>
                </c:pt>
                <c:pt idx="396">
                  <c:v>-5.7089970657500731E-2</c:v>
                </c:pt>
                <c:pt idx="397">
                  <c:v>-5.6334443489184594E-2</c:v>
                </c:pt>
                <c:pt idx="398">
                  <c:v>-5.5588318011903899E-2</c:v>
                </c:pt>
                <c:pt idx="399">
                  <c:v>-5.4851486462907849E-2</c:v>
                </c:pt>
                <c:pt idx="400">
                  <c:v>-5.4123842183522404E-2</c:v>
                </c:pt>
                <c:pt idx="401">
                  <c:v>-5.3405279609394216E-2</c:v>
                </c:pt>
                <c:pt idx="402">
                  <c:v>-5.2695694260811603E-2</c:v>
                </c:pt>
                <c:pt idx="403">
                  <c:v>-5.1994982733100714E-2</c:v>
                </c:pt>
                <c:pt idx="404">
                  <c:v>-5.1303042687097171E-2</c:v>
                </c:pt>
                <c:pt idx="405">
                  <c:v>-5.0619772839691393E-2</c:v>
                </c:pt>
                <c:pt idx="406">
                  <c:v>-4.9945072954447715E-2</c:v>
                </c:pt>
                <c:pt idx="407">
                  <c:v>-4.9278843832295686E-2</c:v>
                </c:pt>
                <c:pt idx="408">
                  <c:v>-4.862098730229357E-2</c:v>
                </c:pt>
                <c:pt idx="409">
                  <c:v>-4.7971406212462736E-2</c:v>
                </c:pt>
                <c:pt idx="410">
                  <c:v>-4.7330004420692684E-2</c:v>
                </c:pt>
                <c:pt idx="411">
                  <c:v>-4.669668678571548E-2</c:v>
                </c:pt>
                <c:pt idx="412">
                  <c:v>-4.6071359158149666E-2</c:v>
                </c:pt>
                <c:pt idx="413">
                  <c:v>-4.5453928371612162E-2</c:v>
                </c:pt>
                <c:pt idx="414">
                  <c:v>-4.4844302233898035E-2</c:v>
                </c:pt>
                <c:pt idx="415">
                  <c:v>-4.4242389518227614E-2</c:v>
                </c:pt>
                <c:pt idx="416">
                  <c:v>-4.3648099954559573E-2</c:v>
                </c:pt>
                <c:pt idx="417">
                  <c:v>-4.30613442209705E-2</c:v>
                </c:pt>
                <c:pt idx="418">
                  <c:v>-4.2482033935099216E-2</c:v>
                </c:pt>
                <c:pt idx="419">
                  <c:v>-4.1910081645656176E-2</c:v>
                </c:pt>
                <c:pt idx="420">
                  <c:v>-4.1345400823996806E-2</c:v>
                </c:pt>
                <c:pt idx="421">
                  <c:v>-4.078790585575863E-2</c:v>
                </c:pt>
                <c:pt idx="422">
                  <c:v>-4.023751203256111E-2</c:v>
                </c:pt>
                <c:pt idx="423">
                  <c:v>-3.9694135543768515E-2</c:v>
                </c:pt>
                <c:pt idx="424">
                  <c:v>-3.9157693468314235E-2</c:v>
                </c:pt>
                <c:pt idx="425">
                  <c:v>-3.8628103766587131E-2</c:v>
                </c:pt>
                <c:pt idx="426">
                  <c:v>-3.8105285272378359E-2</c:v>
                </c:pt>
                <c:pt idx="427">
                  <c:v>-3.7589157684889282E-2</c:v>
                </c:pt>
                <c:pt idx="428">
                  <c:v>-3.7079641560798869E-2</c:v>
                </c:pt>
                <c:pt idx="429">
                  <c:v>-3.6576658306391147E-2</c:v>
                </c:pt>
                <c:pt idx="430">
                  <c:v>-3.608013016974139E-2</c:v>
                </c:pt>
                <c:pt idx="431">
                  <c:v>-3.5589980232961352E-2</c:v>
                </c:pt>
                <c:pt idx="432">
                  <c:v>-3.5106132404502326E-2</c:v>
                </c:pt>
                <c:pt idx="433">
                  <c:v>-3.4628511411516523E-2</c:v>
                </c:pt>
                <c:pt idx="434">
                  <c:v>-3.4157042792275272E-2</c:v>
                </c:pt>
                <c:pt idx="435">
                  <c:v>-3.3691652888644744E-2</c:v>
                </c:pt>
                <c:pt idx="436">
                  <c:v>-3.3232268838617789E-2</c:v>
                </c:pt>
                <c:pt idx="437">
                  <c:v>-3.2778818568902329E-2</c:v>
                </c:pt>
                <c:pt idx="438">
                  <c:v>-3.2331230787565252E-2</c:v>
                </c:pt>
                <c:pt idx="439">
                  <c:v>-3.1889434976731815E-2</c:v>
                </c:pt>
                <c:pt idx="440">
                  <c:v>-3.1453361385340259E-2</c:v>
                </c:pt>
                <c:pt idx="441">
                  <c:v>-3.1022941021950679E-2</c:v>
                </c:pt>
                <c:pt idx="442">
                  <c:v>-3.0598105647608651E-2</c:v>
                </c:pt>
                <c:pt idx="443">
                  <c:v>-3.0178787768762386E-2</c:v>
                </c:pt>
                <c:pt idx="444">
                  <c:v>-2.976492063023382E-2</c:v>
                </c:pt>
                <c:pt idx="445">
                  <c:v>-2.9356438208242686E-2</c:v>
                </c:pt>
                <c:pt idx="446">
                  <c:v>-2.8953275203483717E-2</c:v>
                </c:pt>
                <c:pt idx="447">
                  <c:v>-2.8555367034256172E-2</c:v>
                </c:pt>
                <c:pt idx="448">
                  <c:v>-2.8162649829645888E-2</c:v>
                </c:pt>
                <c:pt idx="449">
                  <c:v>-2.7775060422758961E-2</c:v>
                </c:pt>
                <c:pt idx="450">
                  <c:v>-2.7392536344007304E-2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2E-426D-A43F-00D29765AC4D}"/>
            </c:ext>
          </c:extLst>
        </c:ser>
        <c:ser>
          <c:idx val="1"/>
          <c:order val="1"/>
          <c:tx>
            <c:strRef>
              <c:f>fit_BCC!$K$18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fit_BCC!$K$19:$K$469</c:f>
              <c:numCache>
                <c:formatCode>General</c:formatCode>
                <c:ptCount val="451"/>
                <c:pt idx="0">
                  <c:v>2.8066724380029218</c:v>
                </c:pt>
                <c:pt idx="1">
                  <c:v>2.4395736095978213</c:v>
                </c:pt>
                <c:pt idx="2">
                  <c:v>2.0939082347934184</c:v>
                </c:pt>
                <c:pt idx="3">
                  <c:v>1.7685550475266085</c:v>
                </c:pt>
                <c:pt idx="4">
                  <c:v>1.4624500119212884</c:v>
                </c:pt>
                <c:pt idx="5">
                  <c:v>1.1745834186957644</c:v>
                </c:pt>
                <c:pt idx="6">
                  <c:v>0.90399712866577531</c:v>
                </c:pt>
                <c:pt idx="7">
                  <c:v>0.64978195589377741</c:v>
                </c:pt>
                <c:pt idx="8">
                  <c:v>0.41107518341290028</c:v>
                </c:pt>
                <c:pt idx="9">
                  <c:v>0.18705820481153079</c:v>
                </c:pt>
                <c:pt idx="10">
                  <c:v>-2.3045714695038022E-2</c:v>
                </c:pt>
                <c:pt idx="11">
                  <c:v>-0.21997356375717025</c:v>
                </c:pt>
                <c:pt idx="12">
                  <c:v>-0.40442460269217229</c:v>
                </c:pt>
                <c:pt idx="13">
                  <c:v>-0.57706227904814078</c:v>
                </c:pt>
                <c:pt idx="14">
                  <c:v>-0.73851604610797406</c:v>
                </c:pt>
                <c:pt idx="15">
                  <c:v>-0.88938308924899356</c:v>
                </c:pt>
                <c:pt idx="16">
                  <c:v>-1.0302299648246525</c:v>
                </c:pt>
                <c:pt idx="17">
                  <c:v>-1.1615941559985936</c:v>
                </c:pt>
                <c:pt idx="18">
                  <c:v>-1.2839855497370025</c:v>
                </c:pt>
                <c:pt idx="19">
                  <c:v>-1.3978878389520664</c:v>
                </c:pt>
                <c:pt idx="20">
                  <c:v>-1.5037598535873919</c:v>
                </c:pt>
                <c:pt idx="21">
                  <c:v>-1.6020368242440539</c:v>
                </c:pt>
                <c:pt idx="22">
                  <c:v>-1.6931315817639123</c:v>
                </c:pt>
                <c:pt idx="23">
                  <c:v>-1.7774356960136699</c:v>
                </c:pt>
                <c:pt idx="24">
                  <c:v>-1.8553205569489948</c:v>
                </c:pt>
                <c:pt idx="25">
                  <c:v>-1.9271384008820864</c:v>
                </c:pt>
                <c:pt idx="26">
                  <c:v>-1.9932232847279847</c:v>
                </c:pt>
                <c:pt idx="27">
                  <c:v>-2.0538920108644509</c:v>
                </c:pt>
                <c:pt idx="28">
                  <c:v>-2.1094450051067684</c:v>
                </c:pt>
                <c:pt idx="29">
                  <c:v>-2.1601671501722044</c:v>
                </c:pt>
                <c:pt idx="30">
                  <c:v>-2.2063285768885352</c:v>
                </c:pt>
                <c:pt idx="31">
                  <c:v>-2.2481854152870149</c:v>
                </c:pt>
                <c:pt idx="32">
                  <c:v>-2.2859805076116069</c:v>
                </c:pt>
                <c:pt idx="33">
                  <c:v>-2.3199440851735655</c:v>
                </c:pt>
                <c:pt idx="34">
                  <c:v>-2.3502944108826798</c:v>
                </c:pt>
                <c:pt idx="35">
                  <c:v>-2.377238389193761</c:v>
                </c:pt>
                <c:pt idx="36">
                  <c:v>-2.4009721451189696</c:v>
                </c:pt>
                <c:pt idx="37">
                  <c:v>-2.4216815738729158</c:v>
                </c:pt>
                <c:pt idx="38">
                  <c:v>-2.4395428626381812</c:v>
                </c:pt>
                <c:pt idx="39">
                  <c:v>-2.4547229858635298</c:v>
                </c:pt>
                <c:pt idx="40">
                  <c:v>-2.4673801754356042</c:v>
                </c:pt>
                <c:pt idx="41">
                  <c:v>-2.4776643669969483</c:v>
                </c:pt>
                <c:pt idx="42">
                  <c:v>-2.4857176236188012</c:v>
                </c:pt>
                <c:pt idx="43">
                  <c:v>-2.4916745379758556</c:v>
                </c:pt>
                <c:pt idx="44">
                  <c:v>-2.4956626141121157</c:v>
                </c:pt>
                <c:pt idx="45">
                  <c:v>-2.4978026298318232</c:v>
                </c:pt>
                <c:pt idx="46">
                  <c:v>-2.4982089806970436</c:v>
                </c:pt>
                <c:pt idx="47">
                  <c:v>-2.4969900065638306</c:v>
                </c:pt>
                <c:pt idx="48">
                  <c:v>-2.4942483015416412</c:v>
                </c:pt>
                <c:pt idx="49">
                  <c:v>-2.4900810082159293</c:v>
                </c:pt>
                <c:pt idx="50">
                  <c:v>-2.4845800969312539</c:v>
                </c:pt>
                <c:pt idx="51">
                  <c:v>-2.4778326308919092</c:v>
                </c:pt>
                <c:pt idx="52">
                  <c:v>-2.4699210177987028</c:v>
                </c:pt>
                <c:pt idx="53">
                  <c:v>-2.4609232487041428</c:v>
                </c:pt>
                <c:pt idx="54">
                  <c:v>-2.4509131247337357</c:v>
                </c:pt>
                <c:pt idx="55">
                  <c:v>-2.4399604722882762</c:v>
                </c:pt>
                <c:pt idx="56">
                  <c:v>-2.4281313473109059</c:v>
                </c:pt>
                <c:pt idx="57">
                  <c:v>-2.4154882291731119</c:v>
                </c:pt>
                <c:pt idx="58">
                  <c:v>-2.4020902047058019</c:v>
                </c:pt>
                <c:pt idx="59">
                  <c:v>-2.3879931428749233</c:v>
                </c:pt>
                <c:pt idx="60">
                  <c:v>-2.3732498605758101</c:v>
                </c:pt>
                <c:pt idx="61">
                  <c:v>-2.3579102799964256</c:v>
                </c:pt>
                <c:pt idx="62">
                  <c:v>-2.3420215779768538</c:v>
                </c:pt>
                <c:pt idx="63">
                  <c:v>-2.3256283277707794</c:v>
                </c:pt>
                <c:pt idx="64">
                  <c:v>-2.3087726335940921</c:v>
                </c:pt>
                <c:pt idx="65">
                  <c:v>-2.2914942583263191</c:v>
                </c:pt>
                <c:pt idx="66">
                  <c:v>-2.2738307447119857</c:v>
                </c:pt>
                <c:pt idx="67">
                  <c:v>-2.2558175303914938</c:v>
                </c:pt>
                <c:pt idx="68">
                  <c:v>-2.2374880570743594</c:v>
                </c:pt>
                <c:pt idx="69">
                  <c:v>-2.2188738741518437</c:v>
                </c:pt>
                <c:pt idx="70">
                  <c:v>-2.2000047370309437</c:v>
                </c:pt>
                <c:pt idx="71">
                  <c:v>-2.1809087004574264</c:v>
                </c:pt>
                <c:pt idx="72">
                  <c:v>-2.1616122070820585</c:v>
                </c:pt>
                <c:pt idx="73">
                  <c:v>-2.1421401715112598</c:v>
                </c:pt>
                <c:pt idx="74">
                  <c:v>-2.1225160600712414</c:v>
                </c:pt>
                <c:pt idx="75">
                  <c:v>-2.1027619665030541</c:v>
                </c:pt>
                <c:pt idx="76">
                  <c:v>-2.0828986837949652</c:v>
                </c:pt>
                <c:pt idx="77">
                  <c:v>-2.0629457723481273</c:v>
                </c:pt>
                <c:pt idx="78">
                  <c:v>-2.0429216246615804</c:v>
                </c:pt>
                <c:pt idx="79">
                  <c:v>-2.0228435267131899</c:v>
                </c:pt>
                <c:pt idx="80">
                  <c:v>-2.0027277162041957</c:v>
                </c:pt>
                <c:pt idx="81">
                  <c:v>-1.982589437826525</c:v>
                </c:pt>
                <c:pt idx="82">
                  <c:v>-1.9624429957039924</c:v>
                </c:pt>
                <c:pt idx="83">
                  <c:v>-1.942301803150829</c:v>
                </c:pt>
                <c:pt idx="84">
                  <c:v>-1.9221784298837163</c:v>
                </c:pt>
                <c:pt idx="85">
                  <c:v>-1.9020846468166253</c:v>
                </c:pt>
                <c:pt idx="86">
                  <c:v>-1.8820314685611628</c:v>
                </c:pt>
                <c:pt idx="87">
                  <c:v>-1.8620291937489746</c:v>
                </c:pt>
                <c:pt idx="88">
                  <c:v>-1.8420874432867802</c:v>
                </c:pt>
                <c:pt idx="89">
                  <c:v>-1.8222151966490663</c:v>
                </c:pt>
                <c:pt idx="90">
                  <c:v>-1.8024208263081138</c:v>
                </c:pt>
                <c:pt idx="91">
                  <c:v>-1.7827121303959856</c:v>
                </c:pt>
                <c:pt idx="92">
                  <c:v>-1.763096363688321</c:v>
                </c:pt>
                <c:pt idx="93">
                  <c:v>-1.7435802669952127</c:v>
                </c:pt>
                <c:pt idx="94">
                  <c:v>-1.724170095040136</c:v>
                </c:pt>
                <c:pt idx="95">
                  <c:v>-1.704871642903768</c:v>
                </c:pt>
                <c:pt idx="96">
                  <c:v>-1.6856902711056903</c:v>
                </c:pt>
                <c:pt idx="97">
                  <c:v>-1.6666309293932093</c:v>
                </c:pt>
                <c:pt idx="98">
                  <c:v>-1.6476981793030714</c:v>
                </c:pt>
                <c:pt idx="99">
                  <c:v>-1.6288962155584674</c:v>
                </c:pt>
                <c:pt idx="100">
                  <c:v>-1.6102288863606125</c:v>
                </c:pt>
                <c:pt idx="101">
                  <c:v>-1.5916997126311303</c:v>
                </c:pt>
                <c:pt idx="102">
                  <c:v>-1.5733119062586476</c:v>
                </c:pt>
                <c:pt idx="103">
                  <c:v>-1.5550683874003024</c:v>
                </c:pt>
                <c:pt idx="104">
                  <c:v>-1.5369718008862685</c:v>
                </c:pt>
                <c:pt idx="105">
                  <c:v>-1.5190245317729998</c:v>
                </c:pt>
                <c:pt idx="106">
                  <c:v>-1.5012287200885437</c:v>
                </c:pt>
                <c:pt idx="107">
                  <c:v>-1.4835862748111055</c:v>
                </c:pt>
                <c:pt idx="108">
                  <c:v>-1.4660988871199248</c:v>
                </c:pt>
                <c:pt idx="109">
                  <c:v>-1.44876804295558</c:v>
                </c:pt>
                <c:pt idx="110">
                  <c:v>-1.4315950349249233</c:v>
                </c:pt>
                <c:pt idx="111">
                  <c:v>-1.4145809735840802</c:v>
                </c:pt>
                <c:pt idx="112">
                  <c:v>-1.3977267981312509</c:v>
                </c:pt>
                <c:pt idx="113">
                  <c:v>-1.3810332865394264</c:v>
                </c:pt>
                <c:pt idx="114">
                  <c:v>-1.3645010651576248</c:v>
                </c:pt>
                <c:pt idx="115">
                  <c:v>-1.3481306178077923</c:v>
                </c:pt>
                <c:pt idx="116">
                  <c:v>-1.3319222944031273</c:v>
                </c:pt>
                <c:pt idx="117">
                  <c:v>-1.3158763191122922</c:v>
                </c:pt>
                <c:pt idx="118">
                  <c:v>-1.299992798092735</c:v>
                </c:pt>
                <c:pt idx="119">
                  <c:v>-1.2842717268151529</c:v>
                </c:pt>
                <c:pt idx="120">
                  <c:v>-1.2687129970000224</c:v>
                </c:pt>
                <c:pt idx="121">
                  <c:v>-1.2533164031860571</c:v>
                </c:pt>
                <c:pt idx="122">
                  <c:v>-1.238081648949434</c:v>
                </c:pt>
                <c:pt idx="123">
                  <c:v>-1.2230083527916973</c:v>
                </c:pt>
                <c:pt idx="124">
                  <c:v>-1.208096053713307</c:v>
                </c:pt>
                <c:pt idx="125">
                  <c:v>-1.193344216488968</c:v>
                </c:pt>
                <c:pt idx="126">
                  <c:v>-1.1787522366600378</c:v>
                </c:pt>
                <c:pt idx="127">
                  <c:v>-1.1643194452585302</c:v>
                </c:pt>
                <c:pt idx="128">
                  <c:v>-1.150045113276519</c:v>
                </c:pt>
                <c:pt idx="129">
                  <c:v>-1.1359284558940188</c:v>
                </c:pt>
                <c:pt idx="130">
                  <c:v>-1.1219686364777586</c:v>
                </c:pt>
                <c:pt idx="131">
                  <c:v>-1.1081647703626529</c:v>
                </c:pt>
                <c:pt idx="132">
                  <c:v>-1.0945159284271548</c:v>
                </c:pt>
                <c:pt idx="133">
                  <c:v>-1.0810211404731052</c:v>
                </c:pt>
                <c:pt idx="134">
                  <c:v>-1.0676793984201762</c:v>
                </c:pt>
                <c:pt idx="135">
                  <c:v>-1.0544896593244619</c:v>
                </c:pt>
                <c:pt idx="136">
                  <c:v>-1.0414508482303082</c:v>
                </c:pt>
                <c:pt idx="137">
                  <c:v>-1.0285618608640017</c:v>
                </c:pt>
                <c:pt idx="138">
                  <c:v>-1.0158215661774888</c:v>
                </c:pt>
                <c:pt idx="139">
                  <c:v>-1.0032288087499082</c:v>
                </c:pt>
                <c:pt idx="140">
                  <c:v>-0.99078241105428633</c:v>
                </c:pt>
                <c:pt idx="141">
                  <c:v>-0.9784811755964028</c:v>
                </c:pt>
                <c:pt idx="142">
                  <c:v>-0.96632388693246329</c:v>
                </c:pt>
                <c:pt idx="143">
                  <c:v>-0.95430931357187132</c:v>
                </c:pt>
                <c:pt idx="144">
                  <c:v>-0.94243620977108644</c:v>
                </c:pt>
                <c:pt idx="145">
                  <c:v>-0.93070331722424016</c:v>
                </c:pt>
                <c:pt idx="146">
                  <c:v>-0.91910936665588894</c:v>
                </c:pt>
                <c:pt idx="147">
                  <c:v>-0.9076530793210269</c:v>
                </c:pt>
                <c:pt idx="148">
                  <c:v>-0.89633316841718991</c:v>
                </c:pt>
                <c:pt idx="149">
                  <c:v>-0.8851483404132694</c:v>
                </c:pt>
                <c:pt idx="150">
                  <c:v>-0.87409729629939492</c:v>
                </c:pt>
                <c:pt idx="151">
                  <c:v>-0.8631787327620265</c:v>
                </c:pt>
                <c:pt idx="152">
                  <c:v>-0.85239134328819943</c:v>
                </c:pt>
                <c:pt idx="153">
                  <c:v>-0.84173381920263901</c:v>
                </c:pt>
                <c:pt idx="154">
                  <c:v>-0.83120485064129768</c:v>
                </c:pt>
                <c:pt idx="155">
                  <c:v>-0.82080312746466921</c:v>
                </c:pt>
                <c:pt idx="156">
                  <c:v>-0.8105273401140638</c:v>
                </c:pt>
                <c:pt idx="157">
                  <c:v>-0.80037618041387926</c:v>
                </c:pt>
                <c:pt idx="158">
                  <c:v>-0.79034834232272178</c:v>
                </c:pt>
                <c:pt idx="159">
                  <c:v>-0.78044252263611591</c:v>
                </c:pt>
                <c:pt idx="160">
                  <c:v>-0.77065742164337603</c:v>
                </c:pt>
                <c:pt idx="161">
                  <c:v>-0.76099174374109024</c:v>
                </c:pt>
                <c:pt idx="162">
                  <c:v>-0.75144419800554763</c:v>
                </c:pt>
                <c:pt idx="163">
                  <c:v>-0.74201349872631106</c:v>
                </c:pt>
                <c:pt idx="164">
                  <c:v>-0.73269836590302073</c:v>
                </c:pt>
                <c:pt idx="165">
                  <c:v>-0.72349752570743175</c:v>
                </c:pt>
                <c:pt idx="166">
                  <c:v>-0.71440971091254268</c:v>
                </c:pt>
                <c:pt idx="167">
                  <c:v>-0.70543366129062823</c:v>
                </c:pt>
                <c:pt idx="168">
                  <c:v>-0.69656812398184509</c:v>
                </c:pt>
                <c:pt idx="169">
                  <c:v>-0.68781185383503574</c:v>
                </c:pt>
                <c:pt idx="170">
                  <c:v>-0.67916361372224621</c:v>
                </c:pt>
                <c:pt idx="171">
                  <c:v>-0.67062217482840059</c:v>
                </c:pt>
                <c:pt idx="172">
                  <c:v>-0.66218631691750818</c:v>
                </c:pt>
                <c:pt idx="173">
                  <c:v>-0.65385482857670341</c:v>
                </c:pt>
                <c:pt idx="174">
                  <c:v>-0.64562650743934091</c:v>
                </c:pt>
                <c:pt idx="175">
                  <c:v>-0.63750016038833301</c:v>
                </c:pt>
                <c:pt idx="176">
                  <c:v>-0.62947460374081443</c:v>
                </c:pt>
                <c:pt idx="177">
                  <c:v>-0.62154866341520654</c:v>
                </c:pt>
                <c:pt idx="178">
                  <c:v>-0.61372117508166479</c:v>
                </c:pt>
                <c:pt idx="179">
                  <c:v>-0.60599098429685261</c:v>
                </c:pt>
                <c:pt idx="180">
                  <c:v>-0.59835694662395045</c:v>
                </c:pt>
                <c:pt idx="181">
                  <c:v>-0.5908179277387291</c:v>
                </c:pt>
                <c:pt idx="182">
                  <c:v>-0.5833728035225092</c:v>
                </c:pt>
                <c:pt idx="183">
                  <c:v>-0.57602046014275954</c:v>
                </c:pt>
                <c:pt idx="184">
                  <c:v>-0.56875979412205779</c:v>
                </c:pt>
                <c:pt idx="185">
                  <c:v>-0.56158971239610178</c:v>
                </c:pt>
                <c:pt idx="186">
                  <c:v>-0.5545091323614193</c:v>
                </c:pt>
                <c:pt idx="187">
                  <c:v>-0.54751698191338505</c:v>
                </c:pt>
                <c:pt idx="188">
                  <c:v>-0.54061219947514028</c:v>
                </c:pt>
                <c:pt idx="189">
                  <c:v>-0.53379373401794994</c:v>
                </c:pt>
                <c:pt idx="190">
                  <c:v>-0.52706054507353894</c:v>
                </c:pt>
                <c:pt idx="191">
                  <c:v>-0.52041160273888376</c:v>
                </c:pt>
                <c:pt idx="192">
                  <c:v>-0.51384588767394379</c:v>
                </c:pt>
                <c:pt idx="193">
                  <c:v>-0.50736239109276904</c:v>
                </c:pt>
                <c:pt idx="194">
                  <c:v>-0.50096011474840307</c:v>
                </c:pt>
                <c:pt idx="195">
                  <c:v>-0.49463807091198619</c:v>
                </c:pt>
                <c:pt idx="196">
                  <c:v>-0.48839528234643059</c:v>
                </c:pt>
                <c:pt idx="197">
                  <c:v>-0.48223078227502253</c:v>
                </c:pt>
                <c:pt idx="198">
                  <c:v>-0.47614361434529812</c:v>
                </c:pt>
                <c:pt idx="199">
                  <c:v>-0.47013283258850114</c:v>
                </c:pt>
                <c:pt idx="200">
                  <c:v>-0.46419750137493304</c:v>
                </c:pt>
                <c:pt idx="201">
                  <c:v>-0.45833669536547927</c:v>
                </c:pt>
                <c:pt idx="202">
                  <c:v>-0.45254949945957956</c:v>
                </c:pt>
                <c:pt idx="203">
                  <c:v>-0.44683500873990284</c:v>
                </c:pt>
                <c:pt idx="204">
                  <c:v>-0.44119232841396627</c:v>
                </c:pt>
                <c:pt idx="205">
                  <c:v>-0.43562057375292451</c:v>
                </c:pt>
                <c:pt idx="206">
                  <c:v>-0.43011887002775373</c:v>
                </c:pt>
                <c:pt idx="207">
                  <c:v>-0.42468635244302338</c:v>
                </c:pt>
                <c:pt idx="208">
                  <c:v>-0.41932216606845946</c:v>
                </c:pt>
                <c:pt idx="209">
                  <c:v>-0.41402546576847576</c:v>
                </c:pt>
                <c:pt idx="210">
                  <c:v>-0.40879541612984527</c:v>
                </c:pt>
                <c:pt idx="211">
                  <c:v>-0.40363119138767795</c:v>
                </c:pt>
                <c:pt idx="212">
                  <c:v>-0.39853197534985718</c:v>
                </c:pt>
                <c:pt idx="213">
                  <c:v>-0.39349696132007589</c:v>
                </c:pt>
                <c:pt idx="214">
                  <c:v>-0.38852535201961697</c:v>
                </c:pt>
                <c:pt idx="215">
                  <c:v>-0.38361635950799794</c:v>
                </c:pt>
                <c:pt idx="216">
                  <c:v>-0.3787692051026112</c:v>
                </c:pt>
                <c:pt idx="217">
                  <c:v>-0.37398311929746453</c:v>
                </c:pt>
                <c:pt idx="218">
                  <c:v>-0.36925734168113816</c:v>
                </c:pt>
                <c:pt idx="219">
                  <c:v>-0.36459112085405732</c:v>
                </c:pt>
                <c:pt idx="220">
                  <c:v>-0.35998371434517179</c:v>
                </c:pt>
                <c:pt idx="221">
                  <c:v>-0.35543438852814252</c:v>
                </c:pt>
                <c:pt idx="222">
                  <c:v>-0.35094241853710911</c:v>
                </c:pt>
                <c:pt idx="223">
                  <c:v>-0.34650708818212755</c:v>
                </c:pt>
                <c:pt idx="224">
                  <c:v>-0.34212768986434611</c:v>
                </c:pt>
                <c:pt idx="225">
                  <c:v>-0.33780352449099471</c:v>
                </c:pt>
                <c:pt idx="226">
                  <c:v>-0.33353390139025074</c:v>
                </c:pt>
                <c:pt idx="227">
                  <c:v>-0.32931813822604716</c:v>
                </c:pt>
                <c:pt idx="228">
                  <c:v>-0.32515556091287573</c:v>
                </c:pt>
                <c:pt idx="229">
                  <c:v>-0.32104550353064754</c:v>
                </c:pt>
                <c:pt idx="230">
                  <c:v>-0.31698730823965326</c:v>
                </c:pt>
                <c:pt idx="231">
                  <c:v>-0.31298032519567875</c:v>
                </c:pt>
                <c:pt idx="232">
                  <c:v>-0.30902391246531735</c:v>
                </c:pt>
                <c:pt idx="233">
                  <c:v>-0.3051174359415188</c:v>
                </c:pt>
                <c:pt idx="234">
                  <c:v>-0.30126026925941879</c:v>
                </c:pt>
                <c:pt idx="235">
                  <c:v>-0.29745179371248298</c:v>
                </c:pt>
                <c:pt idx="236">
                  <c:v>-0.2936913981689957</c:v>
                </c:pt>
                <c:pt idx="237">
                  <c:v>-0.2899784789889352</c:v>
                </c:pt>
                <c:pt idx="238">
                  <c:v>-0.28631243994125222</c:v>
                </c:pt>
                <c:pt idx="239">
                  <c:v>-0.28269269212158982</c:v>
                </c:pt>
                <c:pt idx="240">
                  <c:v>-0.27911865387046303</c:v>
                </c:pt>
                <c:pt idx="241">
                  <c:v>-0.27558975069192498</c:v>
                </c:pt>
                <c:pt idx="242">
                  <c:v>-0.27210541517274139</c:v>
                </c:pt>
                <c:pt idx="243">
                  <c:v>-0.26866508690208968</c:v>
                </c:pt>
                <c:pt idx="244">
                  <c:v>-0.26526821239180631</c:v>
                </c:pt>
                <c:pt idx="245">
                  <c:v>-0.26191424499719651</c:v>
                </c:pt>
                <c:pt idx="246">
                  <c:v>-0.25860264483841972</c:v>
                </c:pt>
                <c:pt idx="247">
                  <c:v>-0.25533287872247051</c:v>
                </c:pt>
                <c:pt idx="248">
                  <c:v>-0.25210442006576206</c:v>
                </c:pt>
                <c:pt idx="249">
                  <c:v>-0.24891674881732753</c:v>
                </c:pt>
                <c:pt idx="250">
                  <c:v>-0.24576935138264888</c:v>
                </c:pt>
                <c:pt idx="251">
                  <c:v>-0.24266172054812116</c:v>
                </c:pt>
                <c:pt idx="252">
                  <c:v>-0.23959335540616394</c:v>
                </c:pt>
                <c:pt idx="253">
                  <c:v>-0.2365637612809843</c:v>
                </c:pt>
                <c:pt idx="254">
                  <c:v>-0.23357244965499871</c:v>
                </c:pt>
                <c:pt idx="255">
                  <c:v>-0.23061893809592279</c:v>
                </c:pt>
                <c:pt idx="256">
                  <c:v>-0.22770275018452762</c:v>
                </c:pt>
                <c:pt idx="257">
                  <c:v>-0.22482341544307391</c:v>
                </c:pt>
                <c:pt idx="258">
                  <c:v>-0.22198046926442247</c:v>
                </c:pt>
                <c:pt idx="259">
                  <c:v>-0.21917345284182477</c:v>
                </c:pt>
                <c:pt idx="260">
                  <c:v>-0.21640191309940551</c:v>
                </c:pt>
                <c:pt idx="261">
                  <c:v>-0.21366540262330874</c:v>
                </c:pt>
                <c:pt idx="262">
                  <c:v>-0.21096347959355902</c:v>
                </c:pt>
                <c:pt idx="263">
                  <c:v>-0.20829570771658629</c:v>
                </c:pt>
                <c:pt idx="264">
                  <c:v>-0.20566165615845405</c:v>
                </c:pt>
                <c:pt idx="265">
                  <c:v>-0.20306089947875519</c:v>
                </c:pt>
                <c:pt idx="266">
                  <c:v>-0.20049301756521684</c:v>
                </c:pt>
                <c:pt idx="267">
                  <c:v>-0.19795759556897216</c:v>
                </c:pt>
                <c:pt idx="268">
                  <c:v>-0.19545422384053016</c:v>
                </c:pt>
                <c:pt idx="269">
                  <c:v>-0.19298249786640642</c:v>
                </c:pt>
                <c:pt idx="270">
                  <c:v>-0.19054201820645919</c:v>
                </c:pt>
                <c:pt idx="271">
                  <c:v>-0.18813239043188354</c:v>
                </c:pt>
                <c:pt idx="272">
                  <c:v>-0.18575322506389175</c:v>
                </c:pt>
                <c:pt idx="273">
                  <c:v>-0.18340413751305004</c:v>
                </c:pt>
                <c:pt idx="274">
                  <c:v>-0.18108474801930433</c:v>
                </c:pt>
                <c:pt idx="275">
                  <c:v>-0.17879468159265288</c:v>
                </c:pt>
                <c:pt idx="276">
                  <c:v>-0.17653356795449382</c:v>
                </c:pt>
                <c:pt idx="277">
                  <c:v>-0.1743010414796122</c:v>
                </c:pt>
                <c:pt idx="278">
                  <c:v>-0.1720967411388433</c:v>
                </c:pt>
                <c:pt idx="279">
                  <c:v>-0.16992031044236558</c:v>
                </c:pt>
                <c:pt idx="280">
                  <c:v>-0.16777139738365263</c:v>
                </c:pt>
                <c:pt idx="281">
                  <c:v>-0.16564965438404788</c:v>
                </c:pt>
                <c:pt idx="282">
                  <c:v>-0.16355473823799602</c:v>
                </c:pt>
                <c:pt idx="283">
                  <c:v>-0.16148631005889338</c:v>
                </c:pt>
                <c:pt idx="284">
                  <c:v>-0.15944403522556025</c:v>
                </c:pt>
                <c:pt idx="285">
                  <c:v>-0.15742758332934637</c:v>
                </c:pt>
                <c:pt idx="286">
                  <c:v>-0.15543662812183937</c:v>
                </c:pt>
                <c:pt idx="287">
                  <c:v>-0.1534708474632013</c:v>
                </c:pt>
                <c:pt idx="288">
                  <c:v>-0.15152992327109036</c:v>
                </c:pt>
                <c:pt idx="289">
                  <c:v>-0.14961354147019892</c:v>
                </c:pt>
                <c:pt idx="290">
                  <c:v>-0.14772139194237793</c:v>
                </c:pt>
                <c:pt idx="291">
                  <c:v>-0.14585316847736077</c:v>
                </c:pt>
                <c:pt idx="292">
                  <c:v>-0.14400856872405837</c:v>
                </c:pt>
                <c:pt idx="293">
                  <c:v>-0.14218729414244494</c:v>
                </c:pt>
                <c:pt idx="294">
                  <c:v>-0.14038904995600843</c:v>
                </c:pt>
                <c:pt idx="295">
                  <c:v>-0.13861354510478116</c:v>
                </c:pt>
                <c:pt idx="296">
                  <c:v>-0.13686049219891788</c:v>
                </c:pt>
                <c:pt idx="297">
                  <c:v>-0.13512960747284344</c:v>
                </c:pt>
                <c:pt idx="298">
                  <c:v>-0.13342061073994121</c:v>
                </c:pt>
                <c:pt idx="299">
                  <c:v>-0.13173322534780277</c:v>
                </c:pt>
                <c:pt idx="300">
                  <c:v>-0.13006717813400046</c:v>
                </c:pt>
                <c:pt idx="301">
                  <c:v>-0.12842219938240804</c:v>
                </c:pt>
                <c:pt idx="302">
                  <c:v>-0.12679802278004026</c:v>
                </c:pt>
                <c:pt idx="303">
                  <c:v>-0.12519438537443153</c:v>
                </c:pt>
                <c:pt idx="304">
                  <c:v>-0.12361102753151468</c:v>
                </c:pt>
                <c:pt idx="305">
                  <c:v>-0.12204769289402559</c:v>
                </c:pt>
                <c:pt idx="306">
                  <c:v>-0.12050412834040762</c:v>
                </c:pt>
                <c:pt idx="307">
                  <c:v>-0.11898008394422822</c:v>
                </c:pt>
                <c:pt idx="308">
                  <c:v>-0.11747531293407763</c:v>
                </c:pt>
                <c:pt idx="309">
                  <c:v>-0.11598957165396988</c:v>
                </c:pt>
                <c:pt idx="310">
                  <c:v>-0.11452261952422493</c:v>
                </c:pt>
                <c:pt idx="311">
                  <c:v>-0.1130742190028324</c:v>
                </c:pt>
                <c:pt idx="312">
                  <c:v>-0.111644135547289</c:v>
                </c:pt>
                <c:pt idx="313">
                  <c:v>-0.11023213757690681</c:v>
                </c:pt>
                <c:pt idx="314">
                  <c:v>-0.10883799643558496</c:v>
                </c:pt>
                <c:pt idx="315">
                  <c:v>-0.10746148635504087</c:v>
                </c:pt>
                <c:pt idx="316">
                  <c:v>-0.10610238441849597</c:v>
                </c:pt>
                <c:pt idx="317">
                  <c:v>-0.10476047052480895</c:v>
                </c:pt>
                <c:pt idx="318">
                  <c:v>-0.10343552735305324</c:v>
                </c:pt>
                <c:pt idx="319">
                  <c:v>-0.10212734032753273</c:v>
                </c:pt>
                <c:pt idx="320">
                  <c:v>-0.10083569758323127</c:v>
                </c:pt>
                <c:pt idx="321">
                  <c:v>-9.9560389931690335E-2</c:v>
                </c:pt>
                <c:pt idx="322">
                  <c:v>-9.8301210827309984E-2</c:v>
                </c:pt>
                <c:pt idx="323">
                  <c:v>-9.7057956334068538E-2</c:v>
                </c:pt>
                <c:pt idx="324">
                  <c:v>-9.5830425092655089E-2</c:v>
                </c:pt>
                <c:pt idx="325">
                  <c:v>-9.461841828801211E-2</c:v>
                </c:pt>
                <c:pt idx="326">
                  <c:v>-9.3421739617280342E-2</c:v>
                </c:pt>
                <c:pt idx="327">
                  <c:v>-9.2240195258144281E-2</c:v>
                </c:pt>
                <c:pt idx="328">
                  <c:v>-9.1073593837570799E-2</c:v>
                </c:pt>
                <c:pt idx="329">
                  <c:v>-8.9921746400938585E-2</c:v>
                </c:pt>
                <c:pt idx="330">
                  <c:v>-8.8784466381550964E-2</c:v>
                </c:pt>
                <c:pt idx="331">
                  <c:v>-8.7661569570531686E-2</c:v>
                </c:pt>
                <c:pt idx="332">
                  <c:v>-8.6552874087094417E-2</c:v>
                </c:pt>
                <c:pt idx="333">
                  <c:v>-8.5458200349184721E-2</c:v>
                </c:pt>
                <c:pt idx="334">
                  <c:v>-8.437737104448817E-2</c:v>
                </c:pt>
                <c:pt idx="335">
                  <c:v>-8.3310211101802381E-2</c:v>
                </c:pt>
                <c:pt idx="336">
                  <c:v>-8.2256547662765481E-2</c:v>
                </c:pt>
                <c:pt idx="337">
                  <c:v>-8.1216210053939697E-2</c:v>
                </c:pt>
                <c:pt idx="338">
                  <c:v>-8.0189029759244065E-2</c:v>
                </c:pt>
                <c:pt idx="339">
                  <c:v>-7.9174840392731732E-2</c:v>
                </c:pt>
                <c:pt idx="340">
                  <c:v>-7.8173477671709846E-2</c:v>
                </c:pt>
                <c:pt idx="341">
                  <c:v>-7.7184779390194538E-2</c:v>
                </c:pt>
                <c:pt idx="342">
                  <c:v>-7.6208585392700617E-2</c:v>
                </c:pt>
                <c:pt idx="343">
                  <c:v>-7.5244737548358628E-2</c:v>
                </c:pt>
                <c:pt idx="344">
                  <c:v>-7.4293079725357203E-2</c:v>
                </c:pt>
                <c:pt idx="345">
                  <c:v>-7.3353457765706093E-2</c:v>
                </c:pt>
                <c:pt idx="346">
                  <c:v>-7.2425719460316104E-2</c:v>
                </c:pt>
                <c:pt idx="347">
                  <c:v>-7.1509714524392129E-2</c:v>
                </c:pt>
                <c:pt idx="348">
                  <c:v>-7.0605294573135011E-2</c:v>
                </c:pt>
                <c:pt idx="349">
                  <c:v>-6.9712313097748821E-2</c:v>
                </c:pt>
                <c:pt idx="350">
                  <c:v>-6.8830625441749435E-2</c:v>
                </c:pt>
                <c:pt idx="351">
                  <c:v>-6.7960088777571467E-2</c:v>
                </c:pt>
                <c:pt idx="352">
                  <c:v>-6.7100562083469206E-2</c:v>
                </c:pt>
                <c:pt idx="353">
                  <c:v>-6.6251906120707499E-2</c:v>
                </c:pt>
                <c:pt idx="354">
                  <c:v>-6.5413983411040419E-2</c:v>
                </c:pt>
                <c:pt idx="355">
                  <c:v>-6.4586658214472417E-2</c:v>
                </c:pt>
                <c:pt idx="356">
                  <c:v>-6.3769796507300427E-2</c:v>
                </c:pt>
                <c:pt idx="357">
                  <c:v>-6.2963265960431045E-2</c:v>
                </c:pt>
                <c:pt idx="358">
                  <c:v>-6.2166935917971962E-2</c:v>
                </c:pt>
                <c:pt idx="359">
                  <c:v>-6.1380677376092221E-2</c:v>
                </c:pt>
                <c:pt idx="360">
                  <c:v>-6.0604362962148876E-2</c:v>
                </c:pt>
                <c:pt idx="361">
                  <c:v>-5.983786691407611E-2</c:v>
                </c:pt>
                <c:pt idx="362">
                  <c:v>-5.9081065060035479E-2</c:v>
                </c:pt>
                <c:pt idx="363">
                  <c:v>-5.8333834798320709E-2</c:v>
                </c:pt>
                <c:pt idx="364">
                  <c:v>-5.7596055077517007E-2</c:v>
                </c:pt>
                <c:pt idx="365">
                  <c:v>-5.6867606376909768E-2</c:v>
                </c:pt>
                <c:pt idx="366">
                  <c:v>-5.6148370687140466E-2</c:v>
                </c:pt>
                <c:pt idx="367">
                  <c:v>-5.5438231491106847E-2</c:v>
                </c:pt>
                <c:pt idx="368">
                  <c:v>-5.4737073745102914E-2</c:v>
                </c:pt>
                <c:pt idx="369">
                  <c:v>-5.4044783860198092E-2</c:v>
                </c:pt>
                <c:pt idx="370">
                  <c:v>-5.3361249683849317E-2</c:v>
                </c:pt>
                <c:pt idx="371">
                  <c:v>-5.2686360481747456E-2</c:v>
                </c:pt>
                <c:pt idx="372">
                  <c:v>-5.2020006919890595E-2</c:v>
                </c:pt>
                <c:pt idx="373">
                  <c:v>-5.1362081046884972E-2</c:v>
                </c:pt>
                <c:pt idx="374">
                  <c:v>-5.071247627646807E-2</c:v>
                </c:pt>
                <c:pt idx="375">
                  <c:v>-5.0071087370253106E-2</c:v>
                </c:pt>
                <c:pt idx="376">
                  <c:v>-4.9437810420690662E-2</c:v>
                </c:pt>
                <c:pt idx="377">
                  <c:v>-4.8812542834245742E-2</c:v>
                </c:pt>
                <c:pt idx="378">
                  <c:v>-4.8195183314787046E-2</c:v>
                </c:pt>
                <c:pt idx="379">
                  <c:v>-4.7585631847185866E-2</c:v>
                </c:pt>
                <c:pt idx="380">
                  <c:v>-4.6983789681121879E-2</c:v>
                </c:pt>
                <c:pt idx="381">
                  <c:v>-4.6389559315093566E-2</c:v>
                </c:pt>
                <c:pt idx="382">
                  <c:v>-4.5802844480630468E-2</c:v>
                </c:pt>
                <c:pt idx="383">
                  <c:v>-4.5223550126704856E-2</c:v>
                </c:pt>
                <c:pt idx="384">
                  <c:v>-4.465158240433996E-2</c:v>
                </c:pt>
                <c:pt idx="385">
                  <c:v>-4.408684865141297E-2</c:v>
                </c:pt>
                <c:pt idx="386">
                  <c:v>-4.3529257377649323E-2</c:v>
                </c:pt>
                <c:pt idx="387">
                  <c:v>-4.2978718249807278E-2</c:v>
                </c:pt>
                <c:pt idx="388">
                  <c:v>-4.2435142077048911E-2</c:v>
                </c:pt>
                <c:pt idx="389">
                  <c:v>-4.1898440796496406E-2</c:v>
                </c:pt>
                <c:pt idx="390">
                  <c:v>-4.1368527458970454E-2</c:v>
                </c:pt>
                <c:pt idx="391">
                  <c:v>-4.0845316214908778E-2</c:v>
                </c:pt>
                <c:pt idx="392">
                  <c:v>-4.0328722300463041E-2</c:v>
                </c:pt>
                <c:pt idx="393">
                  <c:v>-3.9818662023770518E-2</c:v>
                </c:pt>
                <c:pt idx="394">
                  <c:v>-3.9315052751400119E-2</c:v>
                </c:pt>
                <c:pt idx="395">
                  <c:v>-3.8817812894969064E-2</c:v>
                </c:pt>
                <c:pt idx="396">
                  <c:v>-3.8326861897928763E-2</c:v>
                </c:pt>
                <c:pt idx="397">
                  <c:v>-3.7842120222517789E-2</c:v>
                </c:pt>
                <c:pt idx="398">
                  <c:v>-3.7363509336879666E-2</c:v>
                </c:pt>
                <c:pt idx="399">
                  <c:v>-3.6890951702343452E-2</c:v>
                </c:pt>
                <c:pt idx="400">
                  <c:v>-3.6424370760864862E-2</c:v>
                </c:pt>
                <c:pt idx="401">
                  <c:v>-3.5963690922626204E-2</c:v>
                </c:pt>
                <c:pt idx="402">
                  <c:v>-3.5508837553793325E-2</c:v>
                </c:pt>
                <c:pt idx="403">
                  <c:v>-3.5059736964426658E-2</c:v>
                </c:pt>
                <c:pt idx="404">
                  <c:v>-3.4616316396545659E-2</c:v>
                </c:pt>
                <c:pt idx="405">
                  <c:v>-3.4178504012343805E-2</c:v>
                </c:pt>
                <c:pt idx="406">
                  <c:v>-3.3746228882552423E-2</c:v>
                </c:pt>
                <c:pt idx="407">
                  <c:v>-3.3319420974951788E-2</c:v>
                </c:pt>
                <c:pt idx="408">
                  <c:v>-3.2898011143027421E-2</c:v>
                </c:pt>
                <c:pt idx="409">
                  <c:v>-3.2481931114769748E-2</c:v>
                </c:pt>
                <c:pt idx="410">
                  <c:v>-3.2071113481615218E-2</c:v>
                </c:pt>
                <c:pt idx="411">
                  <c:v>-3.1665491687527463E-2</c:v>
                </c:pt>
                <c:pt idx="412">
                  <c:v>-3.1265000018216096E-2</c:v>
                </c:pt>
                <c:pt idx="413">
                  <c:v>-3.0869573590492052E-2</c:v>
                </c:pt>
                <c:pt idx="414">
                  <c:v>-3.0479148341757717E-2</c:v>
                </c:pt>
                <c:pt idx="415">
                  <c:v>-3.0093661019629375E-2</c:v>
                </c:pt>
                <c:pt idx="416">
                  <c:v>-2.9713049171691142E-2</c:v>
                </c:pt>
                <c:pt idx="417">
                  <c:v>-2.9337251135378571E-2</c:v>
                </c:pt>
                <c:pt idx="418">
                  <c:v>-2.8966206027989761E-2</c:v>
                </c:pt>
                <c:pt idx="419">
                  <c:v>-2.8599853736823239E-2</c:v>
                </c:pt>
                <c:pt idx="420">
                  <c:v>-2.8238134909440032E-2</c:v>
                </c:pt>
                <c:pt idx="421">
                  <c:v>-2.7880990944049194E-2</c:v>
                </c:pt>
                <c:pt idx="422">
                  <c:v>-2.7528363980014674E-2</c:v>
                </c:pt>
                <c:pt idx="423">
                  <c:v>-2.7180196888482465E-2</c:v>
                </c:pt>
                <c:pt idx="424">
                  <c:v>-2.6836433263125885E-2</c:v>
                </c:pt>
                <c:pt idx="425">
                  <c:v>-2.6497017411008347E-2</c:v>
                </c:pt>
                <c:pt idx="426">
                  <c:v>-2.6161894343561126E-2</c:v>
                </c:pt>
                <c:pt idx="427">
                  <c:v>-2.5831009767675654E-2</c:v>
                </c:pt>
                <c:pt idx="428">
                  <c:v>-2.5504310076908038E-2</c:v>
                </c:pt>
                <c:pt idx="429">
                  <c:v>-2.5181742342795282E-2</c:v>
                </c:pt>
                <c:pt idx="430">
                  <c:v>-2.4863254306280808E-2</c:v>
                </c:pt>
                <c:pt idx="431">
                  <c:v>-2.4548794369248773E-2</c:v>
                </c:pt>
                <c:pt idx="432">
                  <c:v>-2.4238311586165091E-2</c:v>
                </c:pt>
                <c:pt idx="433">
                  <c:v>-2.3931755655824505E-2</c:v>
                </c:pt>
                <c:pt idx="434">
                  <c:v>-2.3629076913201708E-2</c:v>
                </c:pt>
                <c:pt idx="435">
                  <c:v>-2.3330226321405745E-2</c:v>
                </c:pt>
                <c:pt idx="436">
                  <c:v>-2.3035155463735964E-2</c:v>
                </c:pt>
                <c:pt idx="437">
                  <c:v>-2.2743816535838599E-2</c:v>
                </c:pt>
                <c:pt idx="438">
                  <c:v>-2.2456162337962299E-2</c:v>
                </c:pt>
                <c:pt idx="439">
                  <c:v>-2.2172146267311715E-2</c:v>
                </c:pt>
                <c:pt idx="440">
                  <c:v>-2.1891722310498008E-2</c:v>
                </c:pt>
                <c:pt idx="441">
                  <c:v>-2.1614845036084351E-2</c:v>
                </c:pt>
                <c:pt idx="442">
                  <c:v>-2.1341469587226072E-2</c:v>
                </c:pt>
                <c:pt idx="443">
                  <c:v>-2.107155167440368E-2</c:v>
                </c:pt>
                <c:pt idx="444">
                  <c:v>-2.0805047568247841E-2</c:v>
                </c:pt>
                <c:pt idx="445">
                  <c:v>-2.0541914092455163E-2</c:v>
                </c:pt>
                <c:pt idx="446">
                  <c:v>-2.0282108616793491E-2</c:v>
                </c:pt>
                <c:pt idx="447">
                  <c:v>-2.0025589050195497E-2</c:v>
                </c:pt>
                <c:pt idx="448">
                  <c:v>-1.9772313833939997E-2</c:v>
                </c:pt>
                <c:pt idx="449">
                  <c:v>-1.9522241934919072E-2</c:v>
                </c:pt>
                <c:pt idx="450">
                  <c:v>-1.9275332838990657E-2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2E-426D-A43F-00D29765AC4D}"/>
            </c:ext>
          </c:extLst>
        </c:ser>
        <c:ser>
          <c:idx val="2"/>
          <c:order val="2"/>
          <c:tx>
            <c:strRef>
              <c:f>fit_BCC!$M$18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fit_BCC!$G$19:$G$469</c:f>
              <c:numCache>
                <c:formatCode>General</c:formatCode>
                <c:ptCount val="451"/>
                <c:pt idx="0">
                  <c:v>3.0834764740874245</c:v>
                </c:pt>
                <c:pt idx="1">
                  <c:v>3.1013552321881392</c:v>
                </c:pt>
                <c:pt idx="2">
                  <c:v>3.119233990288854</c:v>
                </c:pt>
                <c:pt idx="3">
                  <c:v>3.1371127483895695</c:v>
                </c:pt>
                <c:pt idx="4">
                  <c:v>3.1549915064902843</c:v>
                </c:pt>
                <c:pt idx="5">
                  <c:v>3.1728702645909994</c:v>
                </c:pt>
                <c:pt idx="6">
                  <c:v>3.1907490226917146</c:v>
                </c:pt>
                <c:pt idx="7">
                  <c:v>3.2086277807924297</c:v>
                </c:pt>
                <c:pt idx="8">
                  <c:v>3.2265065388931444</c:v>
                </c:pt>
                <c:pt idx="9">
                  <c:v>3.2443852969938596</c:v>
                </c:pt>
                <c:pt idx="10">
                  <c:v>3.2622640550945747</c:v>
                </c:pt>
                <c:pt idx="11">
                  <c:v>3.2801428131952894</c:v>
                </c:pt>
                <c:pt idx="12">
                  <c:v>3.2980215712960046</c:v>
                </c:pt>
                <c:pt idx="13">
                  <c:v>3.3159003293967202</c:v>
                </c:pt>
                <c:pt idx="14">
                  <c:v>3.3337790874974349</c:v>
                </c:pt>
                <c:pt idx="15">
                  <c:v>3.3516578455981496</c:v>
                </c:pt>
                <c:pt idx="16">
                  <c:v>3.3695366036988648</c:v>
                </c:pt>
                <c:pt idx="17">
                  <c:v>3.3874153617995799</c:v>
                </c:pt>
                <c:pt idx="18">
                  <c:v>3.4052941199002951</c:v>
                </c:pt>
                <c:pt idx="19">
                  <c:v>3.4231728780010098</c:v>
                </c:pt>
                <c:pt idx="20">
                  <c:v>3.4410516361017249</c:v>
                </c:pt>
                <c:pt idx="21">
                  <c:v>3.4589303942024401</c:v>
                </c:pt>
                <c:pt idx="22">
                  <c:v>3.4768091523031548</c:v>
                </c:pt>
                <c:pt idx="23">
                  <c:v>3.4946879104038699</c:v>
                </c:pt>
                <c:pt idx="24">
                  <c:v>3.5125666685045851</c:v>
                </c:pt>
                <c:pt idx="25">
                  <c:v>3.5304454266053003</c:v>
                </c:pt>
                <c:pt idx="26">
                  <c:v>3.548324184706015</c:v>
                </c:pt>
                <c:pt idx="27">
                  <c:v>3.5662029428067301</c:v>
                </c:pt>
                <c:pt idx="28">
                  <c:v>3.5840817009074453</c:v>
                </c:pt>
                <c:pt idx="29">
                  <c:v>3.6019604590081613</c:v>
                </c:pt>
                <c:pt idx="30">
                  <c:v>3.619839217108876</c:v>
                </c:pt>
                <c:pt idx="31">
                  <c:v>3.6377179752095916</c:v>
                </c:pt>
                <c:pt idx="32">
                  <c:v>3.6555967333103063</c:v>
                </c:pt>
                <c:pt idx="33">
                  <c:v>3.673475491411021</c:v>
                </c:pt>
                <c:pt idx="34">
                  <c:v>3.6913542495117362</c:v>
                </c:pt>
                <c:pt idx="35">
                  <c:v>3.7092330076124513</c:v>
                </c:pt>
                <c:pt idx="36">
                  <c:v>3.7271117657131665</c:v>
                </c:pt>
                <c:pt idx="37">
                  <c:v>3.7449905238138812</c:v>
                </c:pt>
                <c:pt idx="38">
                  <c:v>3.7628692819145968</c:v>
                </c:pt>
                <c:pt idx="39">
                  <c:v>3.7807480400153115</c:v>
                </c:pt>
                <c:pt idx="40">
                  <c:v>3.7986267981160267</c:v>
                </c:pt>
                <c:pt idx="41">
                  <c:v>3.8165055562167414</c:v>
                </c:pt>
                <c:pt idx="42">
                  <c:v>3.8343843143174565</c:v>
                </c:pt>
                <c:pt idx="43">
                  <c:v>3.8522630724181717</c:v>
                </c:pt>
                <c:pt idx="44">
                  <c:v>3.8701418305188864</c:v>
                </c:pt>
                <c:pt idx="45">
                  <c:v>3.888020588619602</c:v>
                </c:pt>
                <c:pt idx="46">
                  <c:v>3.9058993467203167</c:v>
                </c:pt>
                <c:pt idx="47">
                  <c:v>3.9237781048210314</c:v>
                </c:pt>
                <c:pt idx="48">
                  <c:v>3.9416568629217466</c:v>
                </c:pt>
                <c:pt idx="49">
                  <c:v>3.9595356210224621</c:v>
                </c:pt>
                <c:pt idx="50">
                  <c:v>3.977414379123176</c:v>
                </c:pt>
                <c:pt idx="51">
                  <c:v>3.9952931372238907</c:v>
                </c:pt>
                <c:pt idx="52">
                  <c:v>4.0131718953246054</c:v>
                </c:pt>
                <c:pt idx="53">
                  <c:v>4.0310506534253214</c:v>
                </c:pt>
                <c:pt idx="54">
                  <c:v>4.0489294115260366</c:v>
                </c:pt>
                <c:pt idx="55">
                  <c:v>4.0668081696267508</c:v>
                </c:pt>
                <c:pt idx="56">
                  <c:v>4.084686927727466</c:v>
                </c:pt>
                <c:pt idx="57">
                  <c:v>4.1025656858281812</c:v>
                </c:pt>
                <c:pt idx="58">
                  <c:v>4.1204444439288963</c:v>
                </c:pt>
                <c:pt idx="59">
                  <c:v>4.1383232020296115</c:v>
                </c:pt>
                <c:pt idx="60">
                  <c:v>4.1562019601303257</c:v>
                </c:pt>
                <c:pt idx="61">
                  <c:v>4.1740807182310409</c:v>
                </c:pt>
                <c:pt idx="62">
                  <c:v>4.1919594763317569</c:v>
                </c:pt>
                <c:pt idx="63">
                  <c:v>4.2098382344324712</c:v>
                </c:pt>
                <c:pt idx="64">
                  <c:v>4.2277169925331863</c:v>
                </c:pt>
                <c:pt idx="65">
                  <c:v>4.2455957506339015</c:v>
                </c:pt>
                <c:pt idx="66">
                  <c:v>4.2634745087346166</c:v>
                </c:pt>
                <c:pt idx="67">
                  <c:v>4.2813532668353318</c:v>
                </c:pt>
                <c:pt idx="68">
                  <c:v>4.2992320249360469</c:v>
                </c:pt>
                <c:pt idx="69">
                  <c:v>4.3171107830367612</c:v>
                </c:pt>
                <c:pt idx="70">
                  <c:v>4.3349895411374764</c:v>
                </c:pt>
                <c:pt idx="71">
                  <c:v>4.3528682992381915</c:v>
                </c:pt>
                <c:pt idx="72">
                  <c:v>4.3707470573389067</c:v>
                </c:pt>
                <c:pt idx="73">
                  <c:v>4.3886258154396218</c:v>
                </c:pt>
                <c:pt idx="74">
                  <c:v>4.4065045735403361</c:v>
                </c:pt>
                <c:pt idx="75">
                  <c:v>4.4243833316410521</c:v>
                </c:pt>
                <c:pt idx="76">
                  <c:v>4.4422620897417673</c:v>
                </c:pt>
                <c:pt idx="77">
                  <c:v>4.4601408478424815</c:v>
                </c:pt>
                <c:pt idx="78">
                  <c:v>4.4780196059431967</c:v>
                </c:pt>
                <c:pt idx="79">
                  <c:v>4.4958983640439127</c:v>
                </c:pt>
                <c:pt idx="80">
                  <c:v>4.513777122144627</c:v>
                </c:pt>
                <c:pt idx="81">
                  <c:v>4.5316558802453422</c:v>
                </c:pt>
                <c:pt idx="82">
                  <c:v>4.5495346383460573</c:v>
                </c:pt>
                <c:pt idx="83">
                  <c:v>4.5674133964467716</c:v>
                </c:pt>
                <c:pt idx="84">
                  <c:v>4.5852921545474876</c:v>
                </c:pt>
                <c:pt idx="85">
                  <c:v>4.6031709126482019</c:v>
                </c:pt>
                <c:pt idx="86">
                  <c:v>4.621049670748917</c:v>
                </c:pt>
                <c:pt idx="87">
                  <c:v>4.6389284288496322</c:v>
                </c:pt>
                <c:pt idx="88">
                  <c:v>4.6568071869503465</c:v>
                </c:pt>
                <c:pt idx="89">
                  <c:v>4.6746859450510625</c:v>
                </c:pt>
                <c:pt idx="90">
                  <c:v>4.6925647031517776</c:v>
                </c:pt>
                <c:pt idx="91">
                  <c:v>4.7104434612524919</c:v>
                </c:pt>
                <c:pt idx="92">
                  <c:v>4.7283222193532071</c:v>
                </c:pt>
                <c:pt idx="93">
                  <c:v>4.7462009774539231</c:v>
                </c:pt>
                <c:pt idx="94">
                  <c:v>4.7640797355546374</c:v>
                </c:pt>
                <c:pt idx="95">
                  <c:v>4.7819584936553525</c:v>
                </c:pt>
                <c:pt idx="96">
                  <c:v>4.7998372517560677</c:v>
                </c:pt>
                <c:pt idx="97">
                  <c:v>4.8177160098567828</c:v>
                </c:pt>
                <c:pt idx="98">
                  <c:v>4.835594767957498</c:v>
                </c:pt>
                <c:pt idx="99">
                  <c:v>4.8534735260582123</c:v>
                </c:pt>
                <c:pt idx="100">
                  <c:v>4.8713522841589274</c:v>
                </c:pt>
                <c:pt idx="101">
                  <c:v>4.8892310422596426</c:v>
                </c:pt>
                <c:pt idx="102">
                  <c:v>4.9071098003603577</c:v>
                </c:pt>
                <c:pt idx="103">
                  <c:v>4.9249885584610729</c:v>
                </c:pt>
                <c:pt idx="104">
                  <c:v>4.942867316561788</c:v>
                </c:pt>
                <c:pt idx="105">
                  <c:v>4.9607460746625023</c:v>
                </c:pt>
                <c:pt idx="106">
                  <c:v>4.9786248327632183</c:v>
                </c:pt>
                <c:pt idx="107">
                  <c:v>4.9965035908639335</c:v>
                </c:pt>
                <c:pt idx="108">
                  <c:v>5.0143823489646477</c:v>
                </c:pt>
                <c:pt idx="109">
                  <c:v>5.0322611070653629</c:v>
                </c:pt>
                <c:pt idx="110">
                  <c:v>5.050139865166078</c:v>
                </c:pt>
                <c:pt idx="111">
                  <c:v>5.0680186232667932</c:v>
                </c:pt>
                <c:pt idx="112">
                  <c:v>5.0858973813675084</c:v>
                </c:pt>
                <c:pt idx="113">
                  <c:v>5.1037761394682226</c:v>
                </c:pt>
                <c:pt idx="114">
                  <c:v>5.1216548975689378</c:v>
                </c:pt>
                <c:pt idx="115">
                  <c:v>5.1395336556696538</c:v>
                </c:pt>
                <c:pt idx="116">
                  <c:v>5.1574124137703681</c:v>
                </c:pt>
                <c:pt idx="117">
                  <c:v>5.1752911718710832</c:v>
                </c:pt>
                <c:pt idx="118">
                  <c:v>5.1931699299717984</c:v>
                </c:pt>
                <c:pt idx="119">
                  <c:v>5.2110486880725126</c:v>
                </c:pt>
                <c:pt idx="120">
                  <c:v>5.2289274461732287</c:v>
                </c:pt>
                <c:pt idx="121">
                  <c:v>5.2468062042739438</c:v>
                </c:pt>
                <c:pt idx="122">
                  <c:v>5.2646849623746581</c:v>
                </c:pt>
                <c:pt idx="123">
                  <c:v>5.2825637204753733</c:v>
                </c:pt>
                <c:pt idx="124">
                  <c:v>5.3004424785760875</c:v>
                </c:pt>
                <c:pt idx="125">
                  <c:v>5.3183212366768036</c:v>
                </c:pt>
                <c:pt idx="126">
                  <c:v>5.3361999947775187</c:v>
                </c:pt>
                <c:pt idx="127">
                  <c:v>5.354078752878233</c:v>
                </c:pt>
                <c:pt idx="128">
                  <c:v>5.371957510978949</c:v>
                </c:pt>
                <c:pt idx="129">
                  <c:v>5.3898362690796642</c:v>
                </c:pt>
                <c:pt idx="130">
                  <c:v>5.4077150271803784</c:v>
                </c:pt>
                <c:pt idx="131">
                  <c:v>5.4255937852810936</c:v>
                </c:pt>
                <c:pt idx="132">
                  <c:v>5.4434725433818087</c:v>
                </c:pt>
                <c:pt idx="133">
                  <c:v>5.4613513014825239</c:v>
                </c:pt>
                <c:pt idx="134">
                  <c:v>5.4792300595832391</c:v>
                </c:pt>
                <c:pt idx="135">
                  <c:v>5.4971088176839542</c:v>
                </c:pt>
                <c:pt idx="136">
                  <c:v>5.5149875757846685</c:v>
                </c:pt>
                <c:pt idx="137">
                  <c:v>5.5328663338853836</c:v>
                </c:pt>
                <c:pt idx="138">
                  <c:v>5.5507450919860988</c:v>
                </c:pt>
                <c:pt idx="139">
                  <c:v>5.5686238500868139</c:v>
                </c:pt>
                <c:pt idx="140">
                  <c:v>5.5865026081875291</c:v>
                </c:pt>
                <c:pt idx="141">
                  <c:v>5.6043813662882442</c:v>
                </c:pt>
                <c:pt idx="142">
                  <c:v>5.6222601243889594</c:v>
                </c:pt>
                <c:pt idx="143">
                  <c:v>5.6401388824896745</c:v>
                </c:pt>
                <c:pt idx="144">
                  <c:v>5.6580176405903888</c:v>
                </c:pt>
                <c:pt idx="145">
                  <c:v>5.675896398691104</c:v>
                </c:pt>
                <c:pt idx="146">
                  <c:v>5.69377515679182</c:v>
                </c:pt>
                <c:pt idx="147">
                  <c:v>5.7116539148925343</c:v>
                </c:pt>
                <c:pt idx="148">
                  <c:v>5.7295326729932494</c:v>
                </c:pt>
                <c:pt idx="149">
                  <c:v>5.7474114310939646</c:v>
                </c:pt>
                <c:pt idx="150">
                  <c:v>5.7652901891946788</c:v>
                </c:pt>
                <c:pt idx="151">
                  <c:v>5.7831689472953949</c:v>
                </c:pt>
                <c:pt idx="152">
                  <c:v>5.8010477053961091</c:v>
                </c:pt>
                <c:pt idx="153">
                  <c:v>5.8189264634968243</c:v>
                </c:pt>
                <c:pt idx="154">
                  <c:v>5.8368052215975395</c:v>
                </c:pt>
                <c:pt idx="155">
                  <c:v>5.8546839796982537</c:v>
                </c:pt>
                <c:pt idx="156">
                  <c:v>5.8725627377989698</c:v>
                </c:pt>
                <c:pt idx="157">
                  <c:v>5.8904414958996849</c:v>
                </c:pt>
                <c:pt idx="158">
                  <c:v>5.9083202540003992</c:v>
                </c:pt>
                <c:pt idx="159">
                  <c:v>5.9261990121011152</c:v>
                </c:pt>
                <c:pt idx="160">
                  <c:v>5.9440777702018304</c:v>
                </c:pt>
                <c:pt idx="161">
                  <c:v>5.9619565283025446</c:v>
                </c:pt>
                <c:pt idx="162">
                  <c:v>5.9798352864032607</c:v>
                </c:pt>
                <c:pt idx="163">
                  <c:v>5.9977140445039749</c:v>
                </c:pt>
                <c:pt idx="164">
                  <c:v>6.0155928026046901</c:v>
                </c:pt>
                <c:pt idx="165">
                  <c:v>6.0334715607054044</c:v>
                </c:pt>
                <c:pt idx="166">
                  <c:v>6.0513503188061195</c:v>
                </c:pt>
                <c:pt idx="167">
                  <c:v>6.0692290769068347</c:v>
                </c:pt>
                <c:pt idx="168">
                  <c:v>6.0871078350075498</c:v>
                </c:pt>
                <c:pt idx="169">
                  <c:v>6.104986593108265</c:v>
                </c:pt>
                <c:pt idx="170">
                  <c:v>6.1228653512089801</c:v>
                </c:pt>
                <c:pt idx="171">
                  <c:v>6.1407441093096953</c:v>
                </c:pt>
                <c:pt idx="172">
                  <c:v>6.1586228674104104</c:v>
                </c:pt>
                <c:pt idx="173">
                  <c:v>6.1765016255111247</c:v>
                </c:pt>
                <c:pt idx="174">
                  <c:v>6.1943803836118407</c:v>
                </c:pt>
                <c:pt idx="175">
                  <c:v>6.212259141712555</c:v>
                </c:pt>
                <c:pt idx="176">
                  <c:v>6.2301378998132702</c:v>
                </c:pt>
                <c:pt idx="177">
                  <c:v>6.2480166579139853</c:v>
                </c:pt>
                <c:pt idx="178">
                  <c:v>6.2658954160146996</c:v>
                </c:pt>
                <c:pt idx="179">
                  <c:v>6.2837741741154156</c:v>
                </c:pt>
                <c:pt idx="180">
                  <c:v>6.3016529322161299</c:v>
                </c:pt>
                <c:pt idx="181">
                  <c:v>6.319531690316845</c:v>
                </c:pt>
                <c:pt idx="182">
                  <c:v>6.3374104484175611</c:v>
                </c:pt>
                <c:pt idx="183">
                  <c:v>6.3552892065182753</c:v>
                </c:pt>
                <c:pt idx="184">
                  <c:v>6.3731679646189905</c:v>
                </c:pt>
                <c:pt idx="185">
                  <c:v>6.3910467227197065</c:v>
                </c:pt>
                <c:pt idx="186">
                  <c:v>6.4089254808204199</c:v>
                </c:pt>
                <c:pt idx="187">
                  <c:v>6.4268042389211359</c:v>
                </c:pt>
                <c:pt idx="188">
                  <c:v>6.4446829970218502</c:v>
                </c:pt>
                <c:pt idx="189">
                  <c:v>6.4625617551225654</c:v>
                </c:pt>
                <c:pt idx="190">
                  <c:v>6.4804405132232805</c:v>
                </c:pt>
                <c:pt idx="191">
                  <c:v>6.4983192713239948</c:v>
                </c:pt>
                <c:pt idx="192">
                  <c:v>6.5161980294247108</c:v>
                </c:pt>
                <c:pt idx="193">
                  <c:v>6.534076787525426</c:v>
                </c:pt>
                <c:pt idx="194">
                  <c:v>6.5519555456261402</c:v>
                </c:pt>
                <c:pt idx="195">
                  <c:v>6.5698343037268563</c:v>
                </c:pt>
                <c:pt idx="196">
                  <c:v>6.5877130618275705</c:v>
                </c:pt>
                <c:pt idx="197">
                  <c:v>6.6055918199282857</c:v>
                </c:pt>
                <c:pt idx="198">
                  <c:v>6.6234705780290009</c:v>
                </c:pt>
                <c:pt idx="199">
                  <c:v>6.641349336129716</c:v>
                </c:pt>
                <c:pt idx="200">
                  <c:v>6.6592280942304312</c:v>
                </c:pt>
                <c:pt idx="201">
                  <c:v>6.6771068523311463</c:v>
                </c:pt>
                <c:pt idx="202">
                  <c:v>6.6949856104318615</c:v>
                </c:pt>
                <c:pt idx="203">
                  <c:v>6.7128643685325766</c:v>
                </c:pt>
                <c:pt idx="204">
                  <c:v>6.7307431266332909</c:v>
                </c:pt>
                <c:pt idx="205">
                  <c:v>6.748621884734006</c:v>
                </c:pt>
                <c:pt idx="206">
                  <c:v>6.7665006428347212</c:v>
                </c:pt>
                <c:pt idx="207">
                  <c:v>6.7843794009354363</c:v>
                </c:pt>
                <c:pt idx="208">
                  <c:v>6.8022581590361515</c:v>
                </c:pt>
                <c:pt idx="209">
                  <c:v>6.8201369171368666</c:v>
                </c:pt>
                <c:pt idx="210">
                  <c:v>6.8380156752375818</c:v>
                </c:pt>
                <c:pt idx="211">
                  <c:v>6.8558944333382961</c:v>
                </c:pt>
                <c:pt idx="212">
                  <c:v>6.8737731914390112</c:v>
                </c:pt>
                <c:pt idx="213">
                  <c:v>6.8916519495397273</c:v>
                </c:pt>
                <c:pt idx="214">
                  <c:v>6.9095307076404406</c:v>
                </c:pt>
                <c:pt idx="215">
                  <c:v>6.9274094657411567</c:v>
                </c:pt>
                <c:pt idx="216">
                  <c:v>6.9452882238418718</c:v>
                </c:pt>
                <c:pt idx="217">
                  <c:v>6.9631669819425861</c:v>
                </c:pt>
                <c:pt idx="218">
                  <c:v>6.9810457400433021</c:v>
                </c:pt>
                <c:pt idx="219">
                  <c:v>6.9989244981440155</c:v>
                </c:pt>
                <c:pt idx="220">
                  <c:v>7.0168032562447316</c:v>
                </c:pt>
                <c:pt idx="221">
                  <c:v>7.0346820143454467</c:v>
                </c:pt>
                <c:pt idx="222">
                  <c:v>7.052560772446161</c:v>
                </c:pt>
                <c:pt idx="223">
                  <c:v>7.070439530546877</c:v>
                </c:pt>
                <c:pt idx="224">
                  <c:v>7.0883182886475922</c:v>
                </c:pt>
                <c:pt idx="225">
                  <c:v>7.1061970467483064</c:v>
                </c:pt>
                <c:pt idx="226">
                  <c:v>7.1240758048490225</c:v>
                </c:pt>
                <c:pt idx="227">
                  <c:v>7.1419545629497367</c:v>
                </c:pt>
                <c:pt idx="228">
                  <c:v>7.1598333210504519</c:v>
                </c:pt>
                <c:pt idx="229">
                  <c:v>7.177712079151167</c:v>
                </c:pt>
                <c:pt idx="230">
                  <c:v>7.1955908372518822</c:v>
                </c:pt>
                <c:pt idx="231">
                  <c:v>7.2134695953525974</c:v>
                </c:pt>
                <c:pt idx="232">
                  <c:v>7.2313483534533125</c:v>
                </c:pt>
                <c:pt idx="233">
                  <c:v>7.2492271115540268</c:v>
                </c:pt>
                <c:pt idx="234">
                  <c:v>7.2671058696547428</c:v>
                </c:pt>
                <c:pt idx="235">
                  <c:v>7.2849846277554571</c:v>
                </c:pt>
                <c:pt idx="236">
                  <c:v>7.3028633858561722</c:v>
                </c:pt>
                <c:pt idx="237">
                  <c:v>7.3207421439568874</c:v>
                </c:pt>
                <c:pt idx="238">
                  <c:v>7.3386209020576025</c:v>
                </c:pt>
                <c:pt idx="239">
                  <c:v>7.3564996601583168</c:v>
                </c:pt>
                <c:pt idx="240">
                  <c:v>7.374378418259032</c:v>
                </c:pt>
                <c:pt idx="241">
                  <c:v>7.392257176359748</c:v>
                </c:pt>
                <c:pt idx="242">
                  <c:v>7.4101359344604623</c:v>
                </c:pt>
                <c:pt idx="243">
                  <c:v>7.4280146925611774</c:v>
                </c:pt>
                <c:pt idx="244">
                  <c:v>7.4458934506618926</c:v>
                </c:pt>
                <c:pt idx="245">
                  <c:v>7.4637722087626068</c:v>
                </c:pt>
                <c:pt idx="246">
                  <c:v>7.4816509668633229</c:v>
                </c:pt>
                <c:pt idx="247">
                  <c:v>7.4995297249640371</c:v>
                </c:pt>
                <c:pt idx="248">
                  <c:v>7.5174084830647523</c:v>
                </c:pt>
                <c:pt idx="249">
                  <c:v>7.5352872411654683</c:v>
                </c:pt>
                <c:pt idx="250">
                  <c:v>7.5531659992661826</c:v>
                </c:pt>
                <c:pt idx="251">
                  <c:v>7.5710447573668977</c:v>
                </c:pt>
                <c:pt idx="252">
                  <c:v>7.5889235154676138</c:v>
                </c:pt>
                <c:pt idx="253">
                  <c:v>7.6068022735683272</c:v>
                </c:pt>
                <c:pt idx="254">
                  <c:v>7.6246810316690432</c:v>
                </c:pt>
                <c:pt idx="255">
                  <c:v>7.6425597897697575</c:v>
                </c:pt>
                <c:pt idx="256">
                  <c:v>7.6604385478704726</c:v>
                </c:pt>
                <c:pt idx="257">
                  <c:v>7.6783173059711878</c:v>
                </c:pt>
                <c:pt idx="258">
                  <c:v>7.696196064071902</c:v>
                </c:pt>
                <c:pt idx="259">
                  <c:v>7.714074822172627</c:v>
                </c:pt>
                <c:pt idx="260">
                  <c:v>7.7319535802733332</c:v>
                </c:pt>
                <c:pt idx="261">
                  <c:v>7.7498323383740475</c:v>
                </c:pt>
                <c:pt idx="262">
                  <c:v>7.7677110964747635</c:v>
                </c:pt>
                <c:pt idx="263">
                  <c:v>7.7855898545754867</c:v>
                </c:pt>
                <c:pt idx="264">
                  <c:v>7.803468612676193</c:v>
                </c:pt>
                <c:pt idx="265">
                  <c:v>7.8213473707769081</c:v>
                </c:pt>
                <c:pt idx="266">
                  <c:v>7.8392261288776233</c:v>
                </c:pt>
                <c:pt idx="267">
                  <c:v>7.8571048869783473</c:v>
                </c:pt>
                <c:pt idx="268">
                  <c:v>7.8749836450790536</c:v>
                </c:pt>
                <c:pt idx="269">
                  <c:v>7.8928624031797687</c:v>
                </c:pt>
                <c:pt idx="270">
                  <c:v>7.9107411612804839</c:v>
                </c:pt>
                <c:pt idx="271">
                  <c:v>7.928619919381207</c:v>
                </c:pt>
                <c:pt idx="272">
                  <c:v>7.9464986774819133</c:v>
                </c:pt>
                <c:pt idx="273">
                  <c:v>7.9643774355826293</c:v>
                </c:pt>
                <c:pt idx="274">
                  <c:v>7.9822561936833454</c:v>
                </c:pt>
                <c:pt idx="275">
                  <c:v>8.0001349517840676</c:v>
                </c:pt>
                <c:pt idx="276">
                  <c:v>8.018013709884773</c:v>
                </c:pt>
                <c:pt idx="277">
                  <c:v>8.0358924679854891</c:v>
                </c:pt>
                <c:pt idx="278">
                  <c:v>8.0537712260862051</c:v>
                </c:pt>
                <c:pt idx="279">
                  <c:v>8.0716499841869265</c:v>
                </c:pt>
                <c:pt idx="280">
                  <c:v>8.0895287422876319</c:v>
                </c:pt>
                <c:pt idx="281">
                  <c:v>8.1074075003883479</c:v>
                </c:pt>
                <c:pt idx="282">
                  <c:v>8.1252862584890728</c:v>
                </c:pt>
                <c:pt idx="283">
                  <c:v>8.1431650165897871</c:v>
                </c:pt>
                <c:pt idx="284">
                  <c:v>8.1610437746905031</c:v>
                </c:pt>
                <c:pt idx="285">
                  <c:v>8.1789225327912085</c:v>
                </c:pt>
                <c:pt idx="286">
                  <c:v>8.1968012908919334</c:v>
                </c:pt>
                <c:pt idx="287">
                  <c:v>8.2146800489926477</c:v>
                </c:pt>
                <c:pt idx="288">
                  <c:v>8.232558807093362</c:v>
                </c:pt>
                <c:pt idx="289">
                  <c:v>8.2504375651940709</c:v>
                </c:pt>
                <c:pt idx="290">
                  <c:v>8.2683163232947923</c:v>
                </c:pt>
                <c:pt idx="291">
                  <c:v>8.2861950813955083</c:v>
                </c:pt>
                <c:pt idx="292">
                  <c:v>8.3040738394962226</c:v>
                </c:pt>
                <c:pt idx="293">
                  <c:v>8.3219525975969297</c:v>
                </c:pt>
                <c:pt idx="294">
                  <c:v>8.3398313556976529</c:v>
                </c:pt>
                <c:pt idx="295">
                  <c:v>8.3577101137983689</c:v>
                </c:pt>
                <c:pt idx="296">
                  <c:v>8.3755888718990832</c:v>
                </c:pt>
                <c:pt idx="297">
                  <c:v>8.3934676299997886</c:v>
                </c:pt>
                <c:pt idx="298">
                  <c:v>8.4113463881005117</c:v>
                </c:pt>
                <c:pt idx="299">
                  <c:v>8.4292251462012278</c:v>
                </c:pt>
                <c:pt idx="300">
                  <c:v>8.4471039043019438</c:v>
                </c:pt>
                <c:pt idx="301">
                  <c:v>8.4649826624026492</c:v>
                </c:pt>
                <c:pt idx="302">
                  <c:v>8.4828614205033723</c:v>
                </c:pt>
                <c:pt idx="303">
                  <c:v>8.5007401786040884</c:v>
                </c:pt>
                <c:pt idx="304">
                  <c:v>8.5186189367048026</c:v>
                </c:pt>
                <c:pt idx="305">
                  <c:v>8.5364976948055098</c:v>
                </c:pt>
                <c:pt idx="306">
                  <c:v>8.5543764529062347</c:v>
                </c:pt>
                <c:pt idx="307">
                  <c:v>8.572255211006949</c:v>
                </c:pt>
                <c:pt idx="308">
                  <c:v>8.5901339691076632</c:v>
                </c:pt>
                <c:pt idx="309">
                  <c:v>8.6080127272083775</c:v>
                </c:pt>
                <c:pt idx="310">
                  <c:v>8.6258914853090936</c:v>
                </c:pt>
                <c:pt idx="311">
                  <c:v>8.6437702434098096</c:v>
                </c:pt>
                <c:pt idx="312">
                  <c:v>8.6616490015105256</c:v>
                </c:pt>
                <c:pt idx="313">
                  <c:v>8.6795277596112381</c:v>
                </c:pt>
                <c:pt idx="314">
                  <c:v>8.6974065177119524</c:v>
                </c:pt>
                <c:pt idx="315">
                  <c:v>8.7152852758126684</c:v>
                </c:pt>
                <c:pt idx="316">
                  <c:v>8.7331640339133845</c:v>
                </c:pt>
                <c:pt idx="317">
                  <c:v>8.7510427920141005</c:v>
                </c:pt>
                <c:pt idx="318">
                  <c:v>8.768921550114813</c:v>
                </c:pt>
                <c:pt idx="319">
                  <c:v>8.7868003082155273</c:v>
                </c:pt>
                <c:pt idx="320">
                  <c:v>8.8046790663162433</c:v>
                </c:pt>
                <c:pt idx="321">
                  <c:v>8.8225578244169593</c:v>
                </c:pt>
                <c:pt idx="322">
                  <c:v>8.8404365825176754</c:v>
                </c:pt>
                <c:pt idx="323">
                  <c:v>8.8583153406183897</c:v>
                </c:pt>
                <c:pt idx="324">
                  <c:v>8.8761940987191039</c:v>
                </c:pt>
                <c:pt idx="325">
                  <c:v>8.8940728568198182</c:v>
                </c:pt>
                <c:pt idx="326">
                  <c:v>8.9119516149205342</c:v>
                </c:pt>
                <c:pt idx="327">
                  <c:v>8.9298303730212503</c:v>
                </c:pt>
                <c:pt idx="328">
                  <c:v>8.9477091311219663</c:v>
                </c:pt>
                <c:pt idx="329">
                  <c:v>8.965587889222677</c:v>
                </c:pt>
                <c:pt idx="330">
                  <c:v>8.9834666473233931</c:v>
                </c:pt>
                <c:pt idx="331">
                  <c:v>9.0013454054241091</c:v>
                </c:pt>
                <c:pt idx="332">
                  <c:v>9.0192241635248251</c:v>
                </c:pt>
                <c:pt idx="333">
                  <c:v>9.0371029216255394</c:v>
                </c:pt>
                <c:pt idx="334">
                  <c:v>9.0549816797262555</c:v>
                </c:pt>
                <c:pt idx="335">
                  <c:v>9.0728604378269679</c:v>
                </c:pt>
                <c:pt idx="336">
                  <c:v>9.090739195927684</c:v>
                </c:pt>
                <c:pt idx="337">
                  <c:v>9.1086179540284</c:v>
                </c:pt>
                <c:pt idx="338">
                  <c:v>9.1264967121291143</c:v>
                </c:pt>
                <c:pt idx="339">
                  <c:v>9.1443754702298303</c:v>
                </c:pt>
                <c:pt idx="340">
                  <c:v>9.1622542283305446</c:v>
                </c:pt>
                <c:pt idx="341">
                  <c:v>9.1801329864312589</c:v>
                </c:pt>
                <c:pt idx="342">
                  <c:v>9.1980117445319749</c:v>
                </c:pt>
                <c:pt idx="343">
                  <c:v>9.2158905026326909</c:v>
                </c:pt>
                <c:pt idx="344">
                  <c:v>9.2337692607334052</c:v>
                </c:pt>
                <c:pt idx="345">
                  <c:v>9.2516480188341195</c:v>
                </c:pt>
                <c:pt idx="346">
                  <c:v>9.2695267769348337</c:v>
                </c:pt>
                <c:pt idx="347">
                  <c:v>9.2874055350355498</c:v>
                </c:pt>
                <c:pt idx="348">
                  <c:v>9.3052842931362658</c:v>
                </c:pt>
                <c:pt idx="349">
                  <c:v>9.3231630512369801</c:v>
                </c:pt>
                <c:pt idx="350">
                  <c:v>9.3410418093376943</c:v>
                </c:pt>
                <c:pt idx="351">
                  <c:v>9.3589205674384104</c:v>
                </c:pt>
                <c:pt idx="352">
                  <c:v>9.3767993255391247</c:v>
                </c:pt>
                <c:pt idx="353">
                  <c:v>9.3946780836398407</c:v>
                </c:pt>
                <c:pt idx="354">
                  <c:v>9.412556841740555</c:v>
                </c:pt>
                <c:pt idx="355">
                  <c:v>9.430435599841271</c:v>
                </c:pt>
                <c:pt idx="356">
                  <c:v>9.4483143579419853</c:v>
                </c:pt>
                <c:pt idx="357">
                  <c:v>9.4661931160426995</c:v>
                </c:pt>
                <c:pt idx="358">
                  <c:v>9.4840718741434156</c:v>
                </c:pt>
                <c:pt idx="359">
                  <c:v>9.5019506322441316</c:v>
                </c:pt>
                <c:pt idx="360">
                  <c:v>9.5198293903448441</c:v>
                </c:pt>
                <c:pt idx="361">
                  <c:v>9.5377081484455601</c:v>
                </c:pt>
                <c:pt idx="362">
                  <c:v>9.5555869065462762</c:v>
                </c:pt>
                <c:pt idx="363">
                  <c:v>9.5734656646469904</c:v>
                </c:pt>
                <c:pt idx="364">
                  <c:v>9.5913444227477047</c:v>
                </c:pt>
                <c:pt idx="365">
                  <c:v>9.609223180848419</c:v>
                </c:pt>
                <c:pt idx="366">
                  <c:v>9.627101938949135</c:v>
                </c:pt>
                <c:pt idx="367">
                  <c:v>9.6449806970498511</c:v>
                </c:pt>
                <c:pt idx="368">
                  <c:v>9.6628594551505671</c:v>
                </c:pt>
                <c:pt idx="369">
                  <c:v>9.6807382132512796</c:v>
                </c:pt>
                <c:pt idx="370">
                  <c:v>9.6986169713519956</c:v>
                </c:pt>
                <c:pt idx="371">
                  <c:v>9.7164957294527099</c:v>
                </c:pt>
                <c:pt idx="372">
                  <c:v>9.7343744875534259</c:v>
                </c:pt>
                <c:pt idx="373">
                  <c:v>9.752253245654142</c:v>
                </c:pt>
                <c:pt idx="374">
                  <c:v>9.7701320037548562</c:v>
                </c:pt>
                <c:pt idx="375">
                  <c:v>9.7880107618555705</c:v>
                </c:pt>
                <c:pt idx="376">
                  <c:v>9.8058895199562848</c:v>
                </c:pt>
                <c:pt idx="377">
                  <c:v>9.8237682780570008</c:v>
                </c:pt>
                <c:pt idx="378">
                  <c:v>9.8416470361577169</c:v>
                </c:pt>
                <c:pt idx="379">
                  <c:v>9.8595257942584329</c:v>
                </c:pt>
                <c:pt idx="380">
                  <c:v>9.8774045523591454</c:v>
                </c:pt>
                <c:pt idx="381">
                  <c:v>9.8952833104598596</c:v>
                </c:pt>
                <c:pt idx="382">
                  <c:v>9.9131620685605757</c:v>
                </c:pt>
                <c:pt idx="383">
                  <c:v>9.9310408266612917</c:v>
                </c:pt>
                <c:pt idx="384">
                  <c:v>9.9489195847620078</c:v>
                </c:pt>
                <c:pt idx="385">
                  <c:v>9.9667983428627203</c:v>
                </c:pt>
                <c:pt idx="386">
                  <c:v>9.9846771009634363</c:v>
                </c:pt>
                <c:pt idx="387">
                  <c:v>10.002555859064151</c:v>
                </c:pt>
                <c:pt idx="388">
                  <c:v>10.020434617164867</c:v>
                </c:pt>
                <c:pt idx="389">
                  <c:v>10.038313375265583</c:v>
                </c:pt>
                <c:pt idx="390">
                  <c:v>10.056192133366297</c:v>
                </c:pt>
                <c:pt idx="391">
                  <c:v>10.074070891467011</c:v>
                </c:pt>
                <c:pt idx="392">
                  <c:v>10.091949649567725</c:v>
                </c:pt>
                <c:pt idx="393">
                  <c:v>10.109828407668441</c:v>
                </c:pt>
                <c:pt idx="394">
                  <c:v>10.127707165769158</c:v>
                </c:pt>
                <c:pt idx="395">
                  <c:v>10.145585923869872</c:v>
                </c:pt>
                <c:pt idx="396">
                  <c:v>10.163464681970584</c:v>
                </c:pt>
                <c:pt idx="397">
                  <c:v>10.1813434400713</c:v>
                </c:pt>
                <c:pt idx="398">
                  <c:v>10.199222198172016</c:v>
                </c:pt>
                <c:pt idx="399">
                  <c:v>10.217100956272732</c:v>
                </c:pt>
                <c:pt idx="400">
                  <c:v>10.234979714373447</c:v>
                </c:pt>
                <c:pt idx="401">
                  <c:v>10.252858472474163</c:v>
                </c:pt>
                <c:pt idx="402">
                  <c:v>10.270737230574875</c:v>
                </c:pt>
                <c:pt idx="403">
                  <c:v>10.288615988675591</c:v>
                </c:pt>
                <c:pt idx="404">
                  <c:v>10.306494746776307</c:v>
                </c:pt>
                <c:pt idx="405">
                  <c:v>10.324373504877023</c:v>
                </c:pt>
                <c:pt idx="406">
                  <c:v>10.342252262977738</c:v>
                </c:pt>
                <c:pt idx="407">
                  <c:v>10.360131021078452</c:v>
                </c:pt>
                <c:pt idx="408">
                  <c:v>10.378009779179166</c:v>
                </c:pt>
                <c:pt idx="409">
                  <c:v>10.395888537279882</c:v>
                </c:pt>
                <c:pt idx="410">
                  <c:v>10.413767295380598</c:v>
                </c:pt>
                <c:pt idx="411">
                  <c:v>10.431646053481312</c:v>
                </c:pt>
                <c:pt idx="412">
                  <c:v>10.449524811582027</c:v>
                </c:pt>
                <c:pt idx="413">
                  <c:v>10.467403569682741</c:v>
                </c:pt>
                <c:pt idx="414">
                  <c:v>10.485282327783457</c:v>
                </c:pt>
                <c:pt idx="415">
                  <c:v>10.503161085884171</c:v>
                </c:pt>
                <c:pt idx="416">
                  <c:v>10.521039843984887</c:v>
                </c:pt>
                <c:pt idx="417">
                  <c:v>10.538918602085602</c:v>
                </c:pt>
                <c:pt idx="418">
                  <c:v>10.556797360186318</c:v>
                </c:pt>
                <c:pt idx="419">
                  <c:v>10.574676118287032</c:v>
                </c:pt>
                <c:pt idx="420">
                  <c:v>10.592554876387748</c:v>
                </c:pt>
                <c:pt idx="421">
                  <c:v>10.610433634488462</c:v>
                </c:pt>
                <c:pt idx="422">
                  <c:v>10.628312392589178</c:v>
                </c:pt>
                <c:pt idx="423">
                  <c:v>10.646191150689893</c:v>
                </c:pt>
                <c:pt idx="424">
                  <c:v>10.664069908790607</c:v>
                </c:pt>
                <c:pt idx="425">
                  <c:v>10.681948666891323</c:v>
                </c:pt>
                <c:pt idx="426">
                  <c:v>10.699827424992039</c:v>
                </c:pt>
                <c:pt idx="427">
                  <c:v>10.717706183092751</c:v>
                </c:pt>
                <c:pt idx="428">
                  <c:v>10.735584941193467</c:v>
                </c:pt>
                <c:pt idx="429">
                  <c:v>10.753463699294183</c:v>
                </c:pt>
                <c:pt idx="430">
                  <c:v>10.771342457394898</c:v>
                </c:pt>
                <c:pt idx="431">
                  <c:v>10.789221215495612</c:v>
                </c:pt>
                <c:pt idx="432">
                  <c:v>10.807099973596328</c:v>
                </c:pt>
                <c:pt idx="433">
                  <c:v>10.824978731697042</c:v>
                </c:pt>
                <c:pt idx="434">
                  <c:v>10.842857489797758</c:v>
                </c:pt>
                <c:pt idx="435">
                  <c:v>10.860736247898473</c:v>
                </c:pt>
                <c:pt idx="436">
                  <c:v>10.878615005999189</c:v>
                </c:pt>
                <c:pt idx="437">
                  <c:v>10.896493764099903</c:v>
                </c:pt>
                <c:pt idx="438">
                  <c:v>10.914372522200617</c:v>
                </c:pt>
                <c:pt idx="439">
                  <c:v>10.932251280301333</c:v>
                </c:pt>
                <c:pt idx="440">
                  <c:v>10.950130038402049</c:v>
                </c:pt>
                <c:pt idx="441">
                  <c:v>10.968008796502764</c:v>
                </c:pt>
                <c:pt idx="442">
                  <c:v>10.985887554603478</c:v>
                </c:pt>
                <c:pt idx="443">
                  <c:v>11.003766312704192</c:v>
                </c:pt>
                <c:pt idx="444">
                  <c:v>11.021645070804908</c:v>
                </c:pt>
                <c:pt idx="445">
                  <c:v>11.039523828905624</c:v>
                </c:pt>
                <c:pt idx="446">
                  <c:v>11.057402587006338</c:v>
                </c:pt>
                <c:pt idx="447">
                  <c:v>11.075281345107053</c:v>
                </c:pt>
                <c:pt idx="448">
                  <c:v>11.093160103207767</c:v>
                </c:pt>
                <c:pt idx="449">
                  <c:v>11.111038861308483</c:v>
                </c:pt>
                <c:pt idx="450">
                  <c:v>11.128917619409199</c:v>
                </c:pt>
              </c:numCache>
            </c:numRef>
          </c:xVal>
          <c:yVal>
            <c:numRef>
              <c:f>fit_BCC!$M$19:$M$469</c:f>
              <c:numCache>
                <c:formatCode>General</c:formatCode>
                <c:ptCount val="451"/>
                <c:pt idx="0">
                  <c:v>0.33151198749832922</c:v>
                </c:pt>
                <c:pt idx="1">
                  <c:v>0.17908864992409601</c:v>
                </c:pt>
                <c:pt idx="2">
                  <c:v>3.3430659205851754E-2</c:v>
                </c:pt>
                <c:pt idx="3">
                  <c:v>-0.10570870193175708</c:v>
                </c:pt>
                <c:pt idx="4">
                  <c:v>-0.23856762293616729</c:v>
                </c:pt>
                <c:pt idx="5">
                  <c:v>-0.36537605518615912</c:v>
                </c:pt>
                <c:pt idx="6">
                  <c:v>-0.48635599196192469</c:v>
                </c:pt>
                <c:pt idx="7">
                  <c:v>-0.60172173895613401</c:v>
                </c:pt>
                <c:pt idx="8">
                  <c:v>-0.71168017564487229</c:v>
                </c:pt>
                <c:pt idx="9">
                  <c:v>-0.81643100782667322</c:v>
                </c:pt>
                <c:pt idx="10">
                  <c:v>-0.91616701162744363</c:v>
                </c:pt>
                <c:pt idx="11">
                  <c:v>-1.0110742692590922</c:v>
                </c:pt>
                <c:pt idx="12">
                  <c:v>-1.1013323968099051</c:v>
                </c:pt>
                <c:pt idx="13">
                  <c:v>-1.1871147643353899</c:v>
                </c:pt>
                <c:pt idx="14">
                  <c:v>-1.2685887085092675</c:v>
                </c:pt>
                <c:pt idx="15">
                  <c:v>-1.3459157380854876</c:v>
                </c:pt>
                <c:pt idx="16">
                  <c:v>-1.4192517324137381</c:v>
                </c:pt>
                <c:pt idx="17">
                  <c:v>-1.4887471332427111</c:v>
                </c:pt>
                <c:pt idx="18">
                  <c:v>-1.5545471300375495</c:v>
                </c:pt>
                <c:pt idx="19">
                  <c:v>-1.6167918390301708</c:v>
                </c:pt>
                <c:pt idx="20">
                  <c:v>-1.6756164762139294</c:v>
                </c:pt>
                <c:pt idx="21">
                  <c:v>-1.7311515244868017</c:v>
                </c:pt>
                <c:pt idx="22">
                  <c:v>-1.7835228951405435</c:v>
                </c:pt>
                <c:pt idx="23">
                  <c:v>-1.8328520838864888</c:v>
                </c:pt>
                <c:pt idx="24">
                  <c:v>-1.8792563216023219</c:v>
                </c:pt>
                <c:pt idx="25">
                  <c:v>-1.9228487199779161</c:v>
                </c:pt>
                <c:pt idx="26">
                  <c:v>-1.9637384122322925</c:v>
                </c:pt>
                <c:pt idx="27">
                  <c:v>-2.0020306890680191</c:v>
                </c:pt>
                <c:pt idx="28">
                  <c:v>-2.0378271300237105</c:v>
                </c:pt>
                <c:pt idx="29">
                  <c:v>-2.071225730379922</c:v>
                </c:pt>
                <c:pt idx="30">
                  <c:v>-2.102321023768432</c:v>
                </c:pt>
                <c:pt idx="31">
                  <c:v>-2.1312042006299339</c:v>
                </c:pt>
                <c:pt idx="32">
                  <c:v>-2.1579632226601979</c:v>
                </c:pt>
                <c:pt idx="33">
                  <c:v>-2.1826829333800872</c:v>
                </c:pt>
                <c:pt idx="34">
                  <c:v>-2.205445164960234</c:v>
                </c:pt>
                <c:pt idx="35">
                  <c:v>-2.2263288414267652</c:v>
                </c:pt>
                <c:pt idx="36">
                  <c:v>-2.2454100783702282</c:v>
                </c:pt>
                <c:pt idx="37">
                  <c:v>-2.2627622792757354</c:v>
                </c:pt>
                <c:pt idx="38">
                  <c:v>-2.2784562285883538</c:v>
                </c:pt>
                <c:pt idx="39">
                  <c:v>-2.29256018162397</c:v>
                </c:pt>
                <c:pt idx="40">
                  <c:v>-2.3051399514320812</c:v>
                </c:pt>
                <c:pt idx="41">
                  <c:v>-2.3162589927134309</c:v>
                </c:pt>
                <c:pt idx="42">
                  <c:v>-2.3259784828919123</c:v>
                </c:pt>
                <c:pt idx="43">
                  <c:v>-2.3343574004368</c:v>
                </c:pt>
                <c:pt idx="44">
                  <c:v>-2.3414526005281644</c:v>
                </c:pt>
                <c:pt idx="45">
                  <c:v>-2.347318888155165</c:v>
                </c:pt>
                <c:pt idx="46">
                  <c:v>-2.3520090887339049</c:v>
                </c:pt>
                <c:pt idx="47">
                  <c:v>-2.3555741163286186</c:v>
                </c:pt>
                <c:pt idx="48">
                  <c:v>-2.3580630395571101</c:v>
                </c:pt>
                <c:pt idx="49">
                  <c:v>-2.3595231452586636</c:v>
                </c:pt>
                <c:pt idx="50">
                  <c:v>-2.3600000000000003</c:v>
                </c:pt>
                <c:pt idx="51">
                  <c:v>-2.3595375094922897</c:v>
                </c:pt>
                <c:pt idx="52">
                  <c:v>-2.3581779759897916</c:v>
                </c:pt>
                <c:pt idx="53">
                  <c:v>-2.3559621537383015</c:v>
                </c:pt>
                <c:pt idx="54">
                  <c:v>-2.3529293025392928</c:v>
                </c:pt>
                <c:pt idx="55">
                  <c:v>-2.3491172394934021</c:v>
                </c:pt>
                <c:pt idx="56">
                  <c:v>-2.3445623889847931</c:v>
                </c:pt>
                <c:pt idx="57">
                  <c:v>-2.3392998309658184</c:v>
                </c:pt>
                <c:pt idx="58">
                  <c:v>-2.3333633475994411</c:v>
                </c:pt>
                <c:pt idx="59">
                  <c:v>-2.3267854683148883</c:v>
                </c:pt>
                <c:pt idx="60">
                  <c:v>-2.3195975133301889</c:v>
                </c:pt>
                <c:pt idx="61">
                  <c:v>-2.3118296356934027</c:v>
                </c:pt>
                <c:pt idx="62">
                  <c:v>-2.3035108618926157</c:v>
                </c:pt>
                <c:pt idx="63">
                  <c:v>-2.2946691310830873</c:v>
                </c:pt>
                <c:pt idx="64">
                  <c:v>-2.2853313329783003</c:v>
                </c:pt>
                <c:pt idx="65">
                  <c:v>-2.2755233444500882</c:v>
                </c:pt>
                <c:pt idx="66">
                  <c:v>-2.265270064881491</c:v>
                </c:pt>
                <c:pt idx="67">
                  <c:v>-2.2545954503145249</c:v>
                </c:pt>
                <c:pt idx="68">
                  <c:v>-2.2435225464336099</c:v>
                </c:pt>
                <c:pt idx="69">
                  <c:v>-2.2320735204240516</c:v>
                </c:pt>
                <c:pt idx="70">
                  <c:v>-2.2202696917436224</c:v>
                </c:pt>
                <c:pt idx="71">
                  <c:v>-2.2081315618440081</c:v>
                </c:pt>
                <c:pt idx="72">
                  <c:v>-2.1956788428776668</c:v>
                </c:pt>
                <c:pt idx="73">
                  <c:v>-2.1829304854244036</c:v>
                </c:pt>
                <c:pt idx="74">
                  <c:v>-2.1699047052708629</c:v>
                </c:pt>
                <c:pt idx="75">
                  <c:v>-2.1566190092749715</c:v>
                </c:pt>
                <c:pt idx="76">
                  <c:v>-2.1430902203463136</c:v>
                </c:pt>
                <c:pt idx="77">
                  <c:v>-2.1293345015723606</c:v>
                </c:pt>
                <c:pt idx="78">
                  <c:v>-2.1153673795194781</c:v>
                </c:pt>
                <c:pt idx="79">
                  <c:v>-2.1012037667366448</c:v>
                </c:pt>
                <c:pt idx="80">
                  <c:v>-2.0868579834888936</c:v>
                </c:pt>
                <c:pt idx="81">
                  <c:v>-2.0723437787465491</c:v>
                </c:pt>
                <c:pt idx="82">
                  <c:v>-2.0576743504554713</c:v>
                </c:pt>
                <c:pt idx="83">
                  <c:v>-2.0428623651126787</c:v>
                </c:pt>
                <c:pt idx="84">
                  <c:v>-2.0279199766708595</c:v>
                </c:pt>
                <c:pt idx="85">
                  <c:v>-2.0128588447945339</c:v>
                </c:pt>
                <c:pt idx="86">
                  <c:v>-1.9976901524898252</c:v>
                </c:pt>
                <c:pt idx="87">
                  <c:v>-1.9824246231290754</c:v>
                </c:pt>
                <c:pt idx="88">
                  <c:v>-1.9670725368908286</c:v>
                </c:pt>
                <c:pt idx="89">
                  <c:v>-1.9516437466349881</c:v>
                </c:pt>
                <c:pt idx="90">
                  <c:v>-1.9361476932323136</c:v>
                </c:pt>
                <c:pt idx="91">
                  <c:v>-1.9205934203667561</c:v>
                </c:pt>
                <c:pt idx="92">
                  <c:v>-1.9049895888285167</c:v>
                </c:pt>
                <c:pt idx="93">
                  <c:v>-1.8893444903151042</c:v>
                </c:pt>
                <c:pt idx="94">
                  <c:v>-1.873666060757091</c:v>
                </c:pt>
                <c:pt idx="95">
                  <c:v>-1.8579618931846895</c:v>
                </c:pt>
                <c:pt idx="96">
                  <c:v>-1.8422392501507368</c:v>
                </c:pt>
                <c:pt idx="97">
                  <c:v>-1.8265050757251564</c:v>
                </c:pt>
                <c:pt idx="98">
                  <c:v>-1.8107660070754399</c:v>
                </c:pt>
                <c:pt idx="99">
                  <c:v>-1.7950283856471978</c:v>
                </c:pt>
                <c:pt idx="100">
                  <c:v>-1.7792982679583904</c:v>
                </c:pt>
                <c:pt idx="101">
                  <c:v>-1.7635814360203372</c:v>
                </c:pt>
                <c:pt idx="102">
                  <c:v>-1.7478834073982044</c:v>
                </c:pt>
                <c:pt idx="103">
                  <c:v>-1.7322094449232179</c:v>
                </c:pt>
                <c:pt idx="104">
                  <c:v>-1.7165645660684379</c:v>
                </c:pt>
                <c:pt idx="105">
                  <c:v>-1.7009535519995429</c:v>
                </c:pt>
                <c:pt idx="106">
                  <c:v>-1.6853809563116691</c:v>
                </c:pt>
                <c:pt idx="107">
                  <c:v>-1.6698511134629939</c:v>
                </c:pt>
                <c:pt idx="108">
                  <c:v>-1.654368146915365</c:v>
                </c:pt>
                <c:pt idx="109">
                  <c:v>-1.6389359769919625</c:v>
                </c:pt>
                <c:pt idx="110">
                  <c:v>-1.6235583284616231</c:v>
                </c:pt>
                <c:pt idx="111">
                  <c:v>-1.6082387378591199</c:v>
                </c:pt>
                <c:pt idx="112">
                  <c:v>-1.5929805605504144</c:v>
                </c:pt>
                <c:pt idx="113">
                  <c:v>-1.577786977551543</c:v>
                </c:pt>
                <c:pt idx="114">
                  <c:v>-1.5626610021095519</c:v>
                </c:pt>
                <c:pt idx="115">
                  <c:v>-1.5476054860535862</c:v>
                </c:pt>
                <c:pt idx="116">
                  <c:v>-1.5326231259239642</c:v>
                </c:pt>
                <c:pt idx="117">
                  <c:v>-1.5177164688868117</c:v>
                </c:pt>
                <c:pt idx="118">
                  <c:v>-1.5028879184415778</c:v>
                </c:pt>
                <c:pt idx="119">
                  <c:v>-1.4881397399284886</c:v>
                </c:pt>
                <c:pt idx="120">
                  <c:v>-1.4734740658427765</c:v>
                </c:pt>
                <c:pt idx="121">
                  <c:v>-1.4588929009622826</c:v>
                </c:pt>
                <c:pt idx="122">
                  <c:v>-1.4443981272947939</c:v>
                </c:pt>
                <c:pt idx="123">
                  <c:v>-1.4299915088512967</c:v>
                </c:pt>
                <c:pt idx="124">
                  <c:v>-1.4156746962510742</c:v>
                </c:pt>
                <c:pt idx="125">
                  <c:v>-1.4014492311644107</c:v>
                </c:pt>
                <c:pt idx="126">
                  <c:v>-1.3873165505984542</c:v>
                </c:pt>
                <c:pt idx="127">
                  <c:v>-1.3732779910315942</c:v>
                </c:pt>
                <c:pt idx="128">
                  <c:v>-1.3593347924015564</c:v>
                </c:pt>
                <c:pt idx="129">
                  <c:v>-1.3454881019522089</c:v>
                </c:pt>
                <c:pt idx="130">
                  <c:v>-1.3317389779439217</c:v>
                </c:pt>
                <c:pt idx="131">
                  <c:v>-1.3180883932321608</c:v>
                </c:pt>
                <c:pt idx="132">
                  <c:v>-1.3045372387188277</c:v>
                </c:pt>
                <c:pt idx="133">
                  <c:v>-1.2910863266807107</c:v>
                </c:pt>
                <c:pt idx="134">
                  <c:v>-1.2777363939792659</c:v>
                </c:pt>
                <c:pt idx="135">
                  <c:v>-1.2644881051557915</c:v>
                </c:pt>
                <c:pt idx="136">
                  <c:v>-1.2513420554159462</c:v>
                </c:pt>
                <c:pt idx="137">
                  <c:v>-1.2382987735073989</c:v>
                </c:pt>
                <c:pt idx="138">
                  <c:v>-1.2253587244942885</c:v>
                </c:pt>
                <c:pt idx="139">
                  <c:v>-1.212522312432047</c:v>
                </c:pt>
                <c:pt idx="140">
                  <c:v>-1.199789882945997</c:v>
                </c:pt>
                <c:pt idx="141">
                  <c:v>-1.1871617257170559</c:v>
                </c:pt>
                <c:pt idx="142">
                  <c:v>-1.1746380768777365</c:v>
                </c:pt>
                <c:pt idx="143">
                  <c:v>-1.1622191213215229</c:v>
                </c:pt>
                <c:pt idx="144">
                  <c:v>-1.149904994928634</c:v>
                </c:pt>
                <c:pt idx="145">
                  <c:v>-1.1376957867110311</c:v>
                </c:pt>
                <c:pt idx="146">
                  <c:v>-1.1255915408794759</c:v>
                </c:pt>
                <c:pt idx="147">
                  <c:v>-1.1135922588353209</c:v>
                </c:pt>
                <c:pt idx="148">
                  <c:v>-1.1016979010896346</c:v>
                </c:pt>
                <c:pt idx="149">
                  <c:v>-1.0899083891121726</c:v>
                </c:pt>
                <c:pt idx="150">
                  <c:v>-1.0782236071126257</c:v>
                </c:pt>
                <c:pt idx="151">
                  <c:v>-1.0666434037564825</c:v>
                </c:pt>
                <c:pt idx="152">
                  <c:v>-1.055167593817778</c:v>
                </c:pt>
                <c:pt idx="153">
                  <c:v>-1.0437959597709072</c:v>
                </c:pt>
                <c:pt idx="154">
                  <c:v>-1.0325282533236242</c:v>
                </c:pt>
                <c:pt idx="155">
                  <c:v>-1.0213641968932672</c:v>
                </c:pt>
                <c:pt idx="156">
                  <c:v>-1.0103034850281754</c:v>
                </c:pt>
                <c:pt idx="157">
                  <c:v>-0.99934578577621025</c:v>
                </c:pt>
                <c:pt idx="158">
                  <c:v>-0.98849074200221321</c:v>
                </c:pt>
                <c:pt idx="159">
                  <c:v>-0.97773797265618378</c:v>
                </c:pt>
                <c:pt idx="160">
                  <c:v>-0.96708707399389193</c:v>
                </c:pt>
                <c:pt idx="161">
                  <c:v>-0.95653762075157966</c:v>
                </c:pt>
                <c:pt idx="162">
                  <c:v>-0.94608916727635906</c:v>
                </c:pt>
                <c:pt idx="163">
                  <c:v>-0.93574124861385499</c:v>
                </c:pt>
                <c:pt idx="164">
                  <c:v>-0.92549338155457128</c:v>
                </c:pt>
                <c:pt idx="165">
                  <c:v>-0.91534506564045404</c:v>
                </c:pt>
                <c:pt idx="166">
                  <c:v>-0.90529578413300738</c:v>
                </c:pt>
                <c:pt idx="167">
                  <c:v>-0.89534500494434843</c:v>
                </c:pt>
                <c:pt idx="168">
                  <c:v>-0.88549218153246723</c:v>
                </c:pt>
                <c:pt idx="169">
                  <c:v>-0.87573675376197058</c:v>
                </c:pt>
                <c:pt idx="170">
                  <c:v>-0.8660781487315159</c:v>
                </c:pt>
                <c:pt idx="171">
                  <c:v>-0.85651578156910235</c:v>
                </c:pt>
                <c:pt idx="172">
                  <c:v>-0.84704905619635995</c:v>
                </c:pt>
                <c:pt idx="173">
                  <c:v>-0.83767736606292331</c:v>
                </c:pt>
                <c:pt idx="174">
                  <c:v>-0.82840009485194399</c:v>
                </c:pt>
                <c:pt idx="175">
                  <c:v>-0.81921661715777538</c:v>
                </c:pt>
                <c:pt idx="176">
                  <c:v>-0.81012629913678991</c:v>
                </c:pt>
                <c:pt idx="177">
                  <c:v>-0.80112849913230522</c:v>
                </c:pt>
                <c:pt idx="178">
                  <c:v>-0.79222256827452364</c:v>
                </c:pt>
                <c:pt idx="179">
                  <c:v>-0.78340785105636845</c:v>
                </c:pt>
                <c:pt idx="180">
                  <c:v>-0.77468368588609049</c:v>
                </c:pt>
                <c:pt idx="181">
                  <c:v>-0.76604940561745272</c:v>
                </c:pt>
                <c:pt idx="182">
                  <c:v>-0.75750433805830419</c:v>
                </c:pt>
                <c:pt idx="183">
                  <c:v>-0.74904780645831226</c:v>
                </c:pt>
                <c:pt idx="184">
                  <c:v>-0.74067912997659358</c:v>
                </c:pt>
                <c:pt idx="185">
                  <c:v>-0.73239762412996878</c:v>
                </c:pt>
                <c:pt idx="186">
                  <c:v>-0.72420260122253366</c:v>
                </c:pt>
                <c:pt idx="187">
                  <c:v>-0.7160933707572128</c:v>
                </c:pt>
                <c:pt idx="188">
                  <c:v>-0.7080692398299564</c:v>
                </c:pt>
                <c:pt idx="189">
                  <c:v>-0.70012951350718422</c:v>
                </c:pt>
                <c:pt idx="190">
                  <c:v>-0.69227349518710735</c:v>
                </c:pt>
                <c:pt idx="191">
                  <c:v>-0.68450048694548504</c:v>
                </c:pt>
                <c:pt idx="192">
                  <c:v>-0.67680978986639717</c:v>
                </c:pt>
                <c:pt idx="193">
                  <c:v>-0.66920070435856949</c:v>
                </c:pt>
                <c:pt idx="194">
                  <c:v>-0.66167253045777441</c:v>
                </c:pt>
                <c:pt idx="195">
                  <c:v>-0.65422456811581831</c:v>
                </c:pt>
                <c:pt idx="196">
                  <c:v>-0.6468561174766051</c:v>
                </c:pt>
                <c:pt idx="197">
                  <c:v>-0.63956647913973697</c:v>
                </c:pt>
                <c:pt idx="198">
                  <c:v>-0.63235495441213063</c:v>
                </c:pt>
                <c:pt idx="199">
                  <c:v>-0.6252208455480629</c:v>
                </c:pt>
                <c:pt idx="200">
                  <c:v>-0.61816345597809153</c:v>
                </c:pt>
                <c:pt idx="201">
                  <c:v>-0.6111820905272507</c:v>
                </c:pt>
                <c:pt idx="202">
                  <c:v>-0.60427605562291753</c:v>
                </c:pt>
                <c:pt idx="203">
                  <c:v>-0.59744465949273828</c:v>
                </c:pt>
                <c:pt idx="204">
                  <c:v>-0.59068721235297716</c:v>
                </c:pt>
                <c:pt idx="205">
                  <c:v>-0.58400302658764214</c:v>
                </c:pt>
                <c:pt idx="206">
                  <c:v>-0.57739141691874263</c:v>
                </c:pt>
                <c:pt idx="207">
                  <c:v>-0.57085170056799539</c:v>
                </c:pt>
                <c:pt idx="208">
                  <c:v>-0.56438319741031118</c:v>
                </c:pt>
                <c:pt idx="209">
                  <c:v>-0.55798523011936696</c:v>
                </c:pt>
                <c:pt idx="210">
                  <c:v>-0.5516571243055588</c:v>
                </c:pt>
                <c:pt idx="211">
                  <c:v>-0.54539820864662847</c:v>
                </c:pt>
                <c:pt idx="212">
                  <c:v>-0.53920781501123916</c:v>
                </c:pt>
                <c:pt idx="213">
                  <c:v>-0.53308527857576826</c:v>
                </c:pt>
                <c:pt idx="214">
                  <c:v>-0.52702993793457786</c:v>
                </c:pt>
                <c:pt idx="215">
                  <c:v>-0.5210411352040053</c:v>
                </c:pt>
                <c:pt idx="216">
                  <c:v>-0.5151182161203306</c:v>
                </c:pt>
                <c:pt idx="217">
                  <c:v>-0.50926053013193195</c:v>
                </c:pt>
                <c:pt idx="218">
                  <c:v>-0.50346743048587339</c:v>
                </c:pt>
                <c:pt idx="219">
                  <c:v>-0.49773827430912743</c:v>
                </c:pt>
                <c:pt idx="220">
                  <c:v>-0.49207242268464585</c:v>
                </c:pt>
                <c:pt idx="221">
                  <c:v>-0.48646924072248632</c:v>
                </c:pt>
                <c:pt idx="222">
                  <c:v>-0.480928097626175</c:v>
                </c:pt>
                <c:pt idx="223">
                  <c:v>-0.4754483667545073</c:v>
                </c:pt>
                <c:pt idx="224">
                  <c:v>-0.47002942567895911</c:v>
                </c:pt>
                <c:pt idx="225">
                  <c:v>-0.46467065623688364</c:v>
                </c:pt>
                <c:pt idx="226">
                  <c:v>-0.45937144458066526</c:v>
                </c:pt>
                <c:pt idx="227">
                  <c:v>-0.45413118122299118</c:v>
                </c:pt>
                <c:pt idx="228">
                  <c:v>-0.44894926107839295</c:v>
                </c:pt>
                <c:pt idx="229">
                  <c:v>-0.44382508350122107</c:v>
                </c:pt>
                <c:pt idx="230">
                  <c:v>-0.43875805232017984</c:v>
                </c:pt>
                <c:pt idx="231">
                  <c:v>-0.43374757586958052</c:v>
                </c:pt>
                <c:pt idx="232">
                  <c:v>-0.42879306701743969</c:v>
                </c:pt>
                <c:pt idx="233">
                  <c:v>-0.42389394319054863</c:v>
                </c:pt>
                <c:pt idx="234">
                  <c:v>-0.41904962639665239</c:v>
                </c:pt>
                <c:pt idx="235">
                  <c:v>-0.41425954324384923</c:v>
                </c:pt>
                <c:pt idx="236">
                  <c:v>-0.40952312495732857</c:v>
                </c:pt>
                <c:pt idx="237">
                  <c:v>-0.4048398073935679</c:v>
                </c:pt>
                <c:pt idx="238">
                  <c:v>-0.40020903105208638</c:v>
                </c:pt>
                <c:pt idx="239">
                  <c:v>-0.39563024108486822</c:v>
                </c:pt>
                <c:pt idx="240">
                  <c:v>-0.3911028873035533</c:v>
                </c:pt>
                <c:pt idx="241">
                  <c:v>-0.38662642418449261</c:v>
                </c:pt>
                <c:pt idx="242">
                  <c:v>-0.38220031087176326</c:v>
                </c:pt>
                <c:pt idx="243">
                  <c:v>-0.37782401117823133</c:v>
                </c:pt>
                <c:pt idx="244">
                  <c:v>-0.3734969935847523</c:v>
                </c:pt>
                <c:pt idx="245">
                  <c:v>-0.36921873123759191</c:v>
                </c:pt>
                <c:pt idx="246">
                  <c:v>-0.36498870194414584</c:v>
                </c:pt>
                <c:pt idx="247">
                  <c:v>-0.36080638816704136</c:v>
                </c:pt>
                <c:pt idx="248">
                  <c:v>-0.35667127701669016</c:v>
                </c:pt>
                <c:pt idx="249">
                  <c:v>-0.35258286024236879</c:v>
                </c:pt>
                <c:pt idx="250">
                  <c:v>-0.34854063422189396</c:v>
                </c:pt>
                <c:pt idx="251">
                  <c:v>-0.34454409994996094</c:v>
                </c:pt>
                <c:pt idx="252">
                  <c:v>-0.34059276302520858</c:v>
                </c:pt>
                <c:pt idx="253">
                  <c:v>-0.33668613363607475</c:v>
                </c:pt>
                <c:pt idx="254">
                  <c:v>-0.33282372654549786</c:v>
                </c:pt>
                <c:pt idx="255">
                  <c:v>-0.32900506107453031</c:v>
                </c:pt>
                <c:pt idx="256">
                  <c:v>-0.32522966108490703</c:v>
                </c:pt>
                <c:pt idx="257">
                  <c:v>-0.32149705496063613</c:v>
                </c:pt>
                <c:pt idx="258">
                  <c:v>-0.31780677558865117</c:v>
                </c:pt>
                <c:pt idx="259">
                  <c:v>-0.31415836033857991</c:v>
                </c:pt>
                <c:pt idx="260">
                  <c:v>-0.31055135104168774</c:v>
                </c:pt>
                <c:pt idx="261">
                  <c:v>-0.30698529396900176</c:v>
                </c:pt>
                <c:pt idx="262">
                  <c:v>-0.30345973980872504</c:v>
                </c:pt>
                <c:pt idx="263">
                  <c:v>-0.29997424364291853</c:v>
                </c:pt>
                <c:pt idx="264">
                  <c:v>-0.29652836492353724</c:v>
                </c:pt>
                <c:pt idx="265">
                  <c:v>-0.2931216674478182</c:v>
                </c:pt>
                <c:pt idx="266">
                  <c:v>-0.28975371933311211</c:v>
                </c:pt>
                <c:pt idx="267">
                  <c:v>-0.28642409299113775</c:v>
                </c:pt>
                <c:pt idx="268">
                  <c:v>-0.28313236510174128</c:v>
                </c:pt>
                <c:pt idx="269">
                  <c:v>-0.27987811658614448</c:v>
                </c:pt>
                <c:pt idx="270">
                  <c:v>-0.27666093257977542</c:v>
                </c:pt>
                <c:pt idx="271">
                  <c:v>-0.27348040240465438</c:v>
                </c:pt>
                <c:pt idx="272">
                  <c:v>-0.27033611954140474</c:v>
                </c:pt>
                <c:pt idx="273">
                  <c:v>-0.26722768160088195</c:v>
                </c:pt>
                <c:pt idx="274">
                  <c:v>-0.26415469029549371</c:v>
                </c:pt>
                <c:pt idx="275">
                  <c:v>-0.26111675141018997</c:v>
                </c:pt>
                <c:pt idx="276">
                  <c:v>-0.25811347477318564</c:v>
                </c:pt>
                <c:pt idx="277">
                  <c:v>-0.25514447422640091</c:v>
                </c:pt>
                <c:pt idx="278">
                  <c:v>-0.25220936759569557</c:v>
                </c:pt>
                <c:pt idx="279">
                  <c:v>-0.24930777666086468</c:v>
                </c:pt>
                <c:pt idx="280">
                  <c:v>-0.24643932712545744</c:v>
                </c:pt>
                <c:pt idx="281">
                  <c:v>-0.24360364858640318</c:v>
                </c:pt>
                <c:pt idx="282">
                  <c:v>-0.24080037450351094</c:v>
                </c:pt>
                <c:pt idx="283">
                  <c:v>-0.23802914216881918</c:v>
                </c:pt>
                <c:pt idx="284">
                  <c:v>-0.23528959267582406</c:v>
                </c:pt>
                <c:pt idx="285">
                  <c:v>-0.23258137088862418</c:v>
                </c:pt>
                <c:pt idx="286">
                  <c:v>-0.22990412541096567</c:v>
                </c:pt>
                <c:pt idx="287">
                  <c:v>-0.2272575085552431</c:v>
                </c:pt>
                <c:pt idx="288">
                  <c:v>-0.2246411763114205</c:v>
                </c:pt>
                <c:pt idx="289">
                  <c:v>-0.22205478831593736</c:v>
                </c:pt>
                <c:pt idx="290">
                  <c:v>-0.21949800782057655</c:v>
                </c:pt>
                <c:pt idx="291">
                  <c:v>-0.21697050166133788</c:v>
                </c:pt>
                <c:pt idx="292">
                  <c:v>-0.21447194022729352</c:v>
                </c:pt>
                <c:pt idx="293">
                  <c:v>-0.21200199742947368</c:v>
                </c:pt>
                <c:pt idx="294">
                  <c:v>-0.209560350669766</c:v>
                </c:pt>
                <c:pt idx="295">
                  <c:v>-0.20714668080986792</c:v>
                </c:pt>
                <c:pt idx="296">
                  <c:v>-0.20476067214026558</c:v>
                </c:pt>
                <c:pt idx="297">
                  <c:v>-0.20240201234928507</c:v>
                </c:pt>
                <c:pt idx="298">
                  <c:v>-0.2000703924921981</c:v>
                </c:pt>
                <c:pt idx="299">
                  <c:v>-0.19776550696042106</c:v>
                </c:pt>
                <c:pt idx="300">
                  <c:v>-0.19548705345077602</c:v>
                </c:pt>
                <c:pt idx="301">
                  <c:v>-0.1932347329348606</c:v>
                </c:pt>
                <c:pt idx="302">
                  <c:v>-0.19100824962850513</c:v>
                </c:pt>
                <c:pt idx="303">
                  <c:v>-0.188807310961356</c:v>
                </c:pt>
                <c:pt idx="304">
                  <c:v>-0.18663162754654958</c:v>
                </c:pt>
                <c:pt idx="305">
                  <c:v>-0.18448091315052545</c:v>
                </c:pt>
                <c:pt idx="306">
                  <c:v>-0.18235488466295521</c:v>
                </c:pt>
                <c:pt idx="307">
                  <c:v>-0.18025326206681971</c:v>
                </c:pt>
                <c:pt idx="308">
                  <c:v>-0.17817576840860613</c:v>
                </c:pt>
                <c:pt idx="309">
                  <c:v>-0.17612212976866293</c:v>
                </c:pt>
                <c:pt idx="310">
                  <c:v>-0.17409207523170042</c:v>
                </c:pt>
                <c:pt idx="311">
                  <c:v>-0.17208533685744545</c:v>
                </c:pt>
                <c:pt idx="312">
                  <c:v>-0.17010164965145452</c:v>
                </c:pt>
                <c:pt idx="313">
                  <c:v>-0.16814075153609043</c:v>
                </c:pt>
                <c:pt idx="314">
                  <c:v>-0.16620238332166526</c:v>
                </c:pt>
                <c:pt idx="315">
                  <c:v>-0.16428628867775449</c:v>
                </c:pt>
                <c:pt idx="316">
                  <c:v>-0.16239221410468618</c:v>
                </c:pt>
                <c:pt idx="317">
                  <c:v>-0.1605199089052054</c:v>
                </c:pt>
                <c:pt idx="318">
                  <c:v>-0.15866912515632128</c:v>
                </c:pt>
                <c:pt idx="319">
                  <c:v>-0.156839617681336</c:v>
                </c:pt>
                <c:pt idx="320">
                  <c:v>-0.15503114402206061</c:v>
                </c:pt>
                <c:pt idx="321">
                  <c:v>-0.15324346441121964</c:v>
                </c:pt>
                <c:pt idx="322">
                  <c:v>-0.15147634174504579</c:v>
                </c:pt>
                <c:pt idx="323">
                  <c:v>-0.14972954155606757</c:v>
                </c:pt>
                <c:pt idx="324">
                  <c:v>-0.14800283198609138</c:v>
                </c:pt>
                <c:pt idx="325">
                  <c:v>-0.14629598375938249</c:v>
                </c:pt>
                <c:pt idx="326">
                  <c:v>-0.14460877015604032</c:v>
                </c:pt>
                <c:pt idx="327">
                  <c:v>-0.14294096698557729</c:v>
                </c:pt>
                <c:pt idx="328">
                  <c:v>-0.14129235256069619</c:v>
                </c:pt>
                <c:pt idx="329">
                  <c:v>-0.13966270767127079</c:v>
                </c:pt>
                <c:pt idx="330">
                  <c:v>-0.13805181555852841</c:v>
                </c:pt>
                <c:pt idx="331">
                  <c:v>-0.13645946188943939</c:v>
                </c:pt>
                <c:pt idx="332">
                  <c:v>-0.13488543473130843</c:v>
                </c:pt>
                <c:pt idx="333">
                  <c:v>-0.13332952452657376</c:v>
                </c:pt>
                <c:pt idx="334">
                  <c:v>-0.13179152406781097</c:v>
                </c:pt>
                <c:pt idx="335">
                  <c:v>-0.13027122847294531</c:v>
                </c:pt>
                <c:pt idx="336">
                  <c:v>-0.1287684351606693</c:v>
                </c:pt>
                <c:pt idx="337">
                  <c:v>-0.12728294382606919</c:v>
                </c:pt>
                <c:pt idx="338">
                  <c:v>-0.12581455641645808</c:v>
                </c:pt>
                <c:pt idx="339">
                  <c:v>-0.12436307710741661</c:v>
                </c:pt>
                <c:pt idx="340">
                  <c:v>-0.12292831227904238</c:v>
                </c:pt>
                <c:pt idx="341">
                  <c:v>-0.12151007049240521</c:v>
                </c:pt>
                <c:pt idx="342">
                  <c:v>-0.12010816246621191</c:v>
                </c:pt>
                <c:pt idx="343">
                  <c:v>-0.11872240105367636</c:v>
                </c:pt>
                <c:pt idx="344">
                  <c:v>-0.11735260121959765</c:v>
                </c:pt>
                <c:pt idx="345">
                  <c:v>-0.11599858001764424</c:v>
                </c:pt>
                <c:pt idx="346">
                  <c:v>-0.11466015656784427</c:v>
                </c:pt>
                <c:pt idx="347">
                  <c:v>-0.11333715203428225</c:v>
                </c:pt>
                <c:pt idx="348">
                  <c:v>-0.11202938960299985</c:v>
                </c:pt>
                <c:pt idx="349">
                  <c:v>-0.11073669446010154</c:v>
                </c:pt>
                <c:pt idx="350">
                  <c:v>-0.10945889377006388</c:v>
                </c:pt>
                <c:pt idx="351">
                  <c:v>-0.10819581665424848</c:v>
                </c:pt>
                <c:pt idx="352">
                  <c:v>-0.10694729416961712</c:v>
                </c:pt>
                <c:pt idx="353">
                  <c:v>-0.105713159287648</c:v>
                </c:pt>
                <c:pt idx="354">
                  <c:v>-0.10449324687345343</c:v>
                </c:pt>
                <c:pt idx="355">
                  <c:v>-0.10328739366509632</c:v>
                </c:pt>
                <c:pt idx="356">
                  <c:v>-0.10209543825310727</c:v>
                </c:pt>
                <c:pt idx="357">
                  <c:v>-0.10091722106019795</c:v>
                </c:pt>
                <c:pt idx="358">
                  <c:v>-9.9752584321172719E-2</c:v>
                </c:pt>
                <c:pt idx="359">
                  <c:v>-9.8601372063035556E-2</c:v>
                </c:pt>
                <c:pt idx="360">
                  <c:v>-9.7463430085292332E-2</c:v>
                </c:pt>
                <c:pt idx="361">
                  <c:v>-9.633860594044584E-2</c:v>
                </c:pt>
                <c:pt idx="362">
                  <c:v>-9.5226748914685994E-2</c:v>
                </c:pt>
                <c:pt idx="363">
                  <c:v>-9.4127710008768878E-2</c:v>
                </c:pt>
                <c:pt idx="364">
                  <c:v>-9.3041341919088125E-2</c:v>
                </c:pt>
                <c:pt idx="365">
                  <c:v>-9.1967499018934473E-2</c:v>
                </c:pt>
                <c:pt idx="366">
                  <c:v>-9.0906037339944137E-2</c:v>
                </c:pt>
                <c:pt idx="367">
                  <c:v>-8.9856814553733955E-2</c:v>
                </c:pt>
                <c:pt idx="368">
                  <c:v>-8.8819689953721789E-2</c:v>
                </c:pt>
                <c:pt idx="369">
                  <c:v>-8.7794524437131857E-2</c:v>
                </c:pt>
                <c:pt idx="370">
                  <c:v>-8.6781180487181753E-2</c:v>
                </c:pt>
                <c:pt idx="371">
                  <c:v>-8.577952215545398E-2</c:v>
                </c:pt>
                <c:pt idx="372">
                  <c:v>-8.478941504444501E-2</c:v>
                </c:pt>
                <c:pt idx="373">
                  <c:v>-8.3810726290295817E-2</c:v>
                </c:pt>
                <c:pt idx="374">
                  <c:v>-8.2843324545699218E-2</c:v>
                </c:pt>
                <c:pt idx="375">
                  <c:v>-8.1887079962983958E-2</c:v>
                </c:pt>
                <c:pt idx="376">
                  <c:v>-8.0941864177373965E-2</c:v>
                </c:pt>
                <c:pt idx="377">
                  <c:v>-8.0007550290421836E-2</c:v>
                </c:pt>
                <c:pt idx="378">
                  <c:v>-7.9084012853614813E-2</c:v>
                </c:pt>
                <c:pt idx="379">
                  <c:v>-7.8171127852151481E-2</c:v>
                </c:pt>
                <c:pt idx="380">
                  <c:v>-7.7268772688888682E-2</c:v>
                </c:pt>
                <c:pt idx="381">
                  <c:v>-7.6376826168456702E-2</c:v>
                </c:pt>
                <c:pt idx="382">
                  <c:v>-7.5495168481541558E-2</c:v>
                </c:pt>
                <c:pt idx="383">
                  <c:v>-7.4623681189333255E-2</c:v>
                </c:pt>
                <c:pt idx="384">
                  <c:v>-7.376224720813776E-2</c:v>
                </c:pt>
                <c:pt idx="385">
                  <c:v>-7.2910750794152449E-2</c:v>
                </c:pt>
                <c:pt idx="386">
                  <c:v>-7.2069077528402595E-2</c:v>
                </c:pt>
                <c:pt idx="387">
                  <c:v>-7.1237114301838683E-2</c:v>
                </c:pt>
                <c:pt idx="388">
                  <c:v>-7.0414749300591661E-2</c:v>
                </c:pt>
                <c:pt idx="389">
                  <c:v>-6.9601871991386455E-2</c:v>
                </c:pt>
                <c:pt idx="390">
                  <c:v>-6.8798373107110788E-2</c:v>
                </c:pt>
                <c:pt idx="391">
                  <c:v>-6.8004144632538732E-2</c:v>
                </c:pt>
                <c:pt idx="392">
                  <c:v>-6.7219079790208122E-2</c:v>
                </c:pt>
                <c:pt idx="393">
                  <c:v>-6.6443073026448723E-2</c:v>
                </c:pt>
                <c:pt idx="394">
                  <c:v>-6.567601999756216E-2</c:v>
                </c:pt>
                <c:pt idx="395">
                  <c:v>-6.4917817556149934E-2</c:v>
                </c:pt>
                <c:pt idx="396">
                  <c:v>-6.4168363737589509E-2</c:v>
                </c:pt>
                <c:pt idx="397">
                  <c:v>-6.3427557746656912E-2</c:v>
                </c:pt>
                <c:pt idx="398">
                  <c:v>-6.2695299944294611E-2</c:v>
                </c:pt>
                <c:pt idx="399">
                  <c:v>-6.1971491834522073E-2</c:v>
                </c:pt>
                <c:pt idx="400">
                  <c:v>-6.1256036051490007E-2</c:v>
                </c:pt>
                <c:pt idx="401">
                  <c:v>-6.0548836346673983E-2</c:v>
                </c:pt>
                <c:pt idx="402">
                  <c:v>-5.9849797576209514E-2</c:v>
                </c:pt>
                <c:pt idx="403">
                  <c:v>-5.9158825688363482E-2</c:v>
                </c:pt>
                <c:pt idx="404">
                  <c:v>-5.8475827711144394E-2</c:v>
                </c:pt>
                <c:pt idx="405">
                  <c:v>-5.7800711740046633E-2</c:v>
                </c:pt>
                <c:pt idx="406">
                  <c:v>-5.7133386925930396E-2</c:v>
                </c:pt>
                <c:pt idx="407">
                  <c:v>-5.6473763463033511E-2</c:v>
                </c:pt>
                <c:pt idx="408">
                  <c:v>-5.5821752577115684E-2</c:v>
                </c:pt>
                <c:pt idx="409">
                  <c:v>-5.5177266513733343E-2</c:v>
                </c:pt>
                <c:pt idx="410">
                  <c:v>-5.4540218526642578E-2</c:v>
                </c:pt>
                <c:pt idx="411">
                  <c:v>-5.3910522866331252E-2</c:v>
                </c:pt>
                <c:pt idx="412">
                  <c:v>-5.3288094768676422E-2</c:v>
                </c:pt>
                <c:pt idx="413">
                  <c:v>-5.2672850443728193E-2</c:v>
                </c:pt>
                <c:pt idx="414">
                  <c:v>-5.2064707064616834E-2</c:v>
                </c:pt>
                <c:pt idx="415">
                  <c:v>-5.1463582756583311E-2</c:v>
                </c:pt>
                <c:pt idx="416">
                  <c:v>-5.0869396586130516E-2</c:v>
                </c:pt>
                <c:pt idx="417">
                  <c:v>-5.0282068550296155E-2</c:v>
                </c:pt>
                <c:pt idx="418">
                  <c:v>-4.9701519566043198E-2</c:v>
                </c:pt>
                <c:pt idx="419">
                  <c:v>-4.9127671459769776E-2</c:v>
                </c:pt>
                <c:pt idx="420">
                  <c:v>-4.8560446956934386E-2</c:v>
                </c:pt>
                <c:pt idx="421">
                  <c:v>-4.7999769671797775E-2</c:v>
                </c:pt>
                <c:pt idx="422">
                  <c:v>-4.7445564097277959E-2</c:v>
                </c:pt>
                <c:pt idx="423">
                  <c:v>-4.6897755594919717E-2</c:v>
                </c:pt>
                <c:pt idx="424">
                  <c:v>-4.6356270384974592E-2</c:v>
                </c:pt>
                <c:pt idx="425">
                  <c:v>-4.5821035536593051E-2</c:v>
                </c:pt>
                <c:pt idx="426">
                  <c:v>-4.5291978958125159E-2</c:v>
                </c:pt>
                <c:pt idx="427">
                  <c:v>-4.4769029387530641E-2</c:v>
                </c:pt>
                <c:pt idx="428">
                  <c:v>-4.4252116382895376E-2</c:v>
                </c:pt>
                <c:pt idx="429">
                  <c:v>-4.3741170313055161E-2</c:v>
                </c:pt>
                <c:pt idx="430">
                  <c:v>-4.3236122348323927E-2</c:v>
                </c:pt>
                <c:pt idx="431">
                  <c:v>-4.2736904451326094E-2</c:v>
                </c:pt>
                <c:pt idx="432">
                  <c:v>-4.2243449367931701E-2</c:v>
                </c:pt>
                <c:pt idx="433">
                  <c:v>-4.1755690618293831E-2</c:v>
                </c:pt>
                <c:pt idx="434">
                  <c:v>-4.1273562487986325E-2</c:v>
                </c:pt>
                <c:pt idx="435">
                  <c:v>-4.0797000019241303E-2</c:v>
                </c:pt>
                <c:pt idx="436">
                  <c:v>-4.0325939002285441E-2</c:v>
                </c:pt>
                <c:pt idx="437">
                  <c:v>-3.9860315966773661E-2</c:v>
                </c:pt>
                <c:pt idx="438">
                  <c:v>-3.9400068173319175E-2</c:v>
                </c:pt>
                <c:pt idx="439">
                  <c:v>-3.8945133605119364E-2</c:v>
                </c:pt>
                <c:pt idx="440">
                  <c:v>-3.8495450959676131E-2</c:v>
                </c:pt>
                <c:pt idx="441">
                  <c:v>-3.8050959640609158E-2</c:v>
                </c:pt>
                <c:pt idx="442">
                  <c:v>-3.7611599749562359E-2</c:v>
                </c:pt>
                <c:pt idx="443">
                  <c:v>-3.7177312078200977E-2</c:v>
                </c:pt>
                <c:pt idx="444">
                  <c:v>-3.6748038100299904E-2</c:v>
                </c:pt>
                <c:pt idx="445">
                  <c:v>-3.6323719963920906E-2</c:v>
                </c:pt>
                <c:pt idx="446">
                  <c:v>-3.5904300483678778E-2</c:v>
                </c:pt>
                <c:pt idx="447">
                  <c:v>-3.5489723133094453E-2</c:v>
                </c:pt>
                <c:pt idx="448">
                  <c:v>-3.5079932037035598E-2</c:v>
                </c:pt>
                <c:pt idx="449">
                  <c:v>-3.4674871964241807E-2</c:v>
                </c:pt>
                <c:pt idx="450">
                  <c:v>-3.4274488319935563E-2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2E-426D-A43F-00D29765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fit_FCC!$E$19:$E$469</c:f>
              <c:numCache>
                <c:formatCode>0.0000E+00</c:formatCode>
                <c:ptCount val="451"/>
                <c:pt idx="0">
                  <c:v>0.13591409142295227</c:v>
                </c:pt>
                <c:pt idx="1">
                  <c:v>7.2099120124113208E-2</c:v>
                </c:pt>
                <c:pt idx="2">
                  <c:v>1.1065235618598972E-2</c:v>
                </c:pt>
                <c:pt idx="3">
                  <c:v>-4.7284904781676455E-2</c:v>
                </c:pt>
                <c:pt idx="4">
                  <c:v>-0.10304551543696791</c:v>
                </c:pt>
                <c:pt idx="5">
                  <c:v>-0.15630777771402407</c:v>
                </c:pt>
                <c:pt idx="6">
                  <c:v>-0.20715993253348769</c:v>
                </c:pt>
                <c:pt idx="7">
                  <c:v>-0.25568737020902466</c:v>
                </c:pt>
                <c:pt idx="8">
                  <c:v>-0.30197271765467171</c:v>
                </c:pt>
                <c:pt idx="9">
                  <c:v>-0.3460959230348048</c:v>
                </c:pt>
                <c:pt idx="10">
                  <c:v>-0.38813433792908625</c:v>
                </c:pt>
                <c:pt idx="11">
                  <c:v>-0.42816279708276905</c:v>
                </c:pt>
                <c:pt idx="12">
                  <c:v>-0.46625369581079584</c:v>
                </c:pt>
                <c:pt idx="13">
                  <c:v>-0.50247706512226153</c:v>
                </c:pt>
                <c:pt idx="14">
                  <c:v>-0.536900644629968</c:v>
                </c:pt>
                <c:pt idx="15">
                  <c:v>-0.56958995330802442</c:v>
                </c:pt>
                <c:pt idx="16">
                  <c:v>-0.60060835815870894</c:v>
                </c:pt>
                <c:pt idx="17">
                  <c:v>-0.63001714084812832</c:v>
                </c:pt>
                <c:pt idx="18">
                  <c:v>-0.65787556236855671</c:v>
                </c:pt>
                <c:pt idx="19">
                  <c:v>-0.68424092578375229</c:v>
                </c:pt>
                <c:pt idx="20">
                  <c:v>-0.70916863711198619</c:v>
                </c:pt>
                <c:pt idx="21">
                  <c:v>-0.73271226440000548</c:v>
                </c:pt>
                <c:pt idx="22">
                  <c:v>-0.75492359503968443</c:v>
                </c:pt>
                <c:pt idx="23">
                  <c:v>-0.77585269137768098</c:v>
                </c:pt>
                <c:pt idx="24">
                  <c:v>-0.79554794466702239</c:v>
                </c:pt>
                <c:pt idx="25">
                  <c:v>-0.81405612740818833</c:v>
                </c:pt>
                <c:pt idx="26">
                  <c:v>-0.8314224441259388</c:v>
                </c:pt>
                <c:pt idx="27">
                  <c:v>-0.84769058062684921</c:v>
                </c:pt>
                <c:pt idx="28">
                  <c:v>-0.86290275178126474</c:v>
                </c:pt>
                <c:pt idx="29">
                  <c:v>-0.8770997478721746</c:v>
                </c:pt>
                <c:pt idx="30">
                  <c:v>-0.89032097955231071</c:v>
                </c:pt>
                <c:pt idx="31">
                  <c:v>-0.90260452144964809</c:v>
                </c:pt>
                <c:pt idx="32">
                  <c:v>-0.91398715446033185</c:v>
                </c:pt>
                <c:pt idx="33">
                  <c:v>-0.92450440676699686</c:v>
                </c:pt>
                <c:pt idx="34">
                  <c:v>-0.93419059361936319</c:v>
                </c:pt>
                <c:pt idx="35">
                  <c:v>-0.94307885591297513</c:v>
                </c:pt>
                <c:pt idx="36">
                  <c:v>-0.95120119760093325</c:v>
                </c:pt>
                <c:pt idx="37">
                  <c:v>-0.95858852197250966</c:v>
                </c:pt>
                <c:pt idx="38">
                  <c:v>-0.9652706668315657</c:v>
                </c:pt>
                <c:pt idx="39">
                  <c:v>-0.97127643860679269</c:v>
                </c:pt>
                <c:pt idx="40">
                  <c:v>-0.97663364542487197</c:v>
                </c:pt>
                <c:pt idx="41">
                  <c:v>-0.9813691291767983</c:v>
                </c:pt>
                <c:pt idx="42">
                  <c:v>-0.98550879660674173</c:v>
                </c:pt>
                <c:pt idx="43">
                  <c:v>-0.98907764945201238</c:v>
                </c:pt>
                <c:pt idx="44">
                  <c:v>-0.99209981366187427</c:v>
                </c:pt>
                <c:pt idx="45">
                  <c:v>-0.99459856772217925</c:v>
                </c:pt>
                <c:pt idx="46">
                  <c:v>-0.99659637011202962</c:v>
                </c:pt>
                <c:pt idx="47">
                  <c:v>-0.99811488591793551</c:v>
                </c:pt>
                <c:pt idx="48">
                  <c:v>-0.99917501263021524</c:v>
                </c:pt>
                <c:pt idx="49">
                  <c:v>-0.99979690514568476</c:v>
                </c:pt>
                <c:pt idx="50">
                  <c:v>-1</c:v>
                </c:pt>
                <c:pt idx="51">
                  <c:v>-0.99980303885235966</c:v>
                </c:pt>
                <c:pt idx="52">
                  <c:v>-0.99922409124462153</c:v>
                </c:pt>
                <c:pt idx="53">
                  <c:v>-0.99828057665626635</c:v>
                </c:pt>
                <c:pt idx="54">
                  <c:v>-0.99698928587603408</c:v>
                </c:pt>
                <c:pt idx="55">
                  <c:v>-0.99536640171045743</c:v>
                </c:pt>
                <c:pt idx="56">
                  <c:v>-0.99342751904894888</c:v>
                </c:pt>
                <c:pt idx="57">
                  <c:v>-0.99118766430453542</c:v>
                </c:pt>
                <c:pt idx="58">
                  <c:v>-0.98866131424878523</c:v>
                </c:pt>
                <c:pt idx="59">
                  <c:v>-0.98586241425894838</c:v>
                </c:pt>
                <c:pt idx="60">
                  <c:v>-0.98280439599480929</c:v>
                </c:pt>
                <c:pt idx="61">
                  <c:v>-0.979500194522259</c:v>
                </c:pt>
                <c:pt idx="62">
                  <c:v>-0.97596226490009541</c:v>
                </c:pt>
                <c:pt idx="63">
                  <c:v>-0.97220259824609767</c:v>
                </c:pt>
                <c:pt idx="64">
                  <c:v>-0.96823273729795045</c:v>
                </c:pt>
                <c:pt idx="65">
                  <c:v>-0.96406379148415355</c:v>
                </c:pt>
                <c:pt idx="66">
                  <c:v>-0.95970645151961365</c:v>
                </c:pt>
                <c:pt idx="67">
                  <c:v>-0.95517100354019013</c:v>
                </c:pt>
                <c:pt idx="68">
                  <c:v>-0.95046734279006062</c:v>
                </c:pt>
                <c:pt idx="69">
                  <c:v>-0.94560498687536609</c:v>
                </c:pt>
                <c:pt idx="70">
                  <c:v>-0.94059308859720914</c:v>
                </c:pt>
                <c:pt idx="71">
                  <c:v>-0.93544044837670337</c:v>
                </c:pt>
                <c:pt idx="72">
                  <c:v>-0.9301555262844009</c:v>
                </c:pt>
                <c:pt idx="73">
                  <c:v>-0.92474645368606501</c:v>
                </c:pt>
                <c:pt idx="74">
                  <c:v>-0.91922104451641973</c:v>
                </c:pt>
                <c:pt idx="75">
                  <c:v>-0.91358680619215415</c:v>
                </c:pt>
                <c:pt idx="76">
                  <c:v>-0.90785095017514517</c:v>
                </c:pt>
                <c:pt idx="77">
                  <c:v>-0.9020204021965349</c:v>
                </c:pt>
                <c:pt idx="78">
                  <c:v>-0.89610181215199491</c:v>
                </c:pt>
                <c:pt idx="79">
                  <c:v>-0.8901015636782007</c:v>
                </c:pt>
                <c:pt idx="80">
                  <c:v>-0.88402578342025773</c:v>
                </c:pt>
                <c:pt idx="81">
                  <c:v>-0.87788034999952591</c:v>
                </c:pt>
                <c:pt idx="82">
                  <c:v>-0.87167090269101677</c:v>
                </c:pt>
                <c:pt idx="83">
                  <c:v>-0.86540284981927196</c:v>
                </c:pt>
                <c:pt idx="84">
                  <c:v>-0.85908137688136532</c:v>
                </c:pt>
                <c:pt idx="85">
                  <c:v>-0.85271145440541884</c:v>
                </c:pt>
                <c:pt idx="86">
                  <c:v>-0.84629784555277865</c:v>
                </c:pt>
                <c:pt idx="87">
                  <c:v>-0.83984511347175461</c:v>
                </c:pt>
                <c:pt idx="88">
                  <c:v>-0.83335762841059535</c:v>
                </c:pt>
                <c:pt idx="89">
                  <c:v>-0.82683957459714363</c:v>
                </c:pt>
                <c:pt idx="90">
                  <c:v>-0.82029495689239973</c:v>
                </c:pt>
                <c:pt idx="91">
                  <c:v>-0.81372760722500193</c:v>
                </c:pt>
                <c:pt idx="92">
                  <c:v>-0.80714119081343205</c:v>
                </c:pt>
                <c:pt idx="93">
                  <c:v>-0.80053921218254764</c:v>
                </c:pt>
                <c:pt idx="94">
                  <c:v>-0.7939250209808465</c:v>
                </c:pt>
                <c:pt idx="95">
                  <c:v>-0.7873018176046831</c:v>
                </c:pt>
                <c:pt idx="96">
                  <c:v>-0.78067265863546809</c:v>
                </c:pt>
                <c:pt idx="97">
                  <c:v>-0.7740404620957021</c:v>
                </c:pt>
                <c:pt idx="98">
                  <c:v>-0.76740801252952351</c:v>
                </c:pt>
                <c:pt idx="99">
                  <c:v>-0.7607779659132784</c:v>
                </c:pt>
                <c:pt idx="100">
                  <c:v>-0.75415285440145674</c:v>
                </c:pt>
                <c:pt idx="101">
                  <c:v>-0.74753509091317782</c:v>
                </c:pt>
                <c:pt idx="102">
                  <c:v>-0.74092697356425563</c:v>
                </c:pt>
                <c:pt idx="103">
                  <c:v>-0.73433068994972139</c:v>
                </c:pt>
                <c:pt idx="104">
                  <c:v>-0.72774832128153533</c:v>
                </c:pt>
                <c:pt idx="105">
                  <c:v>-0.72118184638607419</c:v>
                </c:pt>
                <c:pt idx="106">
                  <c:v>-0.71463314556585156</c:v>
                </c:pt>
                <c:pt idx="107">
                  <c:v>-0.70810400432978104</c:v>
                </c:pt>
                <c:pt idx="108">
                  <c:v>-0.70159611699617419</c:v>
                </c:pt>
                <c:pt idx="109">
                  <c:v>-0.6951110901725307</c:v>
                </c:pt>
                <c:pt idx="110">
                  <c:v>-0.68865044611605897</c:v>
                </c:pt>
                <c:pt idx="111">
                  <c:v>-0.6822156259787433</c:v>
                </c:pt>
                <c:pt idx="112">
                  <c:v>-0.67580799294066463</c:v>
                </c:pt>
                <c:pt idx="113">
                  <c:v>-0.66942883523515628</c:v>
                </c:pt>
                <c:pt idx="114">
                  <c:v>-0.66307936906928355</c:v>
                </c:pt>
                <c:pt idx="115">
                  <c:v>-0.65676074144301522</c:v>
                </c:pt>
                <c:pt idx="116">
                  <c:v>-0.65047403287036254</c:v>
                </c:pt>
                <c:pt idx="117">
                  <c:v>-0.64422026000565269</c:v>
                </c:pt>
                <c:pt idx="118">
                  <c:v>-0.63800037817801614</c:v>
                </c:pt>
                <c:pt idx="119">
                  <c:v>-0.63181528383706353</c:v>
                </c:pt>
                <c:pt idx="120">
                  <c:v>-0.625665816912644</c:v>
                </c:pt>
                <c:pt idx="121">
                  <c:v>-0.61955276309148222</c:v>
                </c:pt>
                <c:pt idx="122">
                  <c:v>-0.61347685601341095</c:v>
                </c:pt>
                <c:pt idx="123">
                  <c:v>-0.60743877938982538</c:v>
                </c:pt>
                <c:pt idx="124">
                  <c:v>-0.60143916904691241</c:v>
                </c:pt>
                <c:pt idx="125">
                  <c:v>-0.59547861489612208</c:v>
                </c:pt>
                <c:pt idx="126">
                  <c:v>-0.58955766283427535</c:v>
                </c:pt>
                <c:pt idx="127">
                  <c:v>-0.58367681657562898</c:v>
                </c:pt>
                <c:pt idx="128">
                  <c:v>-0.57783653941814384</c:v>
                </c:pt>
                <c:pt idx="129">
                  <c:v>-0.5720372559461343</c:v>
                </c:pt>
                <c:pt idx="130">
                  <c:v>-0.56627935367140947</c:v>
                </c:pt>
                <c:pt idx="131">
                  <c:v>-0.56056318461494858</c:v>
                </c:pt>
                <c:pt idx="132">
                  <c:v>-0.5548890668310924</c:v>
                </c:pt>
                <c:pt idx="133">
                  <c:v>-0.54925728587616796</c:v>
                </c:pt>
                <c:pt idx="134">
                  <c:v>-0.54366809622340362</c:v>
                </c:pt>
                <c:pt idx="135">
                  <c:v>-0.53812172262593783</c:v>
                </c:pt>
                <c:pt idx="136">
                  <c:v>-0.53261836142965868</c:v>
                </c:pt>
                <c:pt idx="137">
                  <c:v>-0.52715818183756913</c:v>
                </c:pt>
                <c:pt idx="138">
                  <c:v>-0.52174132712730814</c:v>
                </c:pt>
                <c:pt idx="139">
                  <c:v>-0.51636791582341335</c:v>
                </c:pt>
                <c:pt idx="140">
                  <c:v>-0.51103804282585685</c:v>
                </c:pt>
                <c:pt idx="141">
                  <c:v>-0.50575178049634195</c:v>
                </c:pt>
                <c:pt idx="142">
                  <c:v>-0.50050917970379305</c:v>
                </c:pt>
                <c:pt idx="143">
                  <c:v>-0.49531027083043683</c:v>
                </c:pt>
                <c:pt idx="144">
                  <c:v>-0.49015506473981585</c:v>
                </c:pt>
                <c:pt idx="145">
                  <c:v>-0.48504355370804436</c:v>
                </c:pt>
                <c:pt idx="146">
                  <c:v>-0.47997571231956543</c:v>
                </c:pt>
                <c:pt idx="147">
                  <c:v>-0.47495149832863282</c:v>
                </c:pt>
                <c:pt idx="148">
                  <c:v>-0.46997085348770123</c:v>
                </c:pt>
                <c:pt idx="149">
                  <c:v>-0.46503370434386943</c:v>
                </c:pt>
                <c:pt idx="150">
                  <c:v>-0.46013996300448318</c:v>
                </c:pt>
                <c:pt idx="151">
                  <c:v>-0.45528952787297339</c:v>
                </c:pt>
                <c:pt idx="152">
                  <c:v>-0.45048228435596382</c:v>
                </c:pt>
                <c:pt idx="153">
                  <c:v>-0.44571810554265462</c:v>
                </c:pt>
                <c:pt idx="154">
                  <c:v>-0.44099685285745233</c:v>
                </c:pt>
                <c:pt idx="155">
                  <c:v>-0.43631837668678719</c:v>
                </c:pt>
                <c:pt idx="156">
                  <c:v>-0.43168251698102544</c:v>
                </c:pt>
                <c:pt idx="157">
                  <c:v>-0.42708910383235843</c:v>
                </c:pt>
                <c:pt idx="158">
                  <c:v>-0.42253795802951749</c:v>
                </c:pt>
                <c:pt idx="159">
                  <c:v>-0.41802889159013895</c:v>
                </c:pt>
                <c:pt idx="160">
                  <c:v>-0.41356170827157496</c:v>
                </c:pt>
                <c:pt idx="161">
                  <c:v>-0.40913620406091911</c:v>
                </c:pt>
                <c:pt idx="162">
                  <c:v>-0.40475216764499311</c:v>
                </c:pt>
                <c:pt idx="163">
                  <c:v>-0.40040938086101246</c:v>
                </c:pt>
                <c:pt idx="164">
                  <c:v>-0.39610761912862863</c:v>
                </c:pt>
                <c:pt idx="165">
                  <c:v>-0.39184665186401996</c:v>
                </c:pt>
                <c:pt idx="166">
                  <c:v>-0.38762624287668251</c:v>
                </c:pt>
                <c:pt idx="167">
                  <c:v>-0.38344615074954858</c:v>
                </c:pt>
                <c:pt idx="168">
                  <c:v>-0.37930612920304263</c:v>
                </c:pt>
                <c:pt idx="169">
                  <c:v>-0.37520592744366138</c:v>
                </c:pt>
                <c:pt idx="170">
                  <c:v>-0.37114529049764444</c:v>
                </c:pt>
                <c:pt idx="171">
                  <c:v>-0.36712395953028842</c:v>
                </c:pt>
                <c:pt idx="172">
                  <c:v>-0.36314167215142995</c:v>
                </c:pt>
                <c:pt idx="173">
                  <c:v>-0.3591981627076139</c:v>
                </c:pt>
                <c:pt idx="174">
                  <c:v>-0.35529316256143995</c:v>
                </c:pt>
                <c:pt idx="175">
                  <c:v>-0.35142640035856676</c:v>
                </c:pt>
                <c:pt idx="176">
                  <c:v>-0.34759760228283526</c:v>
                </c:pt>
                <c:pt idx="177">
                  <c:v>-0.34380649229995819</c:v>
                </c:pt>
                <c:pt idx="178">
                  <c:v>-0.34005279239020592</c:v>
                </c:pt>
                <c:pt idx="179">
                  <c:v>-0.33633622277050607</c:v>
                </c:pt>
                <c:pt idx="180">
                  <c:v>-0.33265650210635861</c:v>
                </c:pt>
                <c:pt idx="181">
                  <c:v>-0.32901334771395385</c:v>
                </c:pt>
                <c:pt idx="182">
                  <c:v>-0.32540647575287007</c:v>
                </c:pt>
                <c:pt idx="183">
                  <c:v>-0.3218356014097109</c:v>
                </c:pt>
                <c:pt idx="184">
                  <c:v>-0.31830043907303263</c:v>
                </c:pt>
                <c:pt idx="185">
                  <c:v>-0.31480070249989889</c:v>
                </c:pt>
                <c:pt idx="186">
                  <c:v>-0.31133610497438774</c:v>
                </c:pt>
                <c:pt idx="187">
                  <c:v>-0.30790635945836586</c:v>
                </c:pt>
                <c:pt idx="188">
                  <c:v>-0.30451117873483219</c:v>
                </c:pt>
                <c:pt idx="189">
                  <c:v>-0.30115027554412388</c:v>
                </c:pt>
                <c:pt idx="190">
                  <c:v>-0.29782336271326754</c:v>
                </c:pt>
                <c:pt idx="191">
                  <c:v>-0.29453015327874665</c:v>
                </c:pt>
                <c:pt idx="192">
                  <c:v>-0.29127036060294864</c:v>
                </c:pt>
                <c:pt idx="193">
                  <c:v>-0.28804369848454459</c:v>
                </c:pt>
                <c:pt idx="194">
                  <c:v>-0.284849881263046</c:v>
                </c:pt>
                <c:pt idx="195">
                  <c:v>-0.28168862391777405</c:v>
                </c:pt>
                <c:pt idx="196">
                  <c:v>-0.27855964216146789</c:v>
                </c:pt>
                <c:pt idx="197">
                  <c:v>-0.27546265252875285</c:v>
                </c:pt>
                <c:pt idx="198">
                  <c:v>-0.27239737245967638</c:v>
                </c:pt>
                <c:pt idx="199">
                  <c:v>-0.26936352037851891</c:v>
                </c:pt>
                <c:pt idx="200">
                  <c:v>-0.26636081576807208</c:v>
                </c:pt>
                <c:pt idx="201">
                  <c:v>-0.26338897923957644</c:v>
                </c:pt>
                <c:pt idx="202">
                  <c:v>-0.26044773259849813</c:v>
                </c:pt>
                <c:pt idx="203">
                  <c:v>-0.25753679890632158</c:v>
                </c:pt>
                <c:pt idx="204">
                  <c:v>-0.25465590253852627</c:v>
                </c:pt>
                <c:pt idx="205">
                  <c:v>-0.25180476923891099</c:v>
                </c:pt>
                <c:pt idx="206">
                  <c:v>-0.24898312617042126</c:v>
                </c:pt>
                <c:pt idx="207">
                  <c:v>-0.24619070196263182</c:v>
                </c:pt>
                <c:pt idx="208">
                  <c:v>-0.24342722675602899</c:v>
                </c:pt>
                <c:pt idx="209">
                  <c:v>-0.2406924322432327</c:v>
                </c:pt>
                <c:pt idx="210">
                  <c:v>-0.23798605170729334</c:v>
                </c:pt>
                <c:pt idx="211">
                  <c:v>-0.23530782005719147</c:v>
                </c:pt>
                <c:pt idx="212">
                  <c:v>-0.23265747386066771</c:v>
                </c:pt>
                <c:pt idx="213">
                  <c:v>-0.23003475137449966</c:v>
                </c:pt>
                <c:pt idx="214">
                  <c:v>-0.22743939257234341</c:v>
                </c:pt>
                <c:pt idx="215">
                  <c:v>-0.22487113917025017</c:v>
                </c:pt>
                <c:pt idx="216">
                  <c:v>-0.22232973464996358</c:v>
                </c:pt>
                <c:pt idx="217">
                  <c:v>-0.21981492428010208</c:v>
                </c:pt>
                <c:pt idx="218">
                  <c:v>-0.21732645513532356</c:v>
                </c:pt>
                <c:pt idx="219">
                  <c:v>-0.21486407611356781</c:v>
                </c:pt>
                <c:pt idx="220">
                  <c:v>-0.21242753795146754</c:v>
                </c:pt>
                <c:pt idx="221">
                  <c:v>-0.21001659323801611</c:v>
                </c:pt>
                <c:pt idx="222">
                  <c:v>-0.20763099642657476</c:v>
                </c:pt>
                <c:pt idx="223">
                  <c:v>-0.20527050384530274</c:v>
                </c:pt>
                <c:pt idx="224">
                  <c:v>-0.20293487370608385</c:v>
                </c:pt>
                <c:pt idx="225">
                  <c:v>-0.20062386611202856</c:v>
                </c:pt>
                <c:pt idx="226">
                  <c:v>-0.19833724306361966</c:v>
                </c:pt>
                <c:pt idx="227">
                  <c:v>-0.19607476846357175</c:v>
                </c:pt>
                <c:pt idx="228">
                  <c:v>-0.19383620812046998</c:v>
                </c:pt>
                <c:pt idx="229">
                  <c:v>-0.1916213297512514</c:v>
                </c:pt>
                <c:pt idx="230">
                  <c:v>-0.18942990298258985</c:v>
                </c:pt>
                <c:pt idx="231">
                  <c:v>-0.18726169935124148</c:v>
                </c:pt>
                <c:pt idx="232">
                  <c:v>-0.18511649230340799</c:v>
                </c:pt>
                <c:pt idx="233">
                  <c:v>-0.18299405719316994</c:v>
                </c:pt>
                <c:pt idx="234">
                  <c:v>-0.18089417128004226</c:v>
                </c:pt>
                <c:pt idx="235">
                  <c:v>-0.17881661372570018</c:v>
                </c:pt>
                <c:pt idx="236">
                  <c:v>-0.17676116558992308</c:v>
                </c:pt>
                <c:pt idx="237">
                  <c:v>-0.17472760982580132</c:v>
                </c:pt>
                <c:pt idx="238">
                  <c:v>-0.1727157312742488</c:v>
                </c:pt>
                <c:pt idx="239">
                  <c:v>-0.17072531665786286</c:v>
                </c:pt>
                <c:pt idx="240">
                  <c:v>-0.16875615457417081</c:v>
                </c:pt>
                <c:pt idx="241">
                  <c:v>-0.16680803548830084</c:v>
                </c:pt>
                <c:pt idx="242">
                  <c:v>-0.16488075172511354</c:v>
                </c:pt>
                <c:pt idx="243">
                  <c:v>-0.16297409746082844</c:v>
                </c:pt>
                <c:pt idx="244">
                  <c:v>-0.1610878687141786</c:v>
                </c:pt>
                <c:pt idx="245">
                  <c:v>-0.15922186333712504</c:v>
                </c:pt>
                <c:pt idx="246">
                  <c:v>-0.15737588100516056</c:v>
                </c:pt>
                <c:pt idx="247">
                  <c:v>-0.15554972320723237</c:v>
                </c:pt>
                <c:pt idx="248">
                  <c:v>-0.15374319323531047</c:v>
                </c:pt>
                <c:pt idx="249">
                  <c:v>-0.15195609617362824</c:v>
                </c:pt>
                <c:pt idx="250">
                  <c:v>-0.15018823888762026</c:v>
                </c:pt>
                <c:pt idx="251">
                  <c:v>-0.14843943001258111</c:v>
                </c:pt>
                <c:pt idx="252">
                  <c:v>-0.14670947994206732</c:v>
                </c:pt>
                <c:pt idx="253">
                  <c:v>-0.14499820081606568</c:v>
                </c:pt>
                <c:pt idx="254">
                  <c:v>-0.14330540650894621</c:v>
                </c:pt>
                <c:pt idx="255">
                  <c:v>-0.14163091261722177</c:v>
                </c:pt>
                <c:pt idx="256">
                  <c:v>-0.13997453644713073</c:v>
                </c:pt>
                <c:pt idx="257">
                  <c:v>-0.13833609700206295</c:v>
                </c:pt>
                <c:pt idx="258">
                  <c:v>-0.13671541496984282</c:v>
                </c:pt>
                <c:pt idx="259">
                  <c:v>-0.13511231270988799</c:v>
                </c:pt>
                <c:pt idx="260">
                  <c:v>-0.13352661424026166</c:v>
                </c:pt>
                <c:pt idx="261">
                  <c:v>-0.13195814522461791</c:v>
                </c:pt>
                <c:pt idx="262">
                  <c:v>-0.1304067329590809</c:v>
                </c:pt>
                <c:pt idx="263">
                  <c:v>-0.12887220635904298</c:v>
                </c:pt>
                <c:pt idx="264">
                  <c:v>-0.12735439594591452</c:v>
                </c:pt>
                <c:pt idx="265">
                  <c:v>-0.12585313383381794</c:v>
                </c:pt>
                <c:pt idx="266">
                  <c:v>-0.12436825371626142</c:v>
                </c:pt>
                <c:pt idx="267">
                  <c:v>-0.12289959085277859</c:v>
                </c:pt>
                <c:pt idx="268">
                  <c:v>-0.12144698205556177</c:v>
                </c:pt>
                <c:pt idx="269">
                  <c:v>-0.12001026567608071</c:v>
                </c:pt>
                <c:pt idx="270">
                  <c:v>-0.11858928159171866</c:v>
                </c:pt>
                <c:pt idx="271">
                  <c:v>-0.11718387119241051</c:v>
                </c:pt>
                <c:pt idx="272">
                  <c:v>-0.11579387736730884</c:v>
                </c:pt>
                <c:pt idx="273">
                  <c:v>-0.11441914449146724</c:v>
                </c:pt>
                <c:pt idx="274">
                  <c:v>-0.11305951841257106</c:v>
                </c:pt>
                <c:pt idx="275">
                  <c:v>-0.11171484643769855</c:v>
                </c:pt>
                <c:pt idx="276">
                  <c:v>-0.11038497732013643</c:v>
                </c:pt>
                <c:pt idx="277">
                  <c:v>-0.10906976124623763</c:v>
                </c:pt>
                <c:pt idx="278">
                  <c:v>-0.10776904982235004</c:v>
                </c:pt>
                <c:pt idx="279">
                  <c:v>-0.10648269606179649</c:v>
                </c:pt>
                <c:pt idx="280">
                  <c:v>-0.1052105543719308</c:v>
                </c:pt>
                <c:pt idx="281">
                  <c:v>-0.10395248054125403</c:v>
                </c:pt>
                <c:pt idx="282">
                  <c:v>-0.10270833172661867</c:v>
                </c:pt>
                <c:pt idx="283">
                  <c:v>-0.10147796644050515</c:v>
                </c:pt>
                <c:pt idx="284">
                  <c:v>-0.10026124453837805</c:v>
                </c:pt>
                <c:pt idx="285">
                  <c:v>-9.9058027206134394E-2</c:v>
                </c:pt>
                <c:pt idx="286">
                  <c:v>-9.7868176947632751E-2</c:v>
                </c:pt>
                <c:pt idx="287">
                  <c:v>-9.6691557572323436E-2</c:v>
                </c:pt>
                <c:pt idx="288">
                  <c:v>-9.5528034182959257E-2</c:v>
                </c:pt>
                <c:pt idx="289">
                  <c:v>-9.4377473163411593E-2</c:v>
                </c:pt>
                <c:pt idx="290">
                  <c:v>-9.3239742166576794E-2</c:v>
                </c:pt>
                <c:pt idx="291">
                  <c:v>-9.2114710102389946E-2</c:v>
                </c:pt>
                <c:pt idx="292">
                  <c:v>-9.1002247125928942E-2</c:v>
                </c:pt>
                <c:pt idx="293">
                  <c:v>-8.9902224625628427E-2</c:v>
                </c:pt>
                <c:pt idx="294">
                  <c:v>-8.8814515211591311E-2</c:v>
                </c:pt>
                <c:pt idx="295">
                  <c:v>-8.7738992704011962E-2</c:v>
                </c:pt>
                <c:pt idx="296">
                  <c:v>-8.6675532121694876E-2</c:v>
                </c:pt>
                <c:pt idx="297">
                  <c:v>-8.5624009670686785E-2</c:v>
                </c:pt>
                <c:pt idx="298">
                  <c:v>-8.458430273300975E-2</c:v>
                </c:pt>
                <c:pt idx="299">
                  <c:v>-8.3556289855508642E-2</c:v>
                </c:pt>
                <c:pt idx="300">
                  <c:v>-8.253985073879648E-2</c:v>
                </c:pt>
                <c:pt idx="301">
                  <c:v>-8.1534866226314812E-2</c:v>
                </c:pt>
                <c:pt idx="302">
                  <c:v>-8.0541218293496281E-2</c:v>
                </c:pt>
                <c:pt idx="303">
                  <c:v>-7.9558790037042831E-2</c:v>
                </c:pt>
                <c:pt idx="304">
                  <c:v>-7.8587465664301567E-2</c:v>
                </c:pt>
                <c:pt idx="305">
                  <c:v>-7.7627130482756129E-2</c:v>
                </c:pt>
                <c:pt idx="306">
                  <c:v>-7.6677670889619923E-2</c:v>
                </c:pt>
                <c:pt idx="307">
                  <c:v>-7.5738974361543754E-2</c:v>
                </c:pt>
                <c:pt idx="308">
                  <c:v>-7.4810929444420915E-2</c:v>
                </c:pt>
                <c:pt idx="309">
                  <c:v>-7.3893425743305249E-2</c:v>
                </c:pt>
                <c:pt idx="310">
                  <c:v>-7.2986353912432869E-2</c:v>
                </c:pt>
                <c:pt idx="311">
                  <c:v>-7.2089605645348803E-2</c:v>
                </c:pt>
                <c:pt idx="312">
                  <c:v>-7.1203073665138811E-2</c:v>
                </c:pt>
                <c:pt idx="313">
                  <c:v>-7.0326651714764765E-2</c:v>
                </c:pt>
                <c:pt idx="314">
                  <c:v>-6.9460234547503372E-2</c:v>
                </c:pt>
                <c:pt idx="315">
                  <c:v>-6.8603717917487567E-2</c:v>
                </c:pt>
                <c:pt idx="316">
                  <c:v>-6.7756998570349003E-2</c:v>
                </c:pt>
                <c:pt idx="317">
                  <c:v>-6.6919974233962051E-2</c:v>
                </c:pt>
                <c:pt idx="318">
                  <c:v>-6.6092543609287013E-2</c:v>
                </c:pt>
                <c:pt idx="319">
                  <c:v>-6.5274606361313076E-2</c:v>
                </c:pt>
                <c:pt idx="320">
                  <c:v>-6.4466063110098726E-2</c:v>
                </c:pt>
                <c:pt idx="321">
                  <c:v>-6.3666815421909828E-2</c:v>
                </c:pt>
                <c:pt idx="322">
                  <c:v>-6.2876765800453399E-2</c:v>
                </c:pt>
                <c:pt idx="323">
                  <c:v>-6.2095817678206995E-2</c:v>
                </c:pt>
                <c:pt idx="324">
                  <c:v>-6.1323875407841733E-2</c:v>
                </c:pt>
                <c:pt idx="325">
                  <c:v>-6.0560844253739018E-2</c:v>
                </c:pt>
                <c:pt idx="326">
                  <c:v>-5.980663038359859E-2</c:v>
                </c:pt>
                <c:pt idx="327">
                  <c:v>-5.9061140860138243E-2</c:v>
                </c:pt>
                <c:pt idx="328">
                  <c:v>-5.8324283632882924E-2</c:v>
                </c:pt>
                <c:pt idx="329">
                  <c:v>-5.7595967530043091E-2</c:v>
                </c:pt>
                <c:pt idx="330">
                  <c:v>-5.6876102250480294E-2</c:v>
                </c:pt>
                <c:pt idx="331">
                  <c:v>-5.6164598355760029E-2</c:v>
                </c:pt>
                <c:pt idx="332">
                  <c:v>-5.5461367262289459E-2</c:v>
                </c:pt>
                <c:pt idx="333">
                  <c:v>-5.4766321233540263E-2</c:v>
                </c:pt>
                <c:pt idx="334">
                  <c:v>-5.4079373372354113E-2</c:v>
                </c:pt>
                <c:pt idx="335">
                  <c:v>-5.3400437613331062E-2</c:v>
                </c:pt>
                <c:pt idx="336">
                  <c:v>-5.272942871529851E-2</c:v>
                </c:pt>
                <c:pt idx="337">
                  <c:v>-5.2066262253860671E-2</c:v>
                </c:pt>
                <c:pt idx="338">
                  <c:v>-5.1410854614026585E-2</c:v>
                </c:pt>
                <c:pt idx="339">
                  <c:v>-5.0763122982916263E-2</c:v>
                </c:pt>
                <c:pt idx="340">
                  <c:v>-5.0122985342543551E-2</c:v>
                </c:pt>
                <c:pt idx="341">
                  <c:v>-4.9490360462674458E-2</c:v>
                </c:pt>
                <c:pt idx="342">
                  <c:v>-4.8865167893760567E-2</c:v>
                </c:pt>
                <c:pt idx="343">
                  <c:v>-4.8247327959945414E-2</c:v>
                </c:pt>
                <c:pt idx="344">
                  <c:v>-4.7636761752143937E-2</c:v>
                </c:pt>
                <c:pt idx="345">
                  <c:v>-4.703339112119289E-2</c:v>
                </c:pt>
                <c:pt idx="346">
                  <c:v>-4.6437138671072083E-2</c:v>
                </c:pt>
                <c:pt idx="347">
                  <c:v>-4.5847927752194637E-2</c:v>
                </c:pt>
                <c:pt idx="348">
                  <c:v>-4.5265682454765969E-2</c:v>
                </c:pt>
                <c:pt idx="349">
                  <c:v>-4.4690327602209826E-2</c:v>
                </c:pt>
                <c:pt idx="350">
                  <c:v>-4.4121788744660898E-2</c:v>
                </c:pt>
                <c:pt idx="351">
                  <c:v>-4.3559992152522722E-2</c:v>
                </c:pt>
                <c:pt idx="352">
                  <c:v>-4.3004864810090089E-2</c:v>
                </c:pt>
                <c:pt idx="353">
                  <c:v>-4.2456334409234686E-2</c:v>
                </c:pt>
                <c:pt idx="354">
                  <c:v>-4.1914329343153651E-2</c:v>
                </c:pt>
                <c:pt idx="355">
                  <c:v>-4.1378778700179281E-2</c:v>
                </c:pt>
                <c:pt idx="356">
                  <c:v>-4.0849612257649701E-2</c:v>
                </c:pt>
                <c:pt idx="357">
                  <c:v>-4.0326760475839128E-2</c:v>
                </c:pt>
                <c:pt idx="358">
                  <c:v>-3.9810154491947129E-2</c:v>
                </c:pt>
                <c:pt idx="359">
                  <c:v>-3.9299726114145665E-2</c:v>
                </c:pt>
                <c:pt idx="360">
                  <c:v>-3.8795407815683532E-2</c:v>
                </c:pt>
                <c:pt idx="361">
                  <c:v>-3.829713272904673E-2</c:v>
                </c:pt>
                <c:pt idx="362">
                  <c:v>-3.7804834640174693E-2</c:v>
                </c:pt>
                <c:pt idx="363">
                  <c:v>-3.7318447982730638E-2</c:v>
                </c:pt>
                <c:pt idx="364">
                  <c:v>-3.6837907832426048E-2</c:v>
                </c:pt>
                <c:pt idx="365">
                  <c:v>-3.6363149901398148E-2</c:v>
                </c:pt>
                <c:pt idx="366">
                  <c:v>-3.589411053263937E-2</c:v>
                </c:pt>
                <c:pt idx="367">
                  <c:v>-3.5430726694478533E-2</c:v>
                </c:pt>
                <c:pt idx="368">
                  <c:v>-3.497293597511248E-2</c:v>
                </c:pt>
                <c:pt idx="369">
                  <c:v>-3.4520676577187936E-2</c:v>
                </c:pt>
                <c:pt idx="370">
                  <c:v>-3.4073887312432286E-2</c:v>
                </c:pt>
                <c:pt idx="371">
                  <c:v>-3.3632507596333218E-2</c:v>
                </c:pt>
                <c:pt idx="372">
                  <c:v>-3.3196477442865829E-2</c:v>
                </c:pt>
                <c:pt idx="373">
                  <c:v>-3.2765737459267204E-2</c:v>
                </c:pt>
                <c:pt idx="374">
                  <c:v>-3.2340228840857105E-2</c:v>
                </c:pt>
                <c:pt idx="375">
                  <c:v>-3.1919893365904888E-2</c:v>
                </c:pt>
                <c:pt idx="376">
                  <c:v>-3.1504673390541062E-2</c:v>
                </c:pt>
                <c:pt idx="377">
                  <c:v>-3.1094511843713913E-2</c:v>
                </c:pt>
                <c:pt idx="378">
                  <c:v>-3.068935222218952E-2</c:v>
                </c:pt>
                <c:pt idx="379">
                  <c:v>-3.0289138585595534E-2</c:v>
                </c:pt>
                <c:pt idx="380">
                  <c:v>-2.9893815551507247E-2</c:v>
                </c:pt>
                <c:pt idx="381">
                  <c:v>-2.9503328290576121E-2</c:v>
                </c:pt>
                <c:pt idx="382">
                  <c:v>-2.9117622521699596E-2</c:v>
                </c:pt>
                <c:pt idx="383">
                  <c:v>-2.8736644507232116E-2</c:v>
                </c:pt>
                <c:pt idx="384">
                  <c:v>-2.8360341048236405E-2</c:v>
                </c:pt>
                <c:pt idx="385">
                  <c:v>-2.798865947977483E-2</c:v>
                </c:pt>
                <c:pt idx="386">
                  <c:v>-2.7621547666240007E-2</c:v>
                </c:pt>
                <c:pt idx="387">
                  <c:v>-2.7258953996724417E-2</c:v>
                </c:pt>
                <c:pt idx="388">
                  <c:v>-2.6900827380428243E-2</c:v>
                </c:pt>
                <c:pt idx="389">
                  <c:v>-2.6547117242105279E-2</c:v>
                </c:pt>
                <c:pt idx="390">
                  <c:v>-2.6197773517546156E-2</c:v>
                </c:pt>
                <c:pt idx="391">
                  <c:v>-2.5852746649098441E-2</c:v>
                </c:pt>
                <c:pt idx="392">
                  <c:v>-2.5511987581223441E-2</c:v>
                </c:pt>
                <c:pt idx="393">
                  <c:v>-2.5175447756088758E-2</c:v>
                </c:pt>
                <c:pt idx="394">
                  <c:v>-2.4843079109196753E-2</c:v>
                </c:pt>
                <c:pt idx="395">
                  <c:v>-2.4514834065047928E-2</c:v>
                </c:pt>
                <c:pt idx="396">
                  <c:v>-2.4190665532839297E-2</c:v>
                </c:pt>
                <c:pt idx="397">
                  <c:v>-2.3870526902196862E-2</c:v>
                </c:pt>
                <c:pt idx="398">
                  <c:v>-2.3554372038942333E-2</c:v>
                </c:pt>
                <c:pt idx="399">
                  <c:v>-2.324215528089316E-2</c:v>
                </c:pt>
                <c:pt idx="400">
                  <c:v>-2.2933831433695935E-2</c:v>
                </c:pt>
                <c:pt idx="401">
                  <c:v>-2.2629355766692467E-2</c:v>
                </c:pt>
                <c:pt idx="402">
                  <c:v>-2.2328684008818479E-2</c:v>
                </c:pt>
                <c:pt idx="403">
                  <c:v>-2.2031772344534201E-2</c:v>
                </c:pt>
                <c:pt idx="404">
                  <c:v>-2.1738577409786936E-2</c:v>
                </c:pt>
                <c:pt idx="405">
                  <c:v>-2.1449056288004829E-2</c:v>
                </c:pt>
                <c:pt idx="406">
                  <c:v>-2.1163166506121916E-2</c:v>
                </c:pt>
                <c:pt idx="407">
                  <c:v>-2.0880866030633764E-2</c:v>
                </c:pt>
                <c:pt idx="408">
                  <c:v>-2.0602113263683719E-2</c:v>
                </c:pt>
                <c:pt idx="409">
                  <c:v>-2.0326867039179127E-2</c:v>
                </c:pt>
                <c:pt idx="410">
                  <c:v>-2.0055086618937578E-2</c:v>
                </c:pt>
                <c:pt idx="411">
                  <c:v>-1.978673168886249E-2</c:v>
                </c:pt>
                <c:pt idx="412">
                  <c:v>-1.9521762355148166E-2</c:v>
                </c:pt>
                <c:pt idx="413">
                  <c:v>-1.9260139140513631E-2</c:v>
                </c:pt>
                <c:pt idx="414">
                  <c:v>-1.9001822980465273E-2</c:v>
                </c:pt>
                <c:pt idx="415">
                  <c:v>-1.874677521958797E-2</c:v>
                </c:pt>
                <c:pt idx="416">
                  <c:v>-1.8494957607864227E-2</c:v>
                </c:pt>
                <c:pt idx="417">
                  <c:v>-1.8246332297021401E-2</c:v>
                </c:pt>
                <c:pt idx="418">
                  <c:v>-1.8000861836906447E-2</c:v>
                </c:pt>
                <c:pt idx="419">
                  <c:v>-1.7758509171888211E-2</c:v>
                </c:pt>
                <c:pt idx="420">
                  <c:v>-1.7519237637286782E-2</c:v>
                </c:pt>
                <c:pt idx="421">
                  <c:v>-1.7283010955829931E-2</c:v>
                </c:pt>
                <c:pt idx="422">
                  <c:v>-1.7049793234136065E-2</c:v>
                </c:pt>
                <c:pt idx="423">
                  <c:v>-1.681954895922395E-2</c:v>
                </c:pt>
                <c:pt idx="424">
                  <c:v>-1.6592242995048405E-2</c:v>
                </c:pt>
                <c:pt idx="425">
                  <c:v>-1.6367840579062345E-2</c:v>
                </c:pt>
                <c:pt idx="426">
                  <c:v>-1.6146307318804391E-2</c:v>
                </c:pt>
                <c:pt idx="427">
                  <c:v>-1.5927609188512409E-2</c:v>
                </c:pt>
                <c:pt idx="428">
                  <c:v>-1.5711712525762232E-2</c:v>
                </c:pt>
                <c:pt idx="429">
                  <c:v>-1.5498584028131845E-2</c:v>
                </c:pt>
                <c:pt idx="430">
                  <c:v>-1.5288190749890419E-2</c:v>
                </c:pt>
                <c:pt idx="431">
                  <c:v>-1.5080500098712436E-2</c:v>
                </c:pt>
                <c:pt idx="432">
                  <c:v>-1.4875479832416241E-2</c:v>
                </c:pt>
                <c:pt idx="433">
                  <c:v>-1.467309805572734E-2</c:v>
                </c:pt>
                <c:pt idx="434">
                  <c:v>-1.4473323217065796E-2</c:v>
                </c:pt>
                <c:pt idx="435">
                  <c:v>-1.4276124105357944E-2</c:v>
                </c:pt>
                <c:pt idx="436">
                  <c:v>-1.4081469846871947E-2</c:v>
                </c:pt>
                <c:pt idx="437">
                  <c:v>-1.3889329902077261E-2</c:v>
                </c:pt>
                <c:pt idx="438">
                  <c:v>-1.3699674062527648E-2</c:v>
                </c:pt>
                <c:pt idx="439">
                  <c:v>-1.351247244776772E-2</c:v>
                </c:pt>
                <c:pt idx="440">
                  <c:v>-1.3327695502262824E-2</c:v>
                </c:pt>
                <c:pt idx="441">
                  <c:v>-1.3145313992351984E-2</c:v>
                </c:pt>
                <c:pt idx="442">
                  <c:v>-1.2965299003224006E-2</c:v>
                </c:pt>
                <c:pt idx="443">
                  <c:v>-1.2787621935916265E-2</c:v>
                </c:pt>
                <c:pt idx="444">
                  <c:v>-1.2612254504336364E-2</c:v>
                </c:pt>
                <c:pt idx="445">
                  <c:v>-1.2439168732306223E-2</c:v>
                </c:pt>
                <c:pt idx="446">
                  <c:v>-1.2268336950628693E-2</c:v>
                </c:pt>
                <c:pt idx="447">
                  <c:v>-1.2099731794176345E-2</c:v>
                </c:pt>
                <c:pt idx="448">
                  <c:v>-1.1933326199002494E-2</c:v>
                </c:pt>
                <c:pt idx="449">
                  <c:v>-1.1769093399474136E-2</c:v>
                </c:pt>
                <c:pt idx="450">
                  <c:v>-1.1607006925426825E-2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0-4089-ADD2-4D9A5673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fit_FCC!$H$19:$H$469</c:f>
              <c:numCache>
                <c:formatCode>0.0000</c:formatCode>
                <c:ptCount val="451"/>
                <c:pt idx="0">
                  <c:v>0.62731148896263611</c:v>
                </c:pt>
                <c:pt idx="1">
                  <c:v>0.33277348893284447</c:v>
                </c:pt>
                <c:pt idx="2">
                  <c:v>5.1071594997643549E-2</c:v>
                </c:pt>
                <c:pt idx="3">
                  <c:v>-0.21824347801982766</c:v>
                </c:pt>
                <c:pt idx="4">
                  <c:v>-0.47560657649932536</c:v>
                </c:pt>
                <c:pt idx="5">
                  <c:v>-0.72143854803907814</c:v>
                </c:pt>
                <c:pt idx="6">
                  <c:v>-0.95614666860831243</c:v>
                </c:pt>
                <c:pt idx="7">
                  <c:v>-1.1801250571997535</c:v>
                </c:pt>
                <c:pt idx="8">
                  <c:v>-1.3937550783351371</c:v>
                </c:pt>
                <c:pt idx="9">
                  <c:v>-1.5974057327671416</c:v>
                </c:pt>
                <c:pt idx="10">
                  <c:v>-1.7914340367116977</c:v>
                </c:pt>
                <c:pt idx="11">
                  <c:v>-1.9761853899355204</c:v>
                </c:pt>
                <c:pt idx="12">
                  <c:v>-2.1519939330147282</c:v>
                </c:pt>
                <c:pt idx="13">
                  <c:v>-2.319182894071798</c:v>
                </c:pt>
                <c:pt idx="14">
                  <c:v>-2.4780649252896172</c:v>
                </c:pt>
                <c:pt idx="15">
                  <c:v>-2.6289424294931867</c:v>
                </c:pt>
                <c:pt idx="16">
                  <c:v>-2.7721078770815213</c:v>
                </c:pt>
                <c:pt idx="17">
                  <c:v>-2.9078441135845363</c:v>
                </c:pt>
                <c:pt idx="18">
                  <c:v>-3.0364246581120731</c:v>
                </c:pt>
                <c:pt idx="19">
                  <c:v>-3.1581139929549087</c:v>
                </c:pt>
                <c:pt idx="20">
                  <c:v>-3.2731678445903718</c:v>
                </c:pt>
                <c:pt idx="21">
                  <c:v>-3.3818334563382257</c:v>
                </c:pt>
                <c:pt idx="22">
                  <c:v>-3.4843498529056633</c:v>
                </c:pt>
                <c:pt idx="23">
                  <c:v>-3.5809480970536867</c:v>
                </c:pt>
                <c:pt idx="24">
                  <c:v>-3.6718515386106421</c:v>
                </c:pt>
                <c:pt idx="25">
                  <c:v>-3.7572760560524934</c:v>
                </c:pt>
                <c:pt idx="26">
                  <c:v>-3.8374302908632703</c:v>
                </c:pt>
                <c:pt idx="27">
                  <c:v>-3.9125158748832227</c:v>
                </c:pt>
                <c:pt idx="28">
                  <c:v>-3.9827276508464271</c:v>
                </c:pt>
                <c:pt idx="29">
                  <c:v>-4.0482538863040221</c:v>
                </c:pt>
                <c:pt idx="30">
                  <c:v>-4.1092764811236897</c:v>
                </c:pt>
                <c:pt idx="31">
                  <c:v>-4.1659711687508505</c:v>
                </c:pt>
                <c:pt idx="32">
                  <c:v>-4.2185077114116618</c:v>
                </c:pt>
                <c:pt idx="33">
                  <c:v>-4.2670500894330736</c:v>
                </c:pt>
                <c:pt idx="34">
                  <c:v>-4.3117566848501703</c:v>
                </c:pt>
                <c:pt idx="35">
                  <c:v>-4.3527804594663371</c:v>
                </c:pt>
                <c:pt idx="36">
                  <c:v>-4.3902691275271071</c:v>
                </c:pt>
                <c:pt idx="37">
                  <c:v>-4.4243653231641176</c:v>
                </c:pt>
                <c:pt idx="38">
                  <c:v>-4.4552067627610912</c:v>
                </c:pt>
                <c:pt idx="39">
                  <c:v>-4.4829264023896513</c:v>
                </c:pt>
                <c:pt idx="40">
                  <c:v>-4.5076525904584965</c:v>
                </c:pt>
                <c:pt idx="41">
                  <c:v>-4.529509215715513</c:v>
                </c:pt>
                <c:pt idx="42">
                  <c:v>-4.5486158507384165</c:v>
                </c:pt>
                <c:pt idx="43">
                  <c:v>-4.5650878910457626</c:v>
                </c:pt>
                <c:pt idx="44">
                  <c:v>-4.5790366899563812</c:v>
                </c:pt>
                <c:pt idx="45">
                  <c:v>-4.5905696893217192</c:v>
                </c:pt>
                <c:pt idx="46">
                  <c:v>-4.5997905462520725</c:v>
                </c:pt>
                <c:pt idx="47">
                  <c:v>-4.6067992559542317</c:v>
                </c:pt>
                <c:pt idx="48">
                  <c:v>-4.6116922707947587</c:v>
                </c:pt>
                <c:pt idx="49">
                  <c:v>-4.6145626156999073</c:v>
                </c:pt>
                <c:pt idx="50">
                  <c:v>-4.6154999999999999</c:v>
                </c:pt>
                <c:pt idx="51">
                  <c:v>-4.614590925823066</c:v>
                </c:pt>
                <c:pt idx="52">
                  <c:v>-4.6119187931395507</c:v>
                </c:pt>
                <c:pt idx="53">
                  <c:v>-4.6075640015569972</c:v>
                </c:pt>
                <c:pt idx="54">
                  <c:v>-4.6016040489608354</c:v>
                </c:pt>
                <c:pt idx="55">
                  <c:v>-4.5941136270946163</c:v>
                </c:pt>
                <c:pt idx="56">
                  <c:v>-4.585164714170423</c:v>
                </c:pt>
                <c:pt idx="57">
                  <c:v>-4.574826664597583</c:v>
                </c:pt>
                <c:pt idx="58">
                  <c:v>-4.563166295915269</c:v>
                </c:pt>
                <c:pt idx="59">
                  <c:v>-4.5502479730121763</c:v>
                </c:pt>
                <c:pt idx="60">
                  <c:v>-4.5361336897140427</c:v>
                </c:pt>
                <c:pt idx="61">
                  <c:v>-4.5208831478174867</c:v>
                </c:pt>
                <c:pt idx="62">
                  <c:v>-4.5045538336463906</c:v>
                </c:pt>
                <c:pt idx="63">
                  <c:v>-4.4872010922048631</c:v>
                </c:pt>
                <c:pt idx="64">
                  <c:v>-4.4688781989986897</c:v>
                </c:pt>
                <c:pt idx="65">
                  <c:v>-4.4496364295951105</c:v>
                </c:pt>
                <c:pt idx="66">
                  <c:v>-4.4295251269887768</c:v>
                </c:pt>
                <c:pt idx="67">
                  <c:v>-4.4085917668397476</c:v>
                </c:pt>
                <c:pt idx="68">
                  <c:v>-4.3868820206475254</c:v>
                </c:pt>
                <c:pt idx="69">
                  <c:v>-4.3644398169232517</c:v>
                </c:pt>
                <c:pt idx="70">
                  <c:v>-4.3413074004204182</c:v>
                </c:pt>
                <c:pt idx="71">
                  <c:v>-4.3175253894826744</c:v>
                </c:pt>
                <c:pt idx="72">
                  <c:v>-4.2931328315656518</c:v>
                </c:pt>
                <c:pt idx="73">
                  <c:v>-4.2681672569880336</c:v>
                </c:pt>
                <c:pt idx="74">
                  <c:v>-4.2426647309655348</c:v>
                </c:pt>
                <c:pt idx="75">
                  <c:v>-4.2166599039798873</c:v>
                </c:pt>
                <c:pt idx="76">
                  <c:v>-4.1901860605333825</c:v>
                </c:pt>
                <c:pt idx="77">
                  <c:v>-4.1632751663381065</c:v>
                </c:pt>
                <c:pt idx="78">
                  <c:v>-4.1359579139875322</c:v>
                </c:pt>
                <c:pt idx="79">
                  <c:v>-4.1082637671567355</c:v>
                </c:pt>
                <c:pt idx="80">
                  <c:v>-4.0802210033761996</c:v>
                </c:pt>
                <c:pt idx="81">
                  <c:v>-4.0518567554228122</c:v>
                </c:pt>
                <c:pt idx="82">
                  <c:v>-4.0231970513703876</c:v>
                </c:pt>
                <c:pt idx="83">
                  <c:v>-3.9942668533408496</c:v>
                </c:pt>
                <c:pt idx="84">
                  <c:v>-3.9650900949959418</c:v>
                </c:pt>
                <c:pt idx="85">
                  <c:v>-3.9356897178082106</c:v>
                </c:pt>
                <c:pt idx="86">
                  <c:v>-3.9060877061488495</c:v>
                </c:pt>
                <c:pt idx="87">
                  <c:v>-3.8763051212288828</c:v>
                </c:pt>
                <c:pt idx="88">
                  <c:v>-3.846362133929103</c:v>
                </c:pt>
                <c:pt idx="89">
                  <c:v>-3.8162780565531169</c:v>
                </c:pt>
                <c:pt idx="90">
                  <c:v>-3.7860713735368705</c:v>
                </c:pt>
                <c:pt idx="91">
                  <c:v>-3.7557597711469963</c:v>
                </c:pt>
                <c:pt idx="92">
                  <c:v>-3.7253601661993958</c:v>
                </c:pt>
                <c:pt idx="93">
                  <c:v>-3.6948887338285483</c:v>
                </c:pt>
                <c:pt idx="94">
                  <c:v>-3.6643609343370969</c:v>
                </c:pt>
                <c:pt idx="95">
                  <c:v>-3.6337915391544149</c:v>
                </c:pt>
                <c:pt idx="96">
                  <c:v>-3.6031946559320027</c:v>
                </c:pt>
                <c:pt idx="97">
                  <c:v>-3.5725837528027129</c:v>
                </c:pt>
                <c:pt idx="98">
                  <c:v>-3.5419716818300153</c:v>
                </c:pt>
                <c:pt idx="99">
                  <c:v>-3.5113707016727362</c:v>
                </c:pt>
                <c:pt idx="100">
                  <c:v>-3.4807924994899238</c:v>
                </c:pt>
                <c:pt idx="101">
                  <c:v>-3.4502482121097722</c:v>
                </c:pt>
                <c:pt idx="102">
                  <c:v>-3.4197484464858214</c:v>
                </c:pt>
                <c:pt idx="103">
                  <c:v>-3.3893032994629388</c:v>
                </c:pt>
                <c:pt idx="104">
                  <c:v>-3.3589223768749261</c:v>
                </c:pt>
                <c:pt idx="105">
                  <c:v>-3.3286148119949259</c:v>
                </c:pt>
                <c:pt idx="106">
                  <c:v>-3.2983892833591875</c:v>
                </c:pt>
                <c:pt idx="107">
                  <c:v>-3.2682540319841049</c:v>
                </c:pt>
                <c:pt idx="108">
                  <c:v>-3.2382168779958422</c:v>
                </c:pt>
                <c:pt idx="109">
                  <c:v>-3.2082852366913155</c:v>
                </c:pt>
                <c:pt idx="110">
                  <c:v>-3.1784661340486702</c:v>
                </c:pt>
                <c:pt idx="111">
                  <c:v>-3.1487662217048897</c:v>
                </c:pt>
                <c:pt idx="112">
                  <c:v>-3.1191917914176379</c:v>
                </c:pt>
                <c:pt idx="113">
                  <c:v>-3.0897487890278637</c:v>
                </c:pt>
                <c:pt idx="114">
                  <c:v>-3.0604428279392777</c:v>
                </c:pt>
                <c:pt idx="115">
                  <c:v>-3.031279202130237</c:v>
                </c:pt>
                <c:pt idx="116">
                  <c:v>-3.0022628987131585</c:v>
                </c:pt>
                <c:pt idx="117">
                  <c:v>-2.9733986100560896</c:v>
                </c:pt>
                <c:pt idx="118">
                  <c:v>-2.9446907454806337</c:v>
                </c:pt>
                <c:pt idx="119">
                  <c:v>-2.9161434425499668</c:v>
                </c:pt>
                <c:pt idx="120">
                  <c:v>-2.8877605779603082</c:v>
                </c:pt>
                <c:pt idx="121">
                  <c:v>-2.8595457780487363</c:v>
                </c:pt>
                <c:pt idx="122">
                  <c:v>-2.8315024289298982</c:v>
                </c:pt>
                <c:pt idx="123">
                  <c:v>-2.8036336862737388</c:v>
                </c:pt>
                <c:pt idx="124">
                  <c:v>-2.7759424847360243</c:v>
                </c:pt>
                <c:pt idx="125">
                  <c:v>-2.7484315470530514</c:v>
                </c:pt>
                <c:pt idx="126">
                  <c:v>-2.7211033928115977</c:v>
                </c:pt>
                <c:pt idx="127">
                  <c:v>-2.6939603469048157</c:v>
                </c:pt>
                <c:pt idx="128">
                  <c:v>-2.6670045476844431</c:v>
                </c:pt>
                <c:pt idx="129">
                  <c:v>-2.6402379548193826</c:v>
                </c:pt>
                <c:pt idx="130">
                  <c:v>-2.6136623568703903</c:v>
                </c:pt>
                <c:pt idx="131">
                  <c:v>-2.5872793785902948</c:v>
                </c:pt>
                <c:pt idx="132">
                  <c:v>-2.5610904879589067</c:v>
                </c:pt>
                <c:pt idx="133">
                  <c:v>-2.5350970029614532</c:v>
                </c:pt>
                <c:pt idx="134">
                  <c:v>-2.5093000981191191</c:v>
                </c:pt>
                <c:pt idx="135">
                  <c:v>-2.4837008107800163</c:v>
                </c:pt>
                <c:pt idx="136">
                  <c:v>-2.4583000471785894</c:v>
                </c:pt>
                <c:pt idx="137">
                  <c:v>-2.4330985882713003</c:v>
                </c:pt>
                <c:pt idx="138">
                  <c:v>-2.4080970953560907</c:v>
                </c:pt>
                <c:pt idx="139">
                  <c:v>-2.3832961154829642</c:v>
                </c:pt>
                <c:pt idx="140">
                  <c:v>-2.3586960866627424</c:v>
                </c:pt>
                <c:pt idx="141">
                  <c:v>-2.3342973428808662</c:v>
                </c:pt>
                <c:pt idx="142">
                  <c:v>-2.3101001189228567</c:v>
                </c:pt>
                <c:pt idx="143">
                  <c:v>-2.2861045550178809</c:v>
                </c:pt>
                <c:pt idx="144">
                  <c:v>-2.2623107013066202</c:v>
                </c:pt>
                <c:pt idx="145">
                  <c:v>-2.2387185221394788</c:v>
                </c:pt>
                <c:pt idx="146">
                  <c:v>-2.2153279002109545</c:v>
                </c:pt>
                <c:pt idx="147">
                  <c:v>-2.1921386405358048</c:v>
                </c:pt>
                <c:pt idx="148">
                  <c:v>-2.169150474272485</c:v>
                </c:pt>
                <c:pt idx="149">
                  <c:v>-2.1463630623991294</c:v>
                </c:pt>
                <c:pt idx="150">
                  <c:v>-2.1237759992471918</c:v>
                </c:pt>
                <c:pt idx="151">
                  <c:v>-2.1013888158977085</c:v>
                </c:pt>
                <c:pt idx="152">
                  <c:v>-2.079200983444951</c:v>
                </c:pt>
                <c:pt idx="153">
                  <c:v>-2.0572119161321223</c:v>
                </c:pt>
                <c:pt idx="154">
                  <c:v>-2.0354209743635709</c:v>
                </c:pt>
                <c:pt idx="155">
                  <c:v>-2.0138274675978662</c:v>
                </c:pt>
                <c:pt idx="156">
                  <c:v>-1.9924306571259229</c:v>
                </c:pt>
                <c:pt idx="157">
                  <c:v>-1.9712297587382501</c:v>
                </c:pt>
                <c:pt idx="158">
                  <c:v>-1.9502239452852381</c:v>
                </c:pt>
                <c:pt idx="159">
                  <c:v>-1.9294123491342863</c:v>
                </c:pt>
                <c:pt idx="160">
                  <c:v>-1.9087940645274544</c:v>
                </c:pt>
                <c:pt idx="161">
                  <c:v>-1.8883681498431719</c:v>
                </c:pt>
                <c:pt idx="162">
                  <c:v>-1.8681336297654656</c:v>
                </c:pt>
                <c:pt idx="163">
                  <c:v>-1.8480894973640027</c:v>
                </c:pt>
                <c:pt idx="164">
                  <c:v>-1.8282347160881856</c:v>
                </c:pt>
                <c:pt idx="165">
                  <c:v>-1.808568221678384</c:v>
                </c:pt>
                <c:pt idx="166">
                  <c:v>-1.7890889239973282</c:v>
                </c:pt>
                <c:pt idx="167">
                  <c:v>-1.7697957087845413</c:v>
                </c:pt>
                <c:pt idx="168">
                  <c:v>-1.7506874393366432</c:v>
                </c:pt>
                <c:pt idx="169">
                  <c:v>-1.7317629581162188</c:v>
                </c:pt>
                <c:pt idx="170">
                  <c:v>-1.7130210882918779</c:v>
                </c:pt>
                <c:pt idx="171">
                  <c:v>-1.6944606352120464</c:v>
                </c:pt>
                <c:pt idx="172">
                  <c:v>-1.6760803878149246</c:v>
                </c:pt>
                <c:pt idx="173">
                  <c:v>-1.657879119976992</c:v>
                </c:pt>
                <c:pt idx="174">
                  <c:v>-1.6398555918023261</c:v>
                </c:pt>
                <c:pt idx="175">
                  <c:v>-1.6220085508549646</c:v>
                </c:pt>
                <c:pt idx="176">
                  <c:v>-1.6043367333364262</c:v>
                </c:pt>
                <c:pt idx="177">
                  <c:v>-1.586838865210457</c:v>
                </c:pt>
                <c:pt idx="178">
                  <c:v>-1.5695136632769955</c:v>
                </c:pt>
                <c:pt idx="179">
                  <c:v>-1.5523598361972708</c:v>
                </c:pt>
                <c:pt idx="180">
                  <c:v>-1.5353760854718983</c:v>
                </c:pt>
                <c:pt idx="181">
                  <c:v>-1.5185611063737541</c:v>
                </c:pt>
                <c:pt idx="182">
                  <c:v>-1.5019135888373718</c:v>
                </c:pt>
                <c:pt idx="183">
                  <c:v>-1.4854322183065205</c:v>
                </c:pt>
                <c:pt idx="184">
                  <c:v>-1.469115676541582</c:v>
                </c:pt>
                <c:pt idx="185">
                  <c:v>-1.4529626423882833</c:v>
                </c:pt>
                <c:pt idx="186">
                  <c:v>-1.4369717925092866</c:v>
                </c:pt>
                <c:pt idx="187">
                  <c:v>-1.4211418020800877</c:v>
                </c:pt>
                <c:pt idx="188">
                  <c:v>-1.405471345450618</c:v>
                </c:pt>
                <c:pt idx="189">
                  <c:v>-1.3899590967739039</c:v>
                </c:pt>
                <c:pt idx="190">
                  <c:v>-1.3746037306030863</c:v>
                </c:pt>
                <c:pt idx="191">
                  <c:v>-1.359403922458055</c:v>
                </c:pt>
                <c:pt idx="192">
                  <c:v>-1.3443583493629092</c:v>
                </c:pt>
                <c:pt idx="193">
                  <c:v>-1.3294656903554156</c:v>
                </c:pt>
                <c:pt idx="194">
                  <c:v>-1.3147246269695889</c:v>
                </c:pt>
                <c:pt idx="195">
                  <c:v>-1.3001338436924861</c:v>
                </c:pt>
                <c:pt idx="196">
                  <c:v>-1.285692028396255</c:v>
                </c:pt>
                <c:pt idx="197">
                  <c:v>-1.2713978727464588</c:v>
                </c:pt>
                <c:pt idx="198">
                  <c:v>-1.2572500725876361</c:v>
                </c:pt>
                <c:pt idx="199">
                  <c:v>-1.243247328307054</c:v>
                </c:pt>
                <c:pt idx="200">
                  <c:v>-1.2293883451775367</c:v>
                </c:pt>
                <c:pt idx="201">
                  <c:v>-1.2156718336802652</c:v>
                </c:pt>
                <c:pt idx="202">
                  <c:v>-1.2020965098083682</c:v>
                </c:pt>
                <c:pt idx="203">
                  <c:v>-1.1886610953521273</c:v>
                </c:pt>
                <c:pt idx="204">
                  <c:v>-1.1753643181665681</c:v>
                </c:pt>
                <c:pt idx="205">
                  <c:v>-1.1622049124221936</c:v>
                </c:pt>
                <c:pt idx="206">
                  <c:v>-1.1491816188395794</c:v>
                </c:pt>
                <c:pt idx="207">
                  <c:v>-1.1362931849085274</c:v>
                </c:pt>
                <c:pt idx="208">
                  <c:v>-1.1235383650924518</c:v>
                </c:pt>
                <c:pt idx="209">
                  <c:v>-1.1109159210186403</c:v>
                </c:pt>
                <c:pt idx="210">
                  <c:v>-1.0984246216550124</c:v>
                </c:pt>
                <c:pt idx="211">
                  <c:v>-1.0860632434739672</c:v>
                </c:pt>
                <c:pt idx="212">
                  <c:v>-1.0738305706039117</c:v>
                </c:pt>
                <c:pt idx="213">
                  <c:v>-1.0617253949690031</c:v>
                </c:pt>
                <c:pt idx="214">
                  <c:v>-1.0497465164176512</c:v>
                </c:pt>
                <c:pt idx="215">
                  <c:v>-1.0378927428402898</c:v>
                </c:pt>
                <c:pt idx="216">
                  <c:v>-1.0261628902769069</c:v>
                </c:pt>
                <c:pt idx="217">
                  <c:v>-1.0145557830148111</c:v>
                </c:pt>
                <c:pt idx="218">
                  <c:v>-1.0030702536770859</c:v>
                </c:pt>
                <c:pt idx="219">
                  <c:v>-0.99170514330217219</c:v>
                </c:pt>
                <c:pt idx="220">
                  <c:v>-0.98045930141499849</c:v>
                </c:pt>
                <c:pt idx="221">
                  <c:v>-0.96933158609006331</c:v>
                </c:pt>
                <c:pt idx="222">
                  <c:v>-0.9583208640068559</c:v>
                </c:pt>
                <c:pt idx="223">
                  <c:v>-0.94742601049799469</c:v>
                </c:pt>
                <c:pt idx="224">
                  <c:v>-0.93664590959042993</c:v>
                </c:pt>
                <c:pt idx="225">
                  <c:v>-0.92597945404006787</c:v>
                </c:pt>
                <c:pt idx="226">
                  <c:v>-0.91542554536013654</c:v>
                </c:pt>
                <c:pt idx="227">
                  <c:v>-0.90498309384361542</c:v>
                </c:pt>
                <c:pt idx="228">
                  <c:v>-0.89465101858002916</c:v>
                </c:pt>
                <c:pt idx="229">
                  <c:v>-0.88442824746690085</c:v>
                </c:pt>
                <c:pt idx="230">
                  <c:v>-0.87431371721614348</c:v>
                </c:pt>
                <c:pt idx="231">
                  <c:v>-0.86430637335565508</c:v>
                </c:pt>
                <c:pt idx="232">
                  <c:v>-0.85440517022637952</c:v>
                </c:pt>
                <c:pt idx="233">
                  <c:v>-0.84460907097507587</c:v>
                </c:pt>
                <c:pt idx="234">
                  <c:v>-0.83491704754303508</c:v>
                </c:pt>
                <c:pt idx="235">
                  <c:v>-0.82532808065096919</c:v>
                </c:pt>
                <c:pt idx="236">
                  <c:v>-0.81584115978029004</c:v>
                </c:pt>
                <c:pt idx="237">
                  <c:v>-0.80645528315098602</c:v>
                </c:pt>
                <c:pt idx="238">
                  <c:v>-0.79716945769629532</c:v>
                </c:pt>
                <c:pt idx="239">
                  <c:v>-0.78798269903436602</c:v>
                </c:pt>
                <c:pt idx="240">
                  <c:v>-0.77889403143708547</c:v>
                </c:pt>
                <c:pt idx="241">
                  <c:v>-0.76990248779625259</c:v>
                </c:pt>
                <c:pt idx="242">
                  <c:v>-0.76100710958726159</c:v>
                </c:pt>
                <c:pt idx="243">
                  <c:v>-0.75220694683045364</c:v>
                </c:pt>
                <c:pt idx="244">
                  <c:v>-0.74350105805029143</c:v>
                </c:pt>
                <c:pt idx="245">
                  <c:v>-0.73488851023250057</c:v>
                </c:pt>
                <c:pt idx="246">
                  <c:v>-0.72636837877931859</c:v>
                </c:pt>
                <c:pt idx="247">
                  <c:v>-0.71793974746298106</c:v>
                </c:pt>
                <c:pt idx="248">
                  <c:v>-0.70960170837757541</c:v>
                </c:pt>
                <c:pt idx="249">
                  <c:v>-0.70135336188938102</c:v>
                </c:pt>
                <c:pt idx="250">
                  <c:v>-0.69319381658581125</c:v>
                </c:pt>
                <c:pt idx="251">
                  <c:v>-0.68512218922306811</c:v>
                </c:pt>
                <c:pt idx="252">
                  <c:v>-0.67713760467261175</c:v>
                </c:pt>
                <c:pt idx="253">
                  <c:v>-0.66923919586655112</c:v>
                </c:pt>
                <c:pt idx="254">
                  <c:v>-0.66142610374204136</c:v>
                </c:pt>
                <c:pt idx="255">
                  <c:v>-0.6536974771847871</c:v>
                </c:pt>
                <c:pt idx="256">
                  <c:v>-0.64605247297173196</c:v>
                </c:pt>
                <c:pt idx="257">
                  <c:v>-0.63849025571302154</c:v>
                </c:pt>
                <c:pt idx="258">
                  <c:v>-0.63100999779330957</c:v>
                </c:pt>
                <c:pt idx="259">
                  <c:v>-0.62361087931248793</c:v>
                </c:pt>
                <c:pt idx="260">
                  <c:v>-0.61629208802592772</c:v>
                </c:pt>
                <c:pt idx="261">
                  <c:v>-0.60905281928422395</c:v>
                </c:pt>
                <c:pt idx="262">
                  <c:v>-0.60189227597263784</c:v>
                </c:pt>
                <c:pt idx="263">
                  <c:v>-0.59480966845016292</c:v>
                </c:pt>
                <c:pt idx="264">
                  <c:v>-0.5878042144883685</c:v>
                </c:pt>
                <c:pt idx="265">
                  <c:v>-0.58087513920998668</c:v>
                </c:pt>
                <c:pt idx="266">
                  <c:v>-0.57402167502740464</c:v>
                </c:pt>
                <c:pt idx="267">
                  <c:v>-0.56724306158099957</c:v>
                </c:pt>
                <c:pt idx="268">
                  <c:v>-0.56053854567744532</c:v>
                </c:pt>
                <c:pt idx="269">
                  <c:v>-0.55390738122795058</c:v>
                </c:pt>
                <c:pt idx="270">
                  <c:v>-0.54734882918657746</c:v>
                </c:pt>
                <c:pt idx="271">
                  <c:v>-0.54086215748857069</c:v>
                </c:pt>
                <c:pt idx="272">
                  <c:v>-0.53444664098881389</c:v>
                </c:pt>
                <c:pt idx="273">
                  <c:v>-0.52810156140036701</c:v>
                </c:pt>
                <c:pt idx="274">
                  <c:v>-0.52182620723322171</c:v>
                </c:pt>
                <c:pt idx="275">
                  <c:v>-0.51561987373319762</c:v>
                </c:pt>
                <c:pt idx="276">
                  <c:v>-0.50948186282108965</c:v>
                </c:pt>
                <c:pt idx="277">
                  <c:v>-0.50341148303200978</c:v>
                </c:pt>
                <c:pt idx="278">
                  <c:v>-0.49740804945505662</c:v>
                </c:pt>
                <c:pt idx="279">
                  <c:v>-0.49147088367322173</c:v>
                </c:pt>
                <c:pt idx="280">
                  <c:v>-0.48559931370364662</c:v>
                </c:pt>
                <c:pt idx="281">
                  <c:v>-0.47979267393815794</c:v>
                </c:pt>
                <c:pt idx="282">
                  <c:v>-0.47405030508420848</c:v>
                </c:pt>
                <c:pt idx="283">
                  <c:v>-0.4683715541061515</c:v>
                </c:pt>
                <c:pt idx="284">
                  <c:v>-0.46275577416688385</c:v>
                </c:pt>
                <c:pt idx="285">
                  <c:v>-0.45720232456991328</c:v>
                </c:pt>
                <c:pt idx="286">
                  <c:v>-0.45171057070179893</c:v>
                </c:pt>
                <c:pt idx="287">
                  <c:v>-0.44627988397505886</c:v>
                </c:pt>
                <c:pt idx="288">
                  <c:v>-0.44090964177144842</c:v>
                </c:pt>
                <c:pt idx="289">
                  <c:v>-0.43559922738572615</c:v>
                </c:pt>
                <c:pt idx="290">
                  <c:v>-0.43034802996983512</c:v>
                </c:pt>
                <c:pt idx="291">
                  <c:v>-0.42515544447758075</c:v>
                </c:pt>
                <c:pt idx="292">
                  <c:v>-0.42002087160972501</c:v>
                </c:pt>
                <c:pt idx="293">
                  <c:v>-0.41494371775958805</c:v>
                </c:pt>
                <c:pt idx="294">
                  <c:v>-0.40992339495909969</c:v>
                </c:pt>
                <c:pt idx="295">
                  <c:v>-0.40495932082536718</c:v>
                </c:pt>
                <c:pt idx="296">
                  <c:v>-0.40005091850768265</c:v>
                </c:pt>
                <c:pt idx="297">
                  <c:v>-0.39519761663505482</c:v>
                </c:pt>
                <c:pt idx="298">
                  <c:v>-0.39039884926420654</c:v>
                </c:pt>
                <c:pt idx="299">
                  <c:v>-0.38565405582810014</c:v>
                </c:pt>
                <c:pt idx="300">
                  <c:v>-0.38096268108491516</c:v>
                </c:pt>
                <c:pt idx="301">
                  <c:v>-0.37632417506755605</c:v>
                </c:pt>
                <c:pt idx="302">
                  <c:v>-0.37173799303363209</c:v>
                </c:pt>
                <c:pt idx="303">
                  <c:v>-0.36720359541597114</c:v>
                </c:pt>
                <c:pt idx="304">
                  <c:v>-0.36272044777358387</c:v>
                </c:pt>
                <c:pt idx="305">
                  <c:v>-0.35828802074316096</c:v>
                </c:pt>
                <c:pt idx="306">
                  <c:v>-0.35390578999104072</c:v>
                </c:pt>
                <c:pt idx="307">
                  <c:v>-0.34957323616570518</c:v>
                </c:pt>
                <c:pt idx="308">
                  <c:v>-0.34528984485072473</c:v>
                </c:pt>
                <c:pt idx="309">
                  <c:v>-0.3410551065182254</c:v>
                </c:pt>
                <c:pt idx="310">
                  <c:v>-0.33686851648283389</c:v>
                </c:pt>
                <c:pt idx="311">
                  <c:v>-0.33272957485610738</c:v>
                </c:pt>
                <c:pt idx="312">
                  <c:v>-0.3286377865014482</c:v>
                </c:pt>
                <c:pt idx="313">
                  <c:v>-0.3245926609894968</c:v>
                </c:pt>
                <c:pt idx="314">
                  <c:v>-0.32059371255400182</c:v>
                </c:pt>
                <c:pt idx="315">
                  <c:v>-0.31664046004816387</c:v>
                </c:pt>
                <c:pt idx="316">
                  <c:v>-0.31273242690144581</c:v>
                </c:pt>
                <c:pt idx="317">
                  <c:v>-0.30886914107685187</c:v>
                </c:pt>
                <c:pt idx="318">
                  <c:v>-0.30505013502866418</c:v>
                </c:pt>
                <c:pt idx="319">
                  <c:v>-0.3012749456606405</c:v>
                </c:pt>
                <c:pt idx="320">
                  <c:v>-0.29754311428466068</c:v>
                </c:pt>
                <c:pt idx="321">
                  <c:v>-0.29385418657982482</c:v>
                </c:pt>
                <c:pt idx="322">
                  <c:v>-0.29020771255199268</c:v>
                </c:pt>
                <c:pt idx="323">
                  <c:v>-0.2866032464937644</c:v>
                </c:pt>
                <c:pt idx="324">
                  <c:v>-0.28304034694489349</c:v>
                </c:pt>
                <c:pt idx="325">
                  <c:v>-0.27951857665313246</c:v>
                </c:pt>
                <c:pt idx="326">
                  <c:v>-0.27603750253549925</c:v>
                </c:pt>
                <c:pt idx="327">
                  <c:v>-0.27259669563996808</c:v>
                </c:pt>
                <c:pt idx="328">
                  <c:v>-0.26919573110757111</c:v>
                </c:pt>
                <c:pt idx="329">
                  <c:v>-0.26583418813491388</c:v>
                </c:pt>
                <c:pt idx="330">
                  <c:v>-0.26251164993709181</c:v>
                </c:pt>
                <c:pt idx="331">
                  <c:v>-0.25922770371101039</c:v>
                </c:pt>
                <c:pt idx="332">
                  <c:v>-0.25598194059909701</c:v>
                </c:pt>
                <c:pt idx="333">
                  <c:v>-0.2527739556534051</c:v>
                </c:pt>
                <c:pt idx="334">
                  <c:v>-0.24960334780010043</c:v>
                </c:pt>
                <c:pt idx="335">
                  <c:v>-0.2464697198043295</c:v>
                </c:pt>
                <c:pt idx="336">
                  <c:v>-0.24337267823546027</c:v>
                </c:pt>
                <c:pt idx="337">
                  <c:v>-0.24031183343269391</c:v>
                </c:pt>
                <c:pt idx="338">
                  <c:v>-0.2372867994710397</c:v>
                </c:pt>
                <c:pt idx="339">
                  <c:v>-0.23429719412764999</c:v>
                </c:pt>
                <c:pt idx="340">
                  <c:v>-0.23134263884850975</c:v>
                </c:pt>
                <c:pt idx="341">
                  <c:v>-0.22842275871547396</c:v>
                </c:pt>
                <c:pt idx="342">
                  <c:v>-0.22553718241365189</c:v>
                </c:pt>
                <c:pt idx="343">
                  <c:v>-0.22268554219912803</c:v>
                </c:pt>
                <c:pt idx="344">
                  <c:v>-0.21986747386702035</c:v>
                </c:pt>
                <c:pt idx="345">
                  <c:v>-0.21708261671986576</c:v>
                </c:pt>
                <c:pt idx="346">
                  <c:v>-0.21433061353633318</c:v>
                </c:pt>
                <c:pt idx="347">
                  <c:v>-0.21161111054025436</c:v>
                </c:pt>
                <c:pt idx="348">
                  <c:v>-0.20892375736997232</c:v>
                </c:pt>
                <c:pt idx="349">
                  <c:v>-0.20626820704799945</c:v>
                </c:pt>
                <c:pt idx="350">
                  <c:v>-0.20364411595098239</c:v>
                </c:pt>
                <c:pt idx="351">
                  <c:v>-0.20105114377996866</c:v>
                </c:pt>
                <c:pt idx="352">
                  <c:v>-0.19848895353097082</c:v>
                </c:pt>
                <c:pt idx="353">
                  <c:v>-0.19595721146582268</c:v>
                </c:pt>
                <c:pt idx="354">
                  <c:v>-0.19345558708332566</c:v>
                </c:pt>
                <c:pt idx="355">
                  <c:v>-0.19098375309067747</c:v>
                </c:pt>
                <c:pt idx="356">
                  <c:v>-0.1885413853751822</c:v>
                </c:pt>
                <c:pt idx="357">
                  <c:v>-0.18612816297623549</c:v>
                </c:pt>
                <c:pt idx="358">
                  <c:v>-0.18374376805758197</c:v>
                </c:pt>
                <c:pt idx="359">
                  <c:v>-0.18138788587983934</c:v>
                </c:pt>
                <c:pt idx="360">
                  <c:v>-0.17906020477328732</c:v>
                </c:pt>
                <c:pt idx="361">
                  <c:v>-0.1767604161109152</c:v>
                </c:pt>
                <c:pt idx="362">
                  <c:v>-0.17448821428172628</c:v>
                </c:pt>
                <c:pt idx="363">
                  <c:v>-0.17224329666429325</c:v>
                </c:pt>
                <c:pt idx="364">
                  <c:v>-0.17002536360056242</c:v>
                </c:pt>
                <c:pt idx="365">
                  <c:v>-0.16783411836990314</c:v>
                </c:pt>
                <c:pt idx="366">
                  <c:v>-0.165669267163397</c:v>
                </c:pt>
                <c:pt idx="367">
                  <c:v>-0.16353051905836566</c:v>
                </c:pt>
                <c:pt idx="368">
                  <c:v>-0.16141758599313163</c:v>
                </c:pt>
                <c:pt idx="369">
                  <c:v>-0.15933018274201091</c:v>
                </c:pt>
                <c:pt idx="370">
                  <c:v>-0.15726802689053121</c:v>
                </c:pt>
                <c:pt idx="371">
                  <c:v>-0.15523083881087599</c:v>
                </c:pt>
                <c:pt idx="372">
                  <c:v>-0.15321834163754725</c:v>
                </c:pt>
                <c:pt idx="373">
                  <c:v>-0.15123026124324776</c:v>
                </c:pt>
                <c:pt idx="374">
                  <c:v>-0.14926632621497596</c:v>
                </c:pt>
                <c:pt idx="375">
                  <c:v>-0.14732626783033401</c:v>
                </c:pt>
                <c:pt idx="376">
                  <c:v>-0.14540982003404226</c:v>
                </c:pt>
                <c:pt idx="377">
                  <c:v>-0.14351671941466157</c:v>
                </c:pt>
                <c:pt idx="378">
                  <c:v>-0.14164670518151573</c:v>
                </c:pt>
                <c:pt idx="379">
                  <c:v>-0.13979951914181618</c:v>
                </c:pt>
                <c:pt idx="380">
                  <c:v>-0.13797490567798171</c:v>
                </c:pt>
                <c:pt idx="381">
                  <c:v>-0.13617261172515407</c:v>
                </c:pt>
                <c:pt idx="382">
                  <c:v>-0.1343923867489045</c:v>
                </c:pt>
                <c:pt idx="383">
                  <c:v>-0.13263398272312982</c:v>
                </c:pt>
                <c:pt idx="384">
                  <c:v>-0.13089715410813513</c:v>
                </c:pt>
                <c:pt idx="385">
                  <c:v>-0.12918165782890073</c:v>
                </c:pt>
                <c:pt idx="386">
                  <c:v>-0.12748725325353075</c:v>
                </c:pt>
                <c:pt idx="387">
                  <c:v>-0.12581370217188154</c:v>
                </c:pt>
                <c:pt idx="388">
                  <c:v>-0.12416076877436656</c:v>
                </c:pt>
                <c:pt idx="389">
                  <c:v>-0.12252821963093692</c:v>
                </c:pt>
                <c:pt idx="390">
                  <c:v>-0.12091582367023428</c:v>
                </c:pt>
                <c:pt idx="391">
                  <c:v>-0.11932335215891385</c:v>
                </c:pt>
                <c:pt idx="392">
                  <c:v>-0.11775057868113679</c:v>
                </c:pt>
                <c:pt idx="393">
                  <c:v>-0.11619727911822765</c:v>
                </c:pt>
                <c:pt idx="394">
                  <c:v>-0.11466323162849761</c:v>
                </c:pt>
                <c:pt idx="395">
                  <c:v>-0.11314821662722871</c:v>
                </c:pt>
                <c:pt idx="396">
                  <c:v>-0.11165201676681977</c:v>
                </c:pt>
                <c:pt idx="397">
                  <c:v>-0.11017441691708962</c:v>
                </c:pt>
                <c:pt idx="398">
                  <c:v>-0.10871520414573833</c:v>
                </c:pt>
                <c:pt idx="399">
                  <c:v>-0.10727416769896238</c:v>
                </c:pt>
                <c:pt idx="400">
                  <c:v>-0.10585109898222358</c:v>
                </c:pt>
                <c:pt idx="401">
                  <c:v>-0.10444579154116906</c:v>
                </c:pt>
                <c:pt idx="402">
                  <c:v>-0.10305804104270168</c:v>
                </c:pt>
                <c:pt idx="403">
                  <c:v>-0.10168764525619761</c:v>
                </c:pt>
                <c:pt idx="404">
                  <c:v>-0.10033440403487159</c:v>
                </c:pt>
                <c:pt idx="405">
                  <c:v>-9.8998119297286288E-2</c:v>
                </c:pt>
                <c:pt idx="406">
                  <c:v>-9.7678595009005706E-2</c:v>
                </c:pt>
                <c:pt idx="407">
                  <c:v>-9.637563716439014E-2</c:v>
                </c:pt>
                <c:pt idx="408">
                  <c:v>-9.5089053768532203E-2</c:v>
                </c:pt>
                <c:pt idx="409">
                  <c:v>-9.3818654819331257E-2</c:v>
                </c:pt>
                <c:pt idx="410">
                  <c:v>-9.2564252289706397E-2</c:v>
                </c:pt>
                <c:pt idx="411">
                  <c:v>-9.1325660109944834E-2</c:v>
                </c:pt>
                <c:pt idx="412">
                  <c:v>-9.010269415018636E-2</c:v>
                </c:pt>
                <c:pt idx="413">
                  <c:v>-8.8895172203040662E-2</c:v>
                </c:pt>
                <c:pt idx="414">
                  <c:v>-8.7702913966337462E-2</c:v>
                </c:pt>
                <c:pt idx="415">
                  <c:v>-8.6525741026008282E-2</c:v>
                </c:pt>
                <c:pt idx="416">
                  <c:v>-8.5363476839097355E-2</c:v>
                </c:pt>
                <c:pt idx="417">
                  <c:v>-8.4215946716902274E-2</c:v>
                </c:pt>
                <c:pt idx="418">
                  <c:v>-8.3082977808241712E-2</c:v>
                </c:pt>
                <c:pt idx="419">
                  <c:v>-8.196439908285004E-2</c:v>
                </c:pt>
                <c:pt idx="420">
                  <c:v>-8.0860041314897158E-2</c:v>
                </c:pt>
                <c:pt idx="421">
                  <c:v>-7.9769737066633026E-2</c:v>
                </c:pt>
                <c:pt idx="422">
                  <c:v>-7.8693320672154995E-2</c:v>
                </c:pt>
                <c:pt idx="423">
                  <c:v>-7.763062822129814E-2</c:v>
                </c:pt>
                <c:pt idx="424">
                  <c:v>-7.6581497543645932E-2</c:v>
                </c:pt>
                <c:pt idx="425">
                  <c:v>-7.5545768192662247E-2</c:v>
                </c:pt>
                <c:pt idx="426">
                  <c:v>-7.4523281429941662E-2</c:v>
                </c:pt>
                <c:pt idx="427">
                  <c:v>-7.3513880209579024E-2</c:v>
                </c:pt>
                <c:pt idx="428">
                  <c:v>-7.2517409162655574E-2</c:v>
                </c:pt>
                <c:pt idx="429">
                  <c:v>-7.1533714581842531E-2</c:v>
                </c:pt>
                <c:pt idx="430">
                  <c:v>-7.0562644406119229E-2</c:v>
                </c:pt>
                <c:pt idx="431">
                  <c:v>-6.9604048205607241E-2</c:v>
                </c:pt>
                <c:pt idx="432">
                  <c:v>-6.8657777166517164E-2</c:v>
                </c:pt>
                <c:pt idx="433">
                  <c:v>-6.7723684076209545E-2</c:v>
                </c:pt>
                <c:pt idx="434">
                  <c:v>-6.6801623308367183E-2</c:v>
                </c:pt>
                <c:pt idx="435">
                  <c:v>-6.58914508082796E-2</c:v>
                </c:pt>
                <c:pt idx="436">
                  <c:v>-6.4993024078237469E-2</c:v>
                </c:pt>
                <c:pt idx="437">
                  <c:v>-6.4106202163037598E-2</c:v>
                </c:pt>
                <c:pt idx="438">
                  <c:v>-6.3230845635596361E-2</c:v>
                </c:pt>
                <c:pt idx="439">
                  <c:v>-6.2366816582671916E-2</c:v>
                </c:pt>
                <c:pt idx="440">
                  <c:v>-6.151397859069406E-2</c:v>
                </c:pt>
                <c:pt idx="441">
                  <c:v>-6.067219673170058E-2</c:v>
                </c:pt>
                <c:pt idx="442">
                  <c:v>-5.9841337549380397E-2</c:v>
                </c:pt>
                <c:pt idx="443">
                  <c:v>-5.9021269045221515E-2</c:v>
                </c:pt>
                <c:pt idx="444">
                  <c:v>-5.8211860664764491E-2</c:v>
                </c:pt>
                <c:pt idx="445">
                  <c:v>-5.7412983283959378E-2</c:v>
                </c:pt>
                <c:pt idx="446">
                  <c:v>-5.6624509195626734E-2</c:v>
                </c:pt>
                <c:pt idx="447">
                  <c:v>-5.5846312096020916E-2</c:v>
                </c:pt>
                <c:pt idx="448">
                  <c:v>-5.5078267071496018E-2</c:v>
                </c:pt>
                <c:pt idx="449">
                  <c:v>-5.4320250585272872E-2</c:v>
                </c:pt>
                <c:pt idx="450">
                  <c:v>-5.3572140464307506E-2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FF-4483-BBCE-614EE4D853AE}"/>
            </c:ext>
          </c:extLst>
        </c:ser>
        <c:ser>
          <c:idx val="1"/>
          <c:order val="1"/>
          <c:tx>
            <c:strRef>
              <c:f>fit_FCC!$K$18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fit_FCC!$K$19:$K$469</c:f>
              <c:numCache>
                <c:formatCode>General</c:formatCode>
                <c:ptCount val="451"/>
                <c:pt idx="0">
                  <c:v>10.100354221580886</c:v>
                </c:pt>
                <c:pt idx="1">
                  <c:v>9.1964142321182472</c:v>
                </c:pt>
                <c:pt idx="2">
                  <c:v>8.3483369166441825</c:v>
                </c:pt>
                <c:pt idx="3">
                  <c:v>7.552894306946202</c:v>
                </c:pt>
                <c:pt idx="4">
                  <c:v>6.8070420497194455</c:v>
                </c:pt>
                <c:pt idx="5">
                  <c:v>6.1079090024685732</c:v>
                </c:pt>
                <c:pt idx="6">
                  <c:v>5.452787418363557</c:v>
                </c:pt>
                <c:pt idx="7">
                  <c:v>4.839123686718362</c:v>
                </c:pt>
                <c:pt idx="8">
                  <c:v>4.2645095976471268</c:v>
                </c:pt>
                <c:pt idx="9">
                  <c:v>3.7266741012323292</c:v>
                </c:pt>
                <c:pt idx="10">
                  <c:v>3.2234755332180551</c:v>
                </c:pt>
                <c:pt idx="11">
                  <c:v>2.7528942808253127</c:v>
                </c:pt>
                <c:pt idx="12">
                  <c:v>2.3130258637805277</c:v>
                </c:pt>
                <c:pt idx="13">
                  <c:v>1.9020744070580999</c:v>
                </c:pt>
                <c:pt idx="14">
                  <c:v>1.5183464831673739</c:v>
                </c:pt>
                <c:pt idx="15">
                  <c:v>1.1602453030695639</c:v>
                </c:pt>
                <c:pt idx="16">
                  <c:v>0.82626523599308133</c:v>
                </c:pt>
                <c:pt idx="17">
                  <c:v>0.51498663953290791</c:v>
                </c:pt>
                <c:pt idx="18">
                  <c:v>0.22507098247280233</c:v>
                </c:pt>
                <c:pt idx="19">
                  <c:v>-4.474375623707072E-2</c:v>
                </c:pt>
                <c:pt idx="20">
                  <c:v>-0.29564742797680665</c:v>
                </c:pt>
                <c:pt idx="21">
                  <c:v>-0.52876180917303106</c:v>
                </c:pt>
                <c:pt idx="22">
                  <c:v>-0.74514446414546054</c:v>
                </c:pt>
                <c:pt idx="23">
                  <c:v>-0.94579238920755682</c:v>
                </c:pt>
                <c:pt idx="24">
                  <c:v>-1.1316454504018196</c:v>
                </c:pt>
                <c:pt idx="25">
                  <c:v>-1.3035896265502416</c:v>
                </c:pt>
                <c:pt idx="26">
                  <c:v>-1.4624600686389386</c:v>
                </c:pt>
                <c:pt idx="27">
                  <c:v>-1.6090439859326446</c:v>
                </c:pt>
                <c:pt idx="28">
                  <c:v>-1.7440833686263137</c:v>
                </c:pt>
                <c:pt idx="29">
                  <c:v>-1.8682775562861562</c:v>
                </c:pt>
                <c:pt idx="30">
                  <c:v>-1.9822856608087012</c:v>
                </c:pt>
                <c:pt idx="31">
                  <c:v>-2.086728852132671</c:v>
                </c:pt>
                <c:pt idx="32">
                  <c:v>-2.1821925144721908</c:v>
                </c:pt>
                <c:pt idx="33">
                  <c:v>-2.2692282804004531</c:v>
                </c:pt>
                <c:pt idx="34">
                  <c:v>-2.3483559496980115</c:v>
                </c:pt>
                <c:pt idx="35">
                  <c:v>-2.4200652994886438</c:v>
                </c:pt>
                <c:pt idx="36">
                  <c:v>-2.4848177918165821</c:v>
                </c:pt>
                <c:pt idx="37">
                  <c:v>-2.5430481844705941</c:v>
                </c:pt>
                <c:pt idx="38">
                  <c:v>-2.5951660505318932</c:v>
                </c:pt>
                <c:pt idx="39">
                  <c:v>-2.6415572118128354</c:v>
                </c:pt>
                <c:pt idx="40">
                  <c:v>-2.6825850910610263</c:v>
                </c:pt>
                <c:pt idx="41">
                  <c:v>-2.7185919875274784</c:v>
                </c:pt>
                <c:pt idx="42">
                  <c:v>-2.7499002802372781</c:v>
                </c:pt>
                <c:pt idx="43">
                  <c:v>-2.7768135630556561</c:v>
                </c:pt>
                <c:pt idx="44">
                  <c:v>-2.7996177154107285</c:v>
                </c:pt>
                <c:pt idx="45">
                  <c:v>-2.8185819123156284</c:v>
                </c:pt>
                <c:pt idx="46">
                  <c:v>-2.8339595771265991</c:v>
                </c:pt>
                <c:pt idx="47">
                  <c:v>-2.84598928027913</c:v>
                </c:pt>
                <c:pt idx="48">
                  <c:v>-2.8548955870607</c:v>
                </c:pt>
                <c:pt idx="49">
                  <c:v>-2.8608898573056223</c:v>
                </c:pt>
                <c:pt idx="50">
                  <c:v>-2.8641709997341458</c:v>
                </c:pt>
                <c:pt idx="51">
                  <c:v>-2.8649261835039264</c:v>
                </c:pt>
                <c:pt idx="52">
                  <c:v>-2.8633315093966036</c:v>
                </c:pt>
                <c:pt idx="53">
                  <c:v>-2.8595526429251339</c:v>
                </c:pt>
                <c:pt idx="54">
                  <c:v>-2.8537454115181244</c:v>
                </c:pt>
                <c:pt idx="55">
                  <c:v>-2.846056367815414</c:v>
                </c:pt>
                <c:pt idx="56">
                  <c:v>-2.8366233209939695</c:v>
                </c:pt>
                <c:pt idx="57">
                  <c:v>-2.8255758379345943</c:v>
                </c:pt>
                <c:pt idx="58">
                  <c:v>-2.8130357159374118</c:v>
                </c:pt>
                <c:pt idx="59">
                  <c:v>-2.7991174285974862</c:v>
                </c:pt>
                <c:pt idx="60">
                  <c:v>-2.7839285463606713</c:v>
                </c:pt>
                <c:pt idx="61">
                  <c:v>-2.7675701331937832</c:v>
                </c:pt>
                <c:pt idx="62">
                  <c:v>-2.7501371207220076</c:v>
                </c:pt>
                <c:pt idx="63">
                  <c:v>-2.7317186611098618</c:v>
                </c:pt>
                <c:pt idx="64">
                  <c:v>-2.7123984598898079</c:v>
                </c:pt>
                <c:pt idx="65">
                  <c:v>-2.6922550898744428</c:v>
                </c:pt>
                <c:pt idx="66">
                  <c:v>-2.6713622872239013</c:v>
                </c:pt>
                <c:pt idx="67">
                  <c:v>-2.6497892306794393</c:v>
                </c:pt>
                <c:pt idx="68">
                  <c:v>-2.6276008049169466</c:v>
                </c:pt>
                <c:pt idx="69">
                  <c:v>-2.6048578489201519</c:v>
                </c:pt>
                <c:pt idx="70">
                  <c:v>-2.5816173902223327</c:v>
                </c:pt>
                <c:pt idx="71">
                  <c:v>-2.5579328658173148</c:v>
                </c:pt>
                <c:pt idx="72">
                  <c:v>-2.533854330495203</c:v>
                </c:pt>
                <c:pt idx="73">
                  <c:v>-2.5094286533155215</c:v>
                </c:pt>
                <c:pt idx="74">
                  <c:v>-2.4846997028900937</c:v>
                </c:pt>
                <c:pt idx="75">
                  <c:v>-2.4597085221099375</c:v>
                </c:pt>
                <c:pt idx="76">
                  <c:v>-2.434493492914545</c:v>
                </c:pt>
                <c:pt idx="77">
                  <c:v>-2.4090904916680183</c:v>
                </c:pt>
                <c:pt idx="78">
                  <c:v>-2.3835330356746103</c:v>
                </c:pt>
                <c:pt idx="79">
                  <c:v>-2.3578524213360441</c:v>
                </c:pt>
                <c:pt idx="80">
                  <c:v>-2.3320778544245391</c:v>
                </c:pt>
                <c:pt idx="81">
                  <c:v>-2.3062365729186696</c:v>
                </c:pt>
                <c:pt idx="82">
                  <c:v>-2.2803539628238227</c:v>
                </c:pt>
                <c:pt idx="83">
                  <c:v>-2.2544536673751785</c:v>
                </c:pt>
                <c:pt idx="84">
                  <c:v>-2.2285576899985853</c:v>
                </c:pt>
                <c:pt idx="85">
                  <c:v>-2.2026864913834387</c:v>
                </c:pt>
                <c:pt idx="86">
                  <c:v>-2.1768590810016657</c:v>
                </c:pt>
                <c:pt idx="87">
                  <c:v>-2.1510931033879359</c:v>
                </c:pt>
                <c:pt idx="88">
                  <c:v>-2.1254049194784117</c:v>
                </c:pt>
                <c:pt idx="89">
                  <c:v>-2.099809683288528</c:v>
                </c:pt>
                <c:pt idx="90">
                  <c:v>-2.0743214141943613</c:v>
                </c:pt>
                <c:pt idx="91">
                  <c:v>-2.0489530650671997</c:v>
                </c:pt>
                <c:pt idx="92">
                  <c:v>-2.0237165864967883</c:v>
                </c:pt>
                <c:pt idx="93">
                  <c:v>-1.9986229873253649</c:v>
                </c:pt>
                <c:pt idx="94">
                  <c:v>-1.9736823917020356</c:v>
                </c:pt>
                <c:pt idx="95">
                  <c:v>-1.9489040928551853</c:v>
                </c:pt>
                <c:pt idx="96">
                  <c:v>-1.9242966037693794</c:v>
                </c:pt>
                <c:pt idx="97">
                  <c:v>-1.8998677049426922</c:v>
                </c:pt>
                <c:pt idx="98">
                  <c:v>-1.8756244893904059</c:v>
                </c:pt>
                <c:pt idx="99">
                  <c:v>-1.8515734050516313</c:v>
                </c:pt>
                <c:pt idx="100">
                  <c:v>-1.827720294746541</c:v>
                </c:pt>
                <c:pt idx="101">
                  <c:v>-1.8040704338234967</c:v>
                </c:pt>
                <c:pt idx="102">
                  <c:v>-1.7806285656275476</c:v>
                </c:pt>
                <c:pt idx="103">
                  <c:v>-1.7573989349142081</c:v>
                </c:pt>
                <c:pt idx="104">
                  <c:v>-1.7343853193255097</c:v>
                </c:pt>
                <c:pt idx="105">
                  <c:v>-1.7115910590386283</c:v>
                </c:pt>
                <c:pt idx="106">
                  <c:v>-1.689019084691149</c:v>
                </c:pt>
                <c:pt idx="107">
                  <c:v>-1.6666719436811661</c:v>
                </c:pt>
                <c:pt idx="108">
                  <c:v>-1.644551824934775</c:v>
                </c:pt>
                <c:pt idx="109">
                  <c:v>-1.6226605822283624</c:v>
                </c:pt>
                <c:pt idx="110">
                  <c:v>-1.6009997561480698</c:v>
                </c:pt>
                <c:pt idx="111">
                  <c:v>-1.5795705947641574</c:v>
                </c:pt>
                <c:pt idx="112">
                  <c:v>-1.5583740730936126</c:v>
                </c:pt>
                <c:pt idx="113">
                  <c:v>-1.5374109114201482</c:v>
                </c:pt>
                <c:pt idx="114">
                  <c:v>-1.516681592536854</c:v>
                </c:pt>
                <c:pt idx="115">
                  <c:v>-1.4961863779730242</c:v>
                </c:pt>
                <c:pt idx="116">
                  <c:v>-1.4759253232632268</c:v>
                </c:pt>
                <c:pt idx="117">
                  <c:v>-1.4558982923133701</c:v>
                </c:pt>
                <c:pt idx="118">
                  <c:v>-1.4361049709154172</c:v>
                </c:pt>
                <c:pt idx="119">
                  <c:v>-1.4165448794594713</c:v>
                </c:pt>
                <c:pt idx="120">
                  <c:v>-1.3972173848891847</c:v>
                </c:pt>
                <c:pt idx="121">
                  <c:v>-1.3781217119438522</c:v>
                </c:pt>
                <c:pt idx="122">
                  <c:v>-1.3592569537280574</c:v>
                </c:pt>
                <c:pt idx="123">
                  <c:v>-1.3406220816474532</c:v>
                </c:pt>
                <c:pt idx="124">
                  <c:v>-1.3222159547470511</c:v>
                </c:pt>
                <c:pt idx="125">
                  <c:v>-1.304037328486326</c:v>
                </c:pt>
                <c:pt idx="126">
                  <c:v>-1.2860848629834964</c:v>
                </c:pt>
                <c:pt idx="127">
                  <c:v>-1.2683571307595163</c:v>
                </c:pt>
                <c:pt idx="128">
                  <c:v>-1.2508526240105624</c:v>
                </c:pt>
                <c:pt idx="129">
                  <c:v>-1.2335697614361558</c:v>
                </c:pt>
                <c:pt idx="130">
                  <c:v>-1.2165068946485591</c:v>
                </c:pt>
                <c:pt idx="131">
                  <c:v>-1.1996623141875704</c:v>
                </c:pt>
                <c:pt idx="132">
                  <c:v>-1.1830342551635296</c:v>
                </c:pt>
                <c:pt idx="133">
                  <c:v>-1.1666209025499832</c:v>
                </c:pt>
                <c:pt idx="134">
                  <c:v>-1.1504203961463091</c:v>
                </c:pt>
                <c:pt idx="135">
                  <c:v>-1.1344308352293926</c:v>
                </c:pt>
                <c:pt idx="136">
                  <c:v>-1.1186502829123712</c:v>
                </c:pt>
                <c:pt idx="137">
                  <c:v>-1.103076770227462</c:v>
                </c:pt>
                <c:pt idx="138">
                  <c:v>-1.0877082999488876</c:v>
                </c:pt>
                <c:pt idx="139">
                  <c:v>-1.0725428501710212</c:v>
                </c:pt>
                <c:pt idx="140">
                  <c:v>-1.0575783776560146</c:v>
                </c:pt>
                <c:pt idx="141">
                  <c:v>-1.0428128209643266</c:v>
                </c:pt>
                <c:pt idx="142">
                  <c:v>-1.0282441033808625</c:v>
                </c:pt>
                <c:pt idx="143">
                  <c:v>-1.0138701356486493</c:v>
                </c:pt>
                <c:pt idx="144">
                  <c:v>-0.99968881852133129</c:v>
                </c:pt>
                <c:pt idx="145">
                  <c:v>-0.98569804514511616</c:v>
                </c:pt>
                <c:pt idx="146">
                  <c:v>-0.97189570328018193</c:v>
                </c:pt>
                <c:pt idx="147">
                  <c:v>-0.95827967737100861</c:v>
                </c:pt>
                <c:pt idx="148">
                  <c:v>-0.9448478504745319</c:v>
                </c:pt>
                <c:pt idx="149">
                  <c:v>-0.93159810605452198</c:v>
                </c:pt>
                <c:pt idx="150">
                  <c:v>-0.91852832965011444</c:v>
                </c:pt>
                <c:pt idx="151">
                  <c:v>-0.9056364104259409</c:v>
                </c:pt>
                <c:pt idx="152">
                  <c:v>-0.89292024261093073</c:v>
                </c:pt>
                <c:pt idx="153">
                  <c:v>-0.8803777268323798</c:v>
                </c:pt>
                <c:pt idx="154">
                  <c:v>-0.868006771351576</c:v>
                </c:pt>
                <c:pt idx="155">
                  <c:v>-0.85580529320685705</c:v>
                </c:pt>
                <c:pt idx="156">
                  <c:v>-0.84377121926967336</c:v>
                </c:pt>
                <c:pt idx="157">
                  <c:v>-0.83190248721888316</c:v>
                </c:pt>
                <c:pt idx="158">
                  <c:v>-0.82019704643822888</c:v>
                </c:pt>
                <c:pt idx="159">
                  <c:v>-0.80865285884164173</c:v>
                </c:pt>
                <c:pt idx="160">
                  <c:v>-0.79726789963076561</c:v>
                </c:pt>
                <c:pt idx="161">
                  <c:v>-0.7860401579888382</c:v>
                </c:pt>
                <c:pt idx="162">
                  <c:v>-0.77496763771481103</c:v>
                </c:pt>
                <c:pt idx="163">
                  <c:v>-0.76404835780140123</c:v>
                </c:pt>
                <c:pt idx="164">
                  <c:v>-0.75328035296051588</c:v>
                </c:pt>
                <c:pt idx="165">
                  <c:v>-0.74266167409931849</c:v>
                </c:pt>
                <c:pt idx="166">
                  <c:v>-0.73219038875000775</c:v>
                </c:pt>
                <c:pt idx="167">
                  <c:v>-0.72186458145620047</c:v>
                </c:pt>
                <c:pt idx="168">
                  <c:v>-0.71168235411864378</c:v>
                </c:pt>
                <c:pt idx="169">
                  <c:v>-0.70164182630282879</c:v>
                </c:pt>
                <c:pt idx="170">
                  <c:v>-0.69174113551091887</c:v>
                </c:pt>
                <c:pt idx="171">
                  <c:v>-0.68197843742027775</c:v>
                </c:pt>
                <c:pt idx="172">
                  <c:v>-0.67235190609073192</c:v>
                </c:pt>
                <c:pt idx="173">
                  <c:v>-0.66285973414260424</c:v>
                </c:pt>
                <c:pt idx="174">
                  <c:v>-0.65350013290740117</c:v>
                </c:pt>
                <c:pt idx="175">
                  <c:v>-0.64427133255296798</c:v>
                </c:pt>
                <c:pt idx="176">
                  <c:v>-0.63517158218477421</c:v>
                </c:pt>
                <c:pt idx="177">
                  <c:v>-0.62619914992493819</c:v>
                </c:pt>
                <c:pt idx="178">
                  <c:v>-0.61735232297047582</c:v>
                </c:pt>
                <c:pt idx="179">
                  <c:v>-0.60862940763217321</c:v>
                </c:pt>
                <c:pt idx="180">
                  <c:v>-0.60002872935542617</c:v>
                </c:pt>
                <c:pt idx="181">
                  <c:v>-0.59154863272426894</c:v>
                </c:pt>
                <c:pt idx="182">
                  <c:v>-0.58318748144978572</c:v>
                </c:pt>
                <c:pt idx="183">
                  <c:v>-0.57494365834399075</c:v>
                </c:pt>
                <c:pt idx="184">
                  <c:v>-0.56681556528022436</c:v>
                </c:pt>
                <c:pt idx="185">
                  <c:v>-0.55880162314103499</c:v>
                </c:pt>
                <c:pt idx="186">
                  <c:v>-0.55090027175446687</c:v>
                </c:pt>
                <c:pt idx="187">
                  <c:v>-0.54310996981961579</c:v>
                </c:pt>
                <c:pt idx="188">
                  <c:v>-0.5354291948222587</c:v>
                </c:pt>
                <c:pt idx="189">
                  <c:v>-0.5278564429413265</c:v>
                </c:pt>
                <c:pt idx="190">
                  <c:v>-0.52039022894693243</c:v>
                </c:pt>
                <c:pt idx="191">
                  <c:v>-0.51302908609062292</c:v>
                </c:pt>
                <c:pt idx="192">
                  <c:v>-0.50577156598849393</c:v>
                </c:pt>
                <c:pt idx="193">
                  <c:v>-0.49861623849775633</c:v>
                </c:pt>
                <c:pt idx="194">
                  <c:v>-0.49156169158731194</c:v>
                </c:pt>
                <c:pt idx="195">
                  <c:v>-0.48460653120286307</c:v>
                </c:pt>
                <c:pt idx="196">
                  <c:v>-0.47774938112704191</c:v>
                </c:pt>
                <c:pt idx="197">
                  <c:v>-0.47098888283502843</c:v>
                </c:pt>
                <c:pt idx="198">
                  <c:v>-0.46432369534607859</c:v>
                </c:pt>
                <c:pt idx="199">
                  <c:v>-0.4577524950713765</c:v>
                </c:pt>
                <c:pt idx="200">
                  <c:v>-0.45127397565858024</c:v>
                </c:pt>
                <c:pt idx="201">
                  <c:v>-0.44488684783343135</c:v>
                </c:pt>
                <c:pt idx="202">
                  <c:v>-0.43858983923874373</c:v>
                </c:pt>
                <c:pt idx="203">
                  <c:v>-0.43238169427109685</c:v>
                </c:pt>
                <c:pt idx="204">
                  <c:v>-0.42626117391552026</c:v>
                </c:pt>
                <c:pt idx="205">
                  <c:v>-0.42022705557844026</c:v>
                </c:pt>
                <c:pt idx="206">
                  <c:v>-0.41427813291915128</c:v>
                </c:pt>
                <c:pt idx="207">
                  <c:v>-0.40841321568004041</c:v>
                </c:pt>
                <c:pt idx="208">
                  <c:v>-0.40263112951579694</c:v>
                </c:pt>
                <c:pt idx="209">
                  <c:v>-0.39693071582181172</c:v>
                </c:pt>
                <c:pt idx="210">
                  <c:v>-0.39131083156195917</c:v>
                </c:pt>
                <c:pt idx="211">
                  <c:v>-0.38577034909594454</c:v>
                </c:pt>
                <c:pt idx="212">
                  <c:v>-0.38030815600638634</c:v>
                </c:pt>
                <c:pt idx="213">
                  <c:v>-0.37492315492579159</c:v>
                </c:pt>
                <c:pt idx="214">
                  <c:v>-0.36961426336356218</c:v>
                </c:pt>
                <c:pt idx="215">
                  <c:v>-0.36438041353318257</c:v>
                </c:pt>
                <c:pt idx="216">
                  <c:v>-0.3592205521797065</c:v>
                </c:pt>
                <c:pt idx="217">
                  <c:v>-0.35413364040765311</c:v>
                </c:pt>
                <c:pt idx="218">
                  <c:v>-0.34911865350944132</c:v>
                </c:pt>
                <c:pt idx="219">
                  <c:v>-0.34417458079444224</c:v>
                </c:pt>
                <c:pt idx="220">
                  <c:v>-0.33930042541875438</c:v>
                </c:pt>
                <c:pt idx="221">
                  <c:v>-0.33449520421578743</c:v>
                </c:pt>
                <c:pt idx="222">
                  <c:v>-0.32975794752772736</c:v>
                </c:pt>
                <c:pt idx="223">
                  <c:v>-0.32508769903796553</c:v>
                </c:pt>
                <c:pt idx="224">
                  <c:v>-0.32048351560454813</c:v>
                </c:pt>
                <c:pt idx="225">
                  <c:v>-0.31594446709471985</c:v>
                </c:pt>
                <c:pt idx="226">
                  <c:v>-0.31146963622060614</c:v>
                </c:pt>
                <c:pt idx="227">
                  <c:v>-0.30705811837609515</c:v>
                </c:pt>
                <c:pt idx="228">
                  <c:v>-0.30270902147496254</c:v>
                </c:pt>
                <c:pt idx="229">
                  <c:v>-0.29842146579028112</c:v>
                </c:pt>
                <c:pt idx="230">
                  <c:v>-0.29419458379515601</c:v>
                </c:pt>
                <c:pt idx="231">
                  <c:v>-0.29002752000481979</c:v>
                </c:pt>
                <c:pt idx="232">
                  <c:v>-0.28591943082011956</c:v>
                </c:pt>
                <c:pt idx="233">
                  <c:v>-0.28186948437242104</c:v>
                </c:pt>
                <c:pt idx="234">
                  <c:v>-0.27787686036996107</c:v>
                </c:pt>
                <c:pt idx="235">
                  <c:v>-0.27394074994566303</c:v>
                </c:pt>
                <c:pt idx="236">
                  <c:v>-0.27006035550644075</c:v>
                </c:pt>
                <c:pt idx="237">
                  <c:v>-0.26623489058400485</c:v>
                </c:pt>
                <c:pt idx="238">
                  <c:v>-0.26246357968718503</c:v>
                </c:pt>
                <c:pt idx="239">
                  <c:v>-0.25874565815578515</c:v>
                </c:pt>
                <c:pt idx="240">
                  <c:v>-0.25508037201597505</c:v>
                </c:pt>
                <c:pt idx="241">
                  <c:v>-0.25146697783723132</c:v>
                </c:pt>
                <c:pt idx="242">
                  <c:v>-0.24790474259083498</c:v>
                </c:pt>
                <c:pt idx="243">
                  <c:v>-0.24439294350992338</c:v>
                </c:pt>
                <c:pt idx="244">
                  <c:v>-0.24093086795111016</c:v>
                </c:pt>
                <c:pt idx="245">
                  <c:v>-0.23751781325766425</c:v>
                </c:pt>
                <c:pt idx="246">
                  <c:v>-0.23415308662425627</c:v>
                </c:pt>
                <c:pt idx="247">
                  <c:v>-0.23083600496326689</c:v>
                </c:pt>
                <c:pt idx="248">
                  <c:v>-0.22756589477265685</c:v>
                </c:pt>
                <c:pt idx="249">
                  <c:v>-0.22434209200539357</c:v>
                </c:pt>
                <c:pt idx="250">
                  <c:v>-0.22116394194043448</c:v>
                </c:pt>
                <c:pt idx="251">
                  <c:v>-0.2180307990552528</c:v>
                </c:pt>
                <c:pt idx="252">
                  <c:v>-0.21494202689991293</c:v>
                </c:pt>
                <c:pt idx="253">
                  <c:v>-0.21189699797267592</c:v>
                </c:pt>
                <c:pt idx="254">
                  <c:v>-0.20889509359713224</c:v>
                </c:pt>
                <c:pt idx="255">
                  <c:v>-0.2059357038008586</c:v>
                </c:pt>
                <c:pt idx="256">
                  <c:v>-0.20301822719558008</c:v>
                </c:pt>
                <c:pt idx="257">
                  <c:v>-0.20014207085883584</c:v>
                </c:pt>
                <c:pt idx="258">
                  <c:v>-0.19730665021713231</c:v>
                </c:pt>
                <c:pt idx="259">
                  <c:v>-0.19451138893058051</c:v>
                </c:pt>
                <c:pt idx="260">
                  <c:v>-0.19175571877900527</c:v>
                </c:pt>
                <c:pt idx="261">
                  <c:v>-0.18903907954949264</c:v>
                </c:pt>
                <c:pt idx="262">
                  <c:v>-0.18636091892541232</c:v>
                </c:pt>
                <c:pt idx="263">
                  <c:v>-0.18372069237685101</c:v>
                </c:pt>
                <c:pt idx="264">
                  <c:v>-0.18111786305248037</c:v>
                </c:pt>
                <c:pt idx="265">
                  <c:v>-0.17855190167281762</c:v>
                </c:pt>
                <c:pt idx="266">
                  <c:v>-0.17602228642490156</c:v>
                </c:pt>
                <c:pt idx="267">
                  <c:v>-0.17352850285833551</c:v>
                </c:pt>
                <c:pt idx="268">
                  <c:v>-0.17107004378271012</c:v>
                </c:pt>
                <c:pt idx="269">
                  <c:v>-0.16864640916636531</c:v>
                </c:pt>
                <c:pt idx="270">
                  <c:v>-0.16625710603651625</c:v>
                </c:pt>
                <c:pt idx="271">
                  <c:v>-0.16390164838068882</c:v>
                </c:pt>
                <c:pt idx="272">
                  <c:v>-0.16157955704948182</c:v>
                </c:pt>
                <c:pt idx="273">
                  <c:v>-0.15929035966061414</c:v>
                </c:pt>
                <c:pt idx="274">
                  <c:v>-0.15703359050427776</c:v>
                </c:pt>
                <c:pt idx="275">
                  <c:v>-0.15480879044974544</c:v>
                </c:pt>
                <c:pt idx="276">
                  <c:v>-0.15261550685325084</c:v>
                </c:pt>
                <c:pt idx="277">
                  <c:v>-0.15045329346709369</c:v>
                </c:pt>
                <c:pt idx="278">
                  <c:v>-0.1483217103499968</c:v>
                </c:pt>
                <c:pt idx="279">
                  <c:v>-0.14622032377866087</c:v>
                </c:pt>
                <c:pt idx="280">
                  <c:v>-0.1441487061605351</c:v>
                </c:pt>
                <c:pt idx="281">
                  <c:v>-0.14210643594775496</c:v>
                </c:pt>
                <c:pt idx="282">
                  <c:v>-0.14009309755227711</c:v>
                </c:pt>
                <c:pt idx="283">
                  <c:v>-0.13810828126215968</c:v>
                </c:pt>
                <c:pt idx="284">
                  <c:v>-0.13615158315898582</c:v>
                </c:pt>
                <c:pt idx="285">
                  <c:v>-0.13422260503642747</c:v>
                </c:pt>
                <c:pt idx="286">
                  <c:v>-0.13232095431991611</c:v>
                </c:pt>
                <c:pt idx="287">
                  <c:v>-0.13044624398743399</c:v>
                </c:pt>
                <c:pt idx="288">
                  <c:v>-0.12859809249137347</c:v>
                </c:pt>
                <c:pt idx="289">
                  <c:v>-0.12677612368148991</c:v>
                </c:pt>
                <c:pt idx="290">
                  <c:v>-0.12497996672890647</c:v>
                </c:pt>
                <c:pt idx="291">
                  <c:v>-0.12320925605118148</c:v>
                </c:pt>
                <c:pt idx="292">
                  <c:v>-0.12146363123839528</c:v>
                </c:pt>
                <c:pt idx="293">
                  <c:v>-0.11974273698027293</c:v>
                </c:pt>
                <c:pt idx="294">
                  <c:v>-0.11804622299430777</c:v>
                </c:pt>
                <c:pt idx="295">
                  <c:v>-0.11637374395489382</c:v>
                </c:pt>
                <c:pt idx="296">
                  <c:v>-0.11472495942342598</c:v>
                </c:pt>
                <c:pt idx="297">
                  <c:v>-0.11309953377938507</c:v>
                </c:pt>
                <c:pt idx="298">
                  <c:v>-0.11149713615237043</c:v>
                </c:pt>
                <c:pt idx="299">
                  <c:v>-0.10991744035509111</c:v>
                </c:pt>
                <c:pt idx="300">
                  <c:v>-0.10836012481727635</c:v>
                </c:pt>
                <c:pt idx="301">
                  <c:v>-0.10682487252051776</c:v>
                </c:pt>
                <c:pt idx="302">
                  <c:v>-0.10531137093401158</c:v>
                </c:pt>
                <c:pt idx="303">
                  <c:v>-0.10381931195121072</c:v>
                </c:pt>
                <c:pt idx="304">
                  <c:v>-0.10234839182734615</c:v>
                </c:pt>
                <c:pt idx="305">
                  <c:v>-0.10089831111783258</c:v>
                </c:pt>
                <c:pt idx="306">
                  <c:v>-9.9468774617528094E-2</c:v>
                </c:pt>
                <c:pt idx="307">
                  <c:v>-9.8059491300854132E-2</c:v>
                </c:pt>
                <c:pt idx="308">
                  <c:v>-9.6670174262740119E-2</c:v>
                </c:pt>
                <c:pt idx="309">
                  <c:v>-9.5300540660404595E-2</c:v>
                </c:pt>
                <c:pt idx="310">
                  <c:v>-9.3950311655950497E-2</c:v>
                </c:pt>
                <c:pt idx="311">
                  <c:v>-9.2619212359763392E-2</c:v>
                </c:pt>
                <c:pt idx="312">
                  <c:v>-9.1306971774705467E-2</c:v>
                </c:pt>
                <c:pt idx="313">
                  <c:v>-9.0013322741090571E-2</c:v>
                </c:pt>
                <c:pt idx="314">
                  <c:v>-8.8738001882434761E-2</c:v>
                </c:pt>
                <c:pt idx="315">
                  <c:v>-8.7480749551966316E-2</c:v>
                </c:pt>
                <c:pt idx="316">
                  <c:v>-8.624130977988731E-2</c:v>
                </c:pt>
                <c:pt idx="317">
                  <c:v>-8.5019430221378353E-2</c:v>
                </c:pt>
                <c:pt idx="318">
                  <c:v>-8.3814862105332524E-2</c:v>
                </c:pt>
                <c:pt idx="319">
                  <c:v>-8.2627360183810644E-2</c:v>
                </c:pt>
                <c:pt idx="320">
                  <c:v>-8.1456682682208306E-2</c:v>
                </c:pt>
                <c:pt idx="321">
                  <c:v>-8.0302591250124178E-2</c:v>
                </c:pt>
                <c:pt idx="322">
                  <c:v>-7.916485091291868E-2</c:v>
                </c:pt>
                <c:pt idx="323">
                  <c:v>-7.80432300239568E-2</c:v>
                </c:pt>
                <c:pt idx="324">
                  <c:v>-7.6937500217521437E-2</c:v>
                </c:pt>
                <c:pt idx="325">
                  <c:v>-7.5847436362392079E-2</c:v>
                </c:pt>
                <c:pt idx="326">
                  <c:v>-7.4772816516076104E-2</c:v>
                </c:pt>
                <c:pt idx="327">
                  <c:v>-7.3713421879685992E-2</c:v>
                </c:pt>
                <c:pt idx="328">
                  <c:v>-7.2669036753452487E-2</c:v>
                </c:pt>
                <c:pt idx="329">
                  <c:v>-7.1639448492865812E-2</c:v>
                </c:pt>
                <c:pt idx="330">
                  <c:v>-7.0624447465433324E-2</c:v>
                </c:pt>
                <c:pt idx="331">
                  <c:v>-6.9623827008050199E-2</c:v>
                </c:pt>
                <c:pt idx="332">
                  <c:v>-6.8637383384969108E-2</c:v>
                </c:pt>
                <c:pt idx="333">
                  <c:v>-6.7664915746364532E-2</c:v>
                </c:pt>
                <c:pt idx="334">
                  <c:v>-6.6706226087480947E-2</c:v>
                </c:pt>
                <c:pt idx="335">
                  <c:v>-6.5761119208358226E-2</c:v>
                </c:pt>
                <c:pt idx="336">
                  <c:v>-6.482940267412611E-2</c:v>
                </c:pt>
                <c:pt idx="337">
                  <c:v>-6.3910886775858267E-2</c:v>
                </c:pt>
                <c:pt idx="338">
                  <c:v>-6.3005384491979982E-2</c:v>
                </c:pt>
                <c:pt idx="339">
                  <c:v>-6.2112711450221111E-2</c:v>
                </c:pt>
                <c:pt idx="340">
                  <c:v>-6.1232685890105748E-2</c:v>
                </c:pt>
                <c:pt idx="341">
                  <c:v>-6.0365128625972618E-2</c:v>
                </c:pt>
                <c:pt idx="342">
                  <c:v>-5.950986301051793E-2</c:v>
                </c:pt>
                <c:pt idx="343">
                  <c:v>-5.8666714898852744E-2</c:v>
                </c:pt>
                <c:pt idx="344">
                  <c:v>-5.7835512613069476E-2</c:v>
                </c:pt>
                <c:pt idx="345">
                  <c:v>-5.7016086907307903E-2</c:v>
                </c:pt>
                <c:pt idx="346">
                  <c:v>-5.6208270933316519E-2</c:v>
                </c:pt>
                <c:pt idx="347">
                  <c:v>-5.541190020649963E-2</c:v>
                </c:pt>
                <c:pt idx="348">
                  <c:v>-5.4626812572444686E-2</c:v>
                </c:pt>
                <c:pt idx="349">
                  <c:v>-5.385284817392369E-2</c:v>
                </c:pt>
                <c:pt idx="350">
                  <c:v>-5.3089849418360521E-2</c:v>
                </c:pt>
                <c:pt idx="351">
                  <c:v>-5.2337660945758084E-2</c:v>
                </c:pt>
                <c:pt idx="352">
                  <c:v>-5.1596129597080424E-2</c:v>
                </c:pt>
                <c:pt idx="353">
                  <c:v>-5.0865104383080749E-2</c:v>
                </c:pt>
                <c:pt idx="354">
                  <c:v>-5.0144436453570911E-2</c:v>
                </c:pt>
                <c:pt idx="355">
                  <c:v>-4.9433979067125579E-2</c:v>
                </c:pt>
                <c:pt idx="356">
                  <c:v>-4.8733587561215416E-2</c:v>
                </c:pt>
                <c:pt idx="357">
                  <c:v>-4.8043119322762028E-2</c:v>
                </c:pt>
                <c:pt idx="358">
                  <c:v>-4.7362433759110527E-2</c:v>
                </c:pt>
                <c:pt idx="359">
                  <c:v>-4.6691392269411457E-2</c:v>
                </c:pt>
                <c:pt idx="360">
                  <c:v>-4.6029858216410022E-2</c:v>
                </c:pt>
                <c:pt idx="361">
                  <c:v>-4.5377696898631442E-2</c:v>
                </c:pt>
                <c:pt idx="362">
                  <c:v>-4.4734775522962726E-2</c:v>
                </c:pt>
                <c:pt idx="363">
                  <c:v>-4.4100963177621112E-2</c:v>
                </c:pt>
                <c:pt idx="364">
                  <c:v>-4.3476130805505303E-2</c:v>
                </c:pt>
                <c:pt idx="365">
                  <c:v>-4.2860151177923737E-2</c:v>
                </c:pt>
                <c:pt idx="366">
                  <c:v>-4.2252898868695786E-2</c:v>
                </c:pt>
                <c:pt idx="367">
                  <c:v>-4.1654250228618045E-2</c:v>
                </c:pt>
                <c:pt idx="368">
                  <c:v>-4.1064083360292797E-2</c:v>
                </c:pt>
                <c:pt idx="369">
                  <c:v>-4.0482278093313354E-2</c:v>
                </c:pt>
                <c:pt idx="370">
                  <c:v>-3.9908715959799869E-2</c:v>
                </c:pt>
                <c:pt idx="371">
                  <c:v>-3.9343280170281901E-2</c:v>
                </c:pt>
                <c:pt idx="372">
                  <c:v>-3.878585558992205E-2</c:v>
                </c:pt>
                <c:pt idx="373">
                  <c:v>-3.8236328715077143E-2</c:v>
                </c:pt>
                <c:pt idx="374">
                  <c:v>-3.7694587650190271E-2</c:v>
                </c:pt>
                <c:pt idx="375">
                  <c:v>-3.7160522085010507E-2</c:v>
                </c:pt>
                <c:pt idx="376">
                  <c:v>-3.6634023272135142E-2</c:v>
                </c:pt>
                <c:pt idx="377">
                  <c:v>-3.6114984004870093E-2</c:v>
                </c:pt>
                <c:pt idx="378">
                  <c:v>-3.5603298595403149E-2</c:v>
                </c:pt>
                <c:pt idx="379">
                  <c:v>-3.5098862853287373E-2</c:v>
                </c:pt>
                <c:pt idx="380">
                  <c:v>-3.4601574064228292E-2</c:v>
                </c:pt>
                <c:pt idx="381">
                  <c:v>-3.4111330969171877E-2</c:v>
                </c:pt>
                <c:pt idx="382">
                  <c:v>-3.3628033743688578E-2</c:v>
                </c:pt>
                <c:pt idx="383">
                  <c:v>-3.3151583977649328E-2</c:v>
                </c:pt>
                <c:pt idx="384">
                  <c:v>-3.2681884655189626E-2</c:v>
                </c:pt>
                <c:pt idx="385">
                  <c:v>-3.2218840134956912E-2</c:v>
                </c:pt>
                <c:pt idx="386">
                  <c:v>-3.1762356130638054E-2</c:v>
                </c:pt>
                <c:pt idx="387">
                  <c:v>-3.1312339691762572E-2</c:v>
                </c:pt>
                <c:pt idx="388">
                  <c:v>-3.08686991847777E-2</c:v>
                </c:pt>
                <c:pt idx="389">
                  <c:v>-3.0431344274391179E-2</c:v>
                </c:pt>
                <c:pt idx="390">
                  <c:v>-3.0000185905179146E-2</c:v>
                </c:pt>
                <c:pt idx="391">
                  <c:v>-2.9575136283453551E-2</c:v>
                </c:pt>
                <c:pt idx="392">
                  <c:v>-2.9156108859387145E-2</c:v>
                </c:pt>
                <c:pt idx="393">
                  <c:v>-2.8743018309391046E-2</c:v>
                </c:pt>
                <c:pt idx="394">
                  <c:v>-2.8335780518742595E-2</c:v>
                </c:pt>
                <c:pt idx="395">
                  <c:v>-2.7934312564458587E-2</c:v>
                </c:pt>
                <c:pt idx="396">
                  <c:v>-2.7538532698411649E-2</c:v>
                </c:pt>
                <c:pt idx="397">
                  <c:v>-2.7148360330685468E-2</c:v>
                </c:pt>
                <c:pt idx="398">
                  <c:v>-2.6763716013165829E-2</c:v>
                </c:pt>
                <c:pt idx="399">
                  <c:v>-2.6384521423364154E-2</c:v>
                </c:pt>
                <c:pt idx="400">
                  <c:v>-2.6010699348470209E-2</c:v>
                </c:pt>
                <c:pt idx="401">
                  <c:v>-2.5642173669630682E-2</c:v>
                </c:pt>
                <c:pt idx="402">
                  <c:v>-2.5278869346450395E-2</c:v>
                </c:pt>
                <c:pt idx="403">
                  <c:v>-2.4920712401713091E-2</c:v>
                </c:pt>
                <c:pt idx="404">
                  <c:v>-2.4567629906318743E-2</c:v>
                </c:pt>
                <c:pt idx="405">
                  <c:v>-2.4219549964434258E-2</c:v>
                </c:pt>
                <c:pt idx="406">
                  <c:v>-2.3876401698854258E-2</c:v>
                </c:pt>
                <c:pt idx="407">
                  <c:v>-2.3538115236569644E-2</c:v>
                </c:pt>
                <c:pt idx="408">
                  <c:v>-2.3204621694540368E-2</c:v>
                </c:pt>
                <c:pt idx="409">
                  <c:v>-2.2875853165669671E-2</c:v>
                </c:pt>
                <c:pt idx="410">
                  <c:v>-2.2551742704977375E-2</c:v>
                </c:pt>
                <c:pt idx="411">
                  <c:v>-2.2232224315968392E-2</c:v>
                </c:pt>
                <c:pt idx="412">
                  <c:v>-2.1917232937195236E-2</c:v>
                </c:pt>
                <c:pt idx="413">
                  <c:v>-2.1606704429010078E-2</c:v>
                </c:pt>
                <c:pt idx="414">
                  <c:v>-2.1300575560504947E-2</c:v>
                </c:pt>
                <c:pt idx="415">
                  <c:v>-2.0998783996636846E-2</c:v>
                </c:pt>
                <c:pt idx="416">
                  <c:v>-2.0701268285535236E-2</c:v>
                </c:pt>
                <c:pt idx="417">
                  <c:v>-2.0407967845989122E-2</c:v>
                </c:pt>
                <c:pt idx="418">
                  <c:v>-2.0118822955111981E-2</c:v>
                </c:pt>
                <c:pt idx="419">
                  <c:v>-1.9833774736180872E-2</c:v>
                </c:pt>
                <c:pt idx="420">
                  <c:v>-1.9552765146647916E-2</c:v>
                </c:pt>
                <c:pt idx="421">
                  <c:v>-1.9275736966322038E-2</c:v>
                </c:pt>
                <c:pt idx="422">
                  <c:v>-1.90026337857176E-2</c:v>
                </c:pt>
                <c:pt idx="423">
                  <c:v>-1.8733399994568609E-2</c:v>
                </c:pt>
                <c:pt idx="424">
                  <c:v>-1.8467980770504884E-2</c:v>
                </c:pt>
                <c:pt idx="425">
                  <c:v>-1.8206322067889712E-2</c:v>
                </c:pt>
                <c:pt idx="426">
                  <c:v>-1.7948370606814781E-2</c:v>
                </c:pt>
                <c:pt idx="427">
                  <c:v>-1.769407386225132E-2</c:v>
                </c:pt>
                <c:pt idx="428">
                  <c:v>-1.7443380053354982E-2</c:v>
                </c:pt>
                <c:pt idx="429">
                  <c:v>-1.7196238132922339E-2</c:v>
                </c:pt>
                <c:pt idx="430">
                  <c:v>-1.6952597776996391E-2</c:v>
                </c:pt>
                <c:pt idx="431">
                  <c:v>-1.671240937461977E-2</c:v>
                </c:pt>
                <c:pt idx="432">
                  <c:v>-1.6475624017732726E-2</c:v>
                </c:pt>
                <c:pt idx="433">
                  <c:v>-1.6242193491214633E-2</c:v>
                </c:pt>
                <c:pt idx="434">
                  <c:v>-1.6012070263066214E-2</c:v>
                </c:pt>
                <c:pt idx="435">
                  <c:v>-1.5785207474731063E-2</c:v>
                </c:pt>
                <c:pt idx="436">
                  <c:v>-1.5561558931554295E-2</c:v>
                </c:pt>
                <c:pt idx="437">
                  <c:v>-1.5341079093376299E-2</c:v>
                </c:pt>
                <c:pt idx="438">
                  <c:v>-1.5123723065259652E-2</c:v>
                </c:pt>
                <c:pt idx="439">
                  <c:v>-1.4909446588347773E-2</c:v>
                </c:pt>
                <c:pt idx="440">
                  <c:v>-1.4698206030852737E-2</c:v>
                </c:pt>
                <c:pt idx="441">
                  <c:v>-1.4489958379170772E-2</c:v>
                </c:pt>
                <c:pt idx="442">
                  <c:v>-1.4284661229123972E-2</c:v>
                </c:pt>
                <c:pt idx="443">
                  <c:v>-1.4082272777325794E-2</c:v>
                </c:pt>
                <c:pt idx="444">
                  <c:v>-1.3882751812668837E-2</c:v>
                </c:pt>
                <c:pt idx="445">
                  <c:v>-1.36860577079335E-2</c:v>
                </c:pt>
                <c:pt idx="446">
                  <c:v>-1.3492150411515379E-2</c:v>
                </c:pt>
                <c:pt idx="447">
                  <c:v>-1.3300990439269657E-2</c:v>
                </c:pt>
                <c:pt idx="448">
                  <c:v>-1.3112538866471627E-2</c:v>
                </c:pt>
                <c:pt idx="449">
                  <c:v>-1.2926757319890332E-2</c:v>
                </c:pt>
                <c:pt idx="450">
                  <c:v>-1.2743607969975214E-2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FF-4483-BBCE-614EE4D853AE}"/>
            </c:ext>
          </c:extLst>
        </c:ser>
        <c:ser>
          <c:idx val="2"/>
          <c:order val="2"/>
          <c:tx>
            <c:strRef>
              <c:f>fit_FCC!$M$18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fit_FCC!$G$19:$G$469</c:f>
              <c:numCache>
                <c:formatCode>General</c:formatCode>
                <c:ptCount val="451"/>
                <c:pt idx="0">
                  <c:v>2.6636473663110962</c:v>
                </c:pt>
                <c:pt idx="1">
                  <c:v>2.6815920788333054</c:v>
                </c:pt>
                <c:pt idx="2">
                  <c:v>2.6995367913555146</c:v>
                </c:pt>
                <c:pt idx="3">
                  <c:v>2.7174815038777238</c:v>
                </c:pt>
                <c:pt idx="4">
                  <c:v>2.7354262163999334</c:v>
                </c:pt>
                <c:pt idx="5">
                  <c:v>2.7533709289221426</c:v>
                </c:pt>
                <c:pt idx="6">
                  <c:v>2.7713156414443523</c:v>
                </c:pt>
                <c:pt idx="7">
                  <c:v>2.7892603539665615</c:v>
                </c:pt>
                <c:pt idx="8">
                  <c:v>2.8072050664887707</c:v>
                </c:pt>
                <c:pt idx="9">
                  <c:v>2.8251497790109803</c:v>
                </c:pt>
                <c:pt idx="10">
                  <c:v>2.8430944915331895</c:v>
                </c:pt>
                <c:pt idx="11">
                  <c:v>2.8610392040553987</c:v>
                </c:pt>
                <c:pt idx="12">
                  <c:v>2.8789839165776083</c:v>
                </c:pt>
                <c:pt idx="13">
                  <c:v>2.8969286290998171</c:v>
                </c:pt>
                <c:pt idx="14">
                  <c:v>2.9148733416220267</c:v>
                </c:pt>
                <c:pt idx="15">
                  <c:v>2.9328180541442364</c:v>
                </c:pt>
                <c:pt idx="16">
                  <c:v>2.9507627666664451</c:v>
                </c:pt>
                <c:pt idx="17">
                  <c:v>2.9687074791886547</c:v>
                </c:pt>
                <c:pt idx="18">
                  <c:v>2.9866521917108644</c:v>
                </c:pt>
                <c:pt idx="19">
                  <c:v>3.0045969042330736</c:v>
                </c:pt>
                <c:pt idx="20">
                  <c:v>3.0225416167552828</c:v>
                </c:pt>
                <c:pt idx="21">
                  <c:v>3.0404863292774924</c:v>
                </c:pt>
                <c:pt idx="22">
                  <c:v>3.0584310417997012</c:v>
                </c:pt>
                <c:pt idx="23">
                  <c:v>3.0763757543219108</c:v>
                </c:pt>
                <c:pt idx="24">
                  <c:v>3.09432046684412</c:v>
                </c:pt>
                <c:pt idx="25">
                  <c:v>3.1122651793663296</c:v>
                </c:pt>
                <c:pt idx="26">
                  <c:v>3.1302098918885388</c:v>
                </c:pt>
                <c:pt idx="27">
                  <c:v>3.148154604410748</c:v>
                </c:pt>
                <c:pt idx="28">
                  <c:v>3.1660993169329577</c:v>
                </c:pt>
                <c:pt idx="29">
                  <c:v>3.1840440294551677</c:v>
                </c:pt>
                <c:pt idx="30">
                  <c:v>3.2019887419773769</c:v>
                </c:pt>
                <c:pt idx="31">
                  <c:v>3.2199334544995866</c:v>
                </c:pt>
                <c:pt idx="32">
                  <c:v>3.2378781670217958</c:v>
                </c:pt>
                <c:pt idx="33">
                  <c:v>3.255822879544005</c:v>
                </c:pt>
                <c:pt idx="34">
                  <c:v>3.2737675920662146</c:v>
                </c:pt>
                <c:pt idx="35">
                  <c:v>3.2917123045884238</c:v>
                </c:pt>
                <c:pt idx="36">
                  <c:v>3.309657017110633</c:v>
                </c:pt>
                <c:pt idx="37">
                  <c:v>3.3276017296328422</c:v>
                </c:pt>
                <c:pt idx="38">
                  <c:v>3.3455464421550518</c:v>
                </c:pt>
                <c:pt idx="39">
                  <c:v>3.3634911546772615</c:v>
                </c:pt>
                <c:pt idx="40">
                  <c:v>3.3814358671994702</c:v>
                </c:pt>
                <c:pt idx="41">
                  <c:v>3.3993805797216798</c:v>
                </c:pt>
                <c:pt idx="42">
                  <c:v>3.4173252922438895</c:v>
                </c:pt>
                <c:pt idx="43">
                  <c:v>3.4352700047660982</c:v>
                </c:pt>
                <c:pt idx="44">
                  <c:v>3.4532147172883079</c:v>
                </c:pt>
                <c:pt idx="45">
                  <c:v>3.4711594298105175</c:v>
                </c:pt>
                <c:pt idx="46">
                  <c:v>3.4891041423327267</c:v>
                </c:pt>
                <c:pt idx="47">
                  <c:v>3.5070488548549359</c:v>
                </c:pt>
                <c:pt idx="48">
                  <c:v>3.5249935673771451</c:v>
                </c:pt>
                <c:pt idx="49">
                  <c:v>3.5429382798993547</c:v>
                </c:pt>
                <c:pt idx="50">
                  <c:v>3.560882992421563</c:v>
                </c:pt>
                <c:pt idx="51">
                  <c:v>3.5788277049437727</c:v>
                </c:pt>
                <c:pt idx="52">
                  <c:v>3.5967724174659819</c:v>
                </c:pt>
                <c:pt idx="53">
                  <c:v>3.6147171299881915</c:v>
                </c:pt>
                <c:pt idx="54">
                  <c:v>3.6326618425104007</c:v>
                </c:pt>
                <c:pt idx="55">
                  <c:v>3.6506065550326094</c:v>
                </c:pt>
                <c:pt idx="56">
                  <c:v>3.6685512675548191</c:v>
                </c:pt>
                <c:pt idx="57">
                  <c:v>3.6864959800770283</c:v>
                </c:pt>
                <c:pt idx="58">
                  <c:v>3.7044406925992379</c:v>
                </c:pt>
                <c:pt idx="59">
                  <c:v>3.7223854051214476</c:v>
                </c:pt>
                <c:pt idx="60">
                  <c:v>3.7403301176436559</c:v>
                </c:pt>
                <c:pt idx="61">
                  <c:v>3.7582748301658655</c:v>
                </c:pt>
                <c:pt idx="62">
                  <c:v>3.7762195426880751</c:v>
                </c:pt>
                <c:pt idx="63">
                  <c:v>3.7941642552102843</c:v>
                </c:pt>
                <c:pt idx="64">
                  <c:v>3.812108967732494</c:v>
                </c:pt>
                <c:pt idx="65">
                  <c:v>3.8300536802547032</c:v>
                </c:pt>
                <c:pt idx="66">
                  <c:v>3.8479983927769128</c:v>
                </c:pt>
                <c:pt idx="67">
                  <c:v>3.8659431052991216</c:v>
                </c:pt>
                <c:pt idx="68">
                  <c:v>3.8838878178213312</c:v>
                </c:pt>
                <c:pt idx="69">
                  <c:v>3.9018325303435404</c:v>
                </c:pt>
                <c:pt idx="70">
                  <c:v>3.91977724286575</c:v>
                </c:pt>
                <c:pt idx="71">
                  <c:v>3.9377219553879592</c:v>
                </c:pt>
                <c:pt idx="72">
                  <c:v>3.9556666679101689</c:v>
                </c:pt>
                <c:pt idx="73">
                  <c:v>3.9736113804323785</c:v>
                </c:pt>
                <c:pt idx="74">
                  <c:v>3.9915560929545868</c:v>
                </c:pt>
                <c:pt idx="75">
                  <c:v>4.0095008054767964</c:v>
                </c:pt>
                <c:pt idx="76">
                  <c:v>4.0274455179990056</c:v>
                </c:pt>
                <c:pt idx="77">
                  <c:v>4.0453902305212157</c:v>
                </c:pt>
                <c:pt idx="78">
                  <c:v>4.0633349430434249</c:v>
                </c:pt>
                <c:pt idx="79">
                  <c:v>4.0812796555656332</c:v>
                </c:pt>
                <c:pt idx="80">
                  <c:v>4.0992243680878433</c:v>
                </c:pt>
                <c:pt idx="81">
                  <c:v>4.1171690806100525</c:v>
                </c:pt>
                <c:pt idx="82">
                  <c:v>4.1351137931322617</c:v>
                </c:pt>
                <c:pt idx="83">
                  <c:v>4.1530585056544718</c:v>
                </c:pt>
                <c:pt idx="84">
                  <c:v>4.171003218176681</c:v>
                </c:pt>
                <c:pt idx="85">
                  <c:v>4.1889479306988902</c:v>
                </c:pt>
                <c:pt idx="86">
                  <c:v>4.2068926432210993</c:v>
                </c:pt>
                <c:pt idx="87">
                  <c:v>4.2248373557433085</c:v>
                </c:pt>
                <c:pt idx="88">
                  <c:v>4.2427820682655177</c:v>
                </c:pt>
                <c:pt idx="89">
                  <c:v>4.2607267807877269</c:v>
                </c:pt>
                <c:pt idx="90">
                  <c:v>4.278671493309937</c:v>
                </c:pt>
                <c:pt idx="91">
                  <c:v>4.2966162058321462</c:v>
                </c:pt>
                <c:pt idx="92">
                  <c:v>4.3145609183543554</c:v>
                </c:pt>
                <c:pt idx="93">
                  <c:v>4.3325056308765646</c:v>
                </c:pt>
                <c:pt idx="94">
                  <c:v>4.3504503433987738</c:v>
                </c:pt>
                <c:pt idx="95">
                  <c:v>4.368395055920983</c:v>
                </c:pt>
                <c:pt idx="96">
                  <c:v>4.3863397684431931</c:v>
                </c:pt>
                <c:pt idx="97">
                  <c:v>4.4042844809654023</c:v>
                </c:pt>
                <c:pt idx="98">
                  <c:v>4.4222291934876115</c:v>
                </c:pt>
                <c:pt idx="99">
                  <c:v>4.4401739060098215</c:v>
                </c:pt>
                <c:pt idx="100">
                  <c:v>4.4581186185320298</c:v>
                </c:pt>
                <c:pt idx="101">
                  <c:v>4.476063331054239</c:v>
                </c:pt>
                <c:pt idx="102">
                  <c:v>4.4940080435764491</c:v>
                </c:pt>
                <c:pt idx="103">
                  <c:v>4.5119527560986583</c:v>
                </c:pt>
                <c:pt idx="104">
                  <c:v>4.5298974686208675</c:v>
                </c:pt>
                <c:pt idx="105">
                  <c:v>4.5478421811430767</c:v>
                </c:pt>
                <c:pt idx="106">
                  <c:v>4.5657868936652868</c:v>
                </c:pt>
                <c:pt idx="107">
                  <c:v>4.5837316061874951</c:v>
                </c:pt>
                <c:pt idx="108">
                  <c:v>4.6016763187097043</c:v>
                </c:pt>
                <c:pt idx="109">
                  <c:v>4.6196210312319144</c:v>
                </c:pt>
                <c:pt idx="110">
                  <c:v>4.6375657437541236</c:v>
                </c:pt>
                <c:pt idx="111">
                  <c:v>4.6555104562763328</c:v>
                </c:pt>
                <c:pt idx="112">
                  <c:v>4.6734551687985419</c:v>
                </c:pt>
                <c:pt idx="113">
                  <c:v>4.6913998813207511</c:v>
                </c:pt>
                <c:pt idx="114">
                  <c:v>4.7093445938429603</c:v>
                </c:pt>
                <c:pt idx="115">
                  <c:v>4.7272893063651704</c:v>
                </c:pt>
                <c:pt idx="116">
                  <c:v>4.7452340188873796</c:v>
                </c:pt>
                <c:pt idx="117">
                  <c:v>4.7631787314095888</c:v>
                </c:pt>
                <c:pt idx="118">
                  <c:v>4.7811234439317989</c:v>
                </c:pt>
                <c:pt idx="119">
                  <c:v>4.7990681564540072</c:v>
                </c:pt>
                <c:pt idx="120">
                  <c:v>4.8170128689762164</c:v>
                </c:pt>
                <c:pt idx="121">
                  <c:v>4.8349575814984265</c:v>
                </c:pt>
                <c:pt idx="122">
                  <c:v>4.8529022940206357</c:v>
                </c:pt>
                <c:pt idx="123">
                  <c:v>4.8708470065428449</c:v>
                </c:pt>
                <c:pt idx="124">
                  <c:v>4.8887917190650549</c:v>
                </c:pt>
                <c:pt idx="125">
                  <c:v>4.9067364315872641</c:v>
                </c:pt>
                <c:pt idx="126">
                  <c:v>4.9246811441094724</c:v>
                </c:pt>
                <c:pt idx="127">
                  <c:v>4.9426258566316825</c:v>
                </c:pt>
                <c:pt idx="128">
                  <c:v>4.9605705691538917</c:v>
                </c:pt>
                <c:pt idx="129">
                  <c:v>4.9785152816761009</c:v>
                </c:pt>
                <c:pt idx="130">
                  <c:v>4.9964599941983101</c:v>
                </c:pt>
                <c:pt idx="131">
                  <c:v>5.0144047067205202</c:v>
                </c:pt>
                <c:pt idx="132">
                  <c:v>5.0323494192427285</c:v>
                </c:pt>
                <c:pt idx="133">
                  <c:v>5.0502941317649377</c:v>
                </c:pt>
                <c:pt idx="134">
                  <c:v>5.0682388442871478</c:v>
                </c:pt>
                <c:pt idx="135">
                  <c:v>5.086183556809357</c:v>
                </c:pt>
                <c:pt idx="136">
                  <c:v>5.1041282693315662</c:v>
                </c:pt>
                <c:pt idx="137">
                  <c:v>5.1220729818537762</c:v>
                </c:pt>
                <c:pt idx="138">
                  <c:v>5.1400176943759845</c:v>
                </c:pt>
                <c:pt idx="139">
                  <c:v>5.1579624068981946</c:v>
                </c:pt>
                <c:pt idx="140">
                  <c:v>5.1759071194204038</c:v>
                </c:pt>
                <c:pt idx="141">
                  <c:v>5.193851831942613</c:v>
                </c:pt>
                <c:pt idx="142">
                  <c:v>5.2117965444648222</c:v>
                </c:pt>
                <c:pt idx="143">
                  <c:v>5.2297412569870323</c:v>
                </c:pt>
                <c:pt idx="144">
                  <c:v>5.2476859695092415</c:v>
                </c:pt>
                <c:pt idx="145">
                  <c:v>5.2656306820314498</c:v>
                </c:pt>
                <c:pt idx="146">
                  <c:v>5.2835753945536599</c:v>
                </c:pt>
                <c:pt idx="147">
                  <c:v>5.3015201070758691</c:v>
                </c:pt>
                <c:pt idx="148">
                  <c:v>5.3194648195980783</c:v>
                </c:pt>
                <c:pt idx="149">
                  <c:v>5.3374095321202883</c:v>
                </c:pt>
                <c:pt idx="150">
                  <c:v>5.3553542446424967</c:v>
                </c:pt>
                <c:pt idx="151">
                  <c:v>5.3732989571647067</c:v>
                </c:pt>
                <c:pt idx="152">
                  <c:v>5.3912436696869159</c:v>
                </c:pt>
                <c:pt idx="153">
                  <c:v>5.409188382209126</c:v>
                </c:pt>
                <c:pt idx="154">
                  <c:v>5.4271330947313343</c:v>
                </c:pt>
                <c:pt idx="155">
                  <c:v>5.4450778072535435</c:v>
                </c:pt>
                <c:pt idx="156">
                  <c:v>5.4630225197757536</c:v>
                </c:pt>
                <c:pt idx="157">
                  <c:v>5.4809672322979628</c:v>
                </c:pt>
                <c:pt idx="158">
                  <c:v>5.498911944820172</c:v>
                </c:pt>
                <c:pt idx="159">
                  <c:v>5.5168566573423812</c:v>
                </c:pt>
                <c:pt idx="160">
                  <c:v>5.5348013698645913</c:v>
                </c:pt>
                <c:pt idx="161">
                  <c:v>5.5527460823867996</c:v>
                </c:pt>
                <c:pt idx="162">
                  <c:v>5.5706907949090096</c:v>
                </c:pt>
                <c:pt idx="163">
                  <c:v>5.5886355074312188</c:v>
                </c:pt>
                <c:pt idx="164">
                  <c:v>5.6065802199534271</c:v>
                </c:pt>
                <c:pt idx="165">
                  <c:v>5.6245249324756372</c:v>
                </c:pt>
                <c:pt idx="166">
                  <c:v>5.6424696449978464</c:v>
                </c:pt>
                <c:pt idx="167">
                  <c:v>5.6604143575200556</c:v>
                </c:pt>
                <c:pt idx="168">
                  <c:v>5.6783590700422657</c:v>
                </c:pt>
                <c:pt idx="169">
                  <c:v>5.696303782564474</c:v>
                </c:pt>
                <c:pt idx="170">
                  <c:v>5.7142484950866841</c:v>
                </c:pt>
                <c:pt idx="171">
                  <c:v>5.7321932076088933</c:v>
                </c:pt>
                <c:pt idx="172">
                  <c:v>5.7501379201311034</c:v>
                </c:pt>
                <c:pt idx="173">
                  <c:v>5.7680826326533117</c:v>
                </c:pt>
                <c:pt idx="174">
                  <c:v>5.7860273451755218</c:v>
                </c:pt>
                <c:pt idx="175">
                  <c:v>5.8039720576977309</c:v>
                </c:pt>
                <c:pt idx="176">
                  <c:v>5.8219167702199393</c:v>
                </c:pt>
                <c:pt idx="177">
                  <c:v>5.8398614827421493</c:v>
                </c:pt>
                <c:pt idx="178">
                  <c:v>5.8578061952643585</c:v>
                </c:pt>
                <c:pt idx="179">
                  <c:v>5.8757509077865686</c:v>
                </c:pt>
                <c:pt idx="180">
                  <c:v>5.8936956203087769</c:v>
                </c:pt>
                <c:pt idx="181">
                  <c:v>5.911640332830987</c:v>
                </c:pt>
                <c:pt idx="182">
                  <c:v>5.9295850453531962</c:v>
                </c:pt>
                <c:pt idx="183">
                  <c:v>5.9475297578754054</c:v>
                </c:pt>
                <c:pt idx="184">
                  <c:v>5.9654744703976155</c:v>
                </c:pt>
                <c:pt idx="185">
                  <c:v>5.9834191829198238</c:v>
                </c:pt>
                <c:pt idx="186">
                  <c:v>6.0013638954420339</c:v>
                </c:pt>
                <c:pt idx="187">
                  <c:v>6.0193086079642431</c:v>
                </c:pt>
                <c:pt idx="188">
                  <c:v>6.0372533204864514</c:v>
                </c:pt>
                <c:pt idx="189">
                  <c:v>6.0551980330086614</c:v>
                </c:pt>
                <c:pt idx="190">
                  <c:v>6.0731427455308706</c:v>
                </c:pt>
                <c:pt idx="191">
                  <c:v>6.0910874580530798</c:v>
                </c:pt>
                <c:pt idx="192">
                  <c:v>6.109032170575289</c:v>
                </c:pt>
                <c:pt idx="193">
                  <c:v>6.1269768830974991</c:v>
                </c:pt>
                <c:pt idx="194">
                  <c:v>6.1449215956197083</c:v>
                </c:pt>
                <c:pt idx="195">
                  <c:v>6.1628663081419166</c:v>
                </c:pt>
                <c:pt idx="196">
                  <c:v>6.1808110206641267</c:v>
                </c:pt>
                <c:pt idx="197">
                  <c:v>6.1987557331863359</c:v>
                </c:pt>
                <c:pt idx="198">
                  <c:v>6.216700445708546</c:v>
                </c:pt>
                <c:pt idx="199">
                  <c:v>6.2346451582307543</c:v>
                </c:pt>
                <c:pt idx="200">
                  <c:v>6.2525898707529644</c:v>
                </c:pt>
                <c:pt idx="201">
                  <c:v>6.2705345832751735</c:v>
                </c:pt>
                <c:pt idx="202">
                  <c:v>6.2884792957973827</c:v>
                </c:pt>
                <c:pt idx="203">
                  <c:v>6.3064240083195928</c:v>
                </c:pt>
                <c:pt idx="204">
                  <c:v>6.3243687208418011</c:v>
                </c:pt>
                <c:pt idx="205">
                  <c:v>6.3423134333640112</c:v>
                </c:pt>
                <c:pt idx="206">
                  <c:v>6.3602581458862204</c:v>
                </c:pt>
                <c:pt idx="207">
                  <c:v>6.3782028584084296</c:v>
                </c:pt>
                <c:pt idx="208">
                  <c:v>6.3961475709306388</c:v>
                </c:pt>
                <c:pt idx="209">
                  <c:v>6.4140922834528489</c:v>
                </c:pt>
                <c:pt idx="210">
                  <c:v>6.4320369959750581</c:v>
                </c:pt>
                <c:pt idx="211">
                  <c:v>6.4499817084972664</c:v>
                </c:pt>
                <c:pt idx="212">
                  <c:v>6.4679264210194773</c:v>
                </c:pt>
                <c:pt idx="213">
                  <c:v>6.4858711335416857</c:v>
                </c:pt>
                <c:pt idx="214">
                  <c:v>6.503815846063894</c:v>
                </c:pt>
                <c:pt idx="215">
                  <c:v>6.5217605585861049</c:v>
                </c:pt>
                <c:pt idx="216">
                  <c:v>6.5397052711083132</c:v>
                </c:pt>
                <c:pt idx="217">
                  <c:v>6.5576499836305233</c:v>
                </c:pt>
                <c:pt idx="218">
                  <c:v>6.5755946961527325</c:v>
                </c:pt>
                <c:pt idx="219">
                  <c:v>6.5935394086749417</c:v>
                </c:pt>
                <c:pt idx="220">
                  <c:v>6.6114841211971509</c:v>
                </c:pt>
                <c:pt idx="221">
                  <c:v>6.6294288337193601</c:v>
                </c:pt>
                <c:pt idx="222">
                  <c:v>6.6473735462415702</c:v>
                </c:pt>
                <c:pt idx="223">
                  <c:v>6.6653182587637785</c:v>
                </c:pt>
                <c:pt idx="224">
                  <c:v>6.6832629712859886</c:v>
                </c:pt>
                <c:pt idx="225">
                  <c:v>6.7012076838081978</c:v>
                </c:pt>
                <c:pt idx="226">
                  <c:v>6.719152396330407</c:v>
                </c:pt>
                <c:pt idx="227">
                  <c:v>6.7370971088526161</c:v>
                </c:pt>
                <c:pt idx="228">
                  <c:v>6.7550418213748262</c:v>
                </c:pt>
                <c:pt idx="229">
                  <c:v>6.7729865338970354</c:v>
                </c:pt>
                <c:pt idx="230">
                  <c:v>6.7909312464192437</c:v>
                </c:pt>
                <c:pt idx="231">
                  <c:v>6.8088759589414547</c:v>
                </c:pt>
                <c:pt idx="232">
                  <c:v>6.826820671463663</c:v>
                </c:pt>
                <c:pt idx="233">
                  <c:v>6.8447653839858722</c:v>
                </c:pt>
                <c:pt idx="234">
                  <c:v>6.8627100965080823</c:v>
                </c:pt>
                <c:pt idx="235">
                  <c:v>6.8806548090302915</c:v>
                </c:pt>
                <c:pt idx="236">
                  <c:v>6.8985995215525007</c:v>
                </c:pt>
                <c:pt idx="237">
                  <c:v>6.9165442340747099</c:v>
                </c:pt>
                <c:pt idx="238">
                  <c:v>6.9344889465969191</c:v>
                </c:pt>
                <c:pt idx="239">
                  <c:v>6.9524336591191283</c:v>
                </c:pt>
                <c:pt idx="240">
                  <c:v>6.9703783716413374</c:v>
                </c:pt>
                <c:pt idx="241">
                  <c:v>6.9883230841635475</c:v>
                </c:pt>
                <c:pt idx="242">
                  <c:v>7.0062677966857558</c:v>
                </c:pt>
                <c:pt idx="243">
                  <c:v>7.0242125092079659</c:v>
                </c:pt>
                <c:pt idx="244">
                  <c:v>7.0421572217301751</c:v>
                </c:pt>
                <c:pt idx="245">
                  <c:v>7.0601019342523843</c:v>
                </c:pt>
                <c:pt idx="246">
                  <c:v>7.0780466467745935</c:v>
                </c:pt>
                <c:pt idx="247">
                  <c:v>7.0959913592968036</c:v>
                </c:pt>
                <c:pt idx="248">
                  <c:v>7.1139360718190128</c:v>
                </c:pt>
                <c:pt idx="249">
                  <c:v>7.1318807843412229</c:v>
                </c:pt>
                <c:pt idx="250">
                  <c:v>7.1498254968634303</c:v>
                </c:pt>
                <c:pt idx="251">
                  <c:v>7.1677702093856404</c:v>
                </c:pt>
                <c:pt idx="252">
                  <c:v>7.1857149219078504</c:v>
                </c:pt>
                <c:pt idx="253">
                  <c:v>7.2036596344300579</c:v>
                </c:pt>
                <c:pt idx="254">
                  <c:v>7.2216043469522679</c:v>
                </c:pt>
                <c:pt idx="255">
                  <c:v>7.239549059474478</c:v>
                </c:pt>
                <c:pt idx="256">
                  <c:v>7.2574937719966881</c:v>
                </c:pt>
                <c:pt idx="257">
                  <c:v>7.2754384845188955</c:v>
                </c:pt>
                <c:pt idx="258">
                  <c:v>7.2933831970411056</c:v>
                </c:pt>
                <c:pt idx="259">
                  <c:v>7.3113279095633255</c:v>
                </c:pt>
                <c:pt idx="260">
                  <c:v>7.3292726220855249</c:v>
                </c:pt>
                <c:pt idx="261">
                  <c:v>7.3472173346077332</c:v>
                </c:pt>
                <c:pt idx="262">
                  <c:v>7.3651620471299433</c:v>
                </c:pt>
                <c:pt idx="263">
                  <c:v>7.3831067596521605</c:v>
                </c:pt>
                <c:pt idx="264">
                  <c:v>7.4010514721743625</c:v>
                </c:pt>
                <c:pt idx="265">
                  <c:v>7.4189961846965709</c:v>
                </c:pt>
                <c:pt idx="266">
                  <c:v>7.4369408972187818</c:v>
                </c:pt>
                <c:pt idx="267">
                  <c:v>7.4548856097409981</c:v>
                </c:pt>
                <c:pt idx="268">
                  <c:v>7.4728303222631993</c:v>
                </c:pt>
                <c:pt idx="269">
                  <c:v>7.4907750347854094</c:v>
                </c:pt>
                <c:pt idx="270">
                  <c:v>7.5087197473076195</c:v>
                </c:pt>
                <c:pt idx="271">
                  <c:v>7.5266644598298358</c:v>
                </c:pt>
                <c:pt idx="272">
                  <c:v>7.544609172352037</c:v>
                </c:pt>
                <c:pt idx="273">
                  <c:v>7.5625538848742471</c:v>
                </c:pt>
                <c:pt idx="274">
                  <c:v>7.5804985973964554</c:v>
                </c:pt>
                <c:pt idx="275">
                  <c:v>7.5984433099186734</c:v>
                </c:pt>
                <c:pt idx="276">
                  <c:v>7.6163880224408746</c:v>
                </c:pt>
                <c:pt idx="277">
                  <c:v>7.634332734963083</c:v>
                </c:pt>
                <c:pt idx="278">
                  <c:v>7.6522774474852922</c:v>
                </c:pt>
                <c:pt idx="279">
                  <c:v>7.670222160007512</c:v>
                </c:pt>
                <c:pt idx="280">
                  <c:v>7.6881668725297105</c:v>
                </c:pt>
                <c:pt idx="281">
                  <c:v>7.7061115850519215</c:v>
                </c:pt>
                <c:pt idx="282">
                  <c:v>7.7240562975741396</c:v>
                </c:pt>
                <c:pt idx="283">
                  <c:v>7.7420010100963497</c:v>
                </c:pt>
                <c:pt idx="284">
                  <c:v>7.759945722618558</c:v>
                </c:pt>
                <c:pt idx="285">
                  <c:v>7.7778904351407574</c:v>
                </c:pt>
                <c:pt idx="286">
                  <c:v>7.7958351476629772</c:v>
                </c:pt>
                <c:pt idx="287">
                  <c:v>7.8137798601851856</c:v>
                </c:pt>
                <c:pt idx="288">
                  <c:v>7.8317245727073947</c:v>
                </c:pt>
                <c:pt idx="289">
                  <c:v>7.8496692852295951</c:v>
                </c:pt>
                <c:pt idx="290">
                  <c:v>7.8676139977518131</c:v>
                </c:pt>
                <c:pt idx="291">
                  <c:v>7.8855587102740232</c:v>
                </c:pt>
                <c:pt idx="292">
                  <c:v>7.9035034227962324</c:v>
                </c:pt>
                <c:pt idx="293">
                  <c:v>7.9214481353184327</c:v>
                </c:pt>
                <c:pt idx="294">
                  <c:v>7.9393928478406508</c:v>
                </c:pt>
                <c:pt idx="295">
                  <c:v>7.95733756036286</c:v>
                </c:pt>
                <c:pt idx="296">
                  <c:v>7.9752822728850701</c:v>
                </c:pt>
                <c:pt idx="297">
                  <c:v>7.9932269854072713</c:v>
                </c:pt>
                <c:pt idx="298">
                  <c:v>8.0111716979294876</c:v>
                </c:pt>
                <c:pt idx="299">
                  <c:v>8.0291164104516977</c:v>
                </c:pt>
                <c:pt idx="300">
                  <c:v>8.0470611229739077</c:v>
                </c:pt>
                <c:pt idx="301">
                  <c:v>8.0650058354961072</c:v>
                </c:pt>
                <c:pt idx="302">
                  <c:v>8.0829505480183261</c:v>
                </c:pt>
                <c:pt idx="303">
                  <c:v>8.1008952605405362</c:v>
                </c:pt>
                <c:pt idx="304">
                  <c:v>8.1188399730627445</c:v>
                </c:pt>
                <c:pt idx="305">
                  <c:v>8.1367846855849457</c:v>
                </c:pt>
                <c:pt idx="306">
                  <c:v>8.1547293981071629</c:v>
                </c:pt>
                <c:pt idx="307">
                  <c:v>8.172674110629373</c:v>
                </c:pt>
                <c:pt idx="308">
                  <c:v>8.1906188231515813</c:v>
                </c:pt>
                <c:pt idx="309">
                  <c:v>8.2085635356737914</c:v>
                </c:pt>
                <c:pt idx="310">
                  <c:v>8.2265082481960015</c:v>
                </c:pt>
                <c:pt idx="311">
                  <c:v>8.2444529607182115</c:v>
                </c:pt>
                <c:pt idx="312">
                  <c:v>8.2623976732404181</c:v>
                </c:pt>
                <c:pt idx="313">
                  <c:v>8.2803423857626282</c:v>
                </c:pt>
                <c:pt idx="314">
                  <c:v>8.2982870982848382</c:v>
                </c:pt>
                <c:pt idx="315">
                  <c:v>8.3162318108070465</c:v>
                </c:pt>
                <c:pt idx="316">
                  <c:v>8.3341765233292566</c:v>
                </c:pt>
                <c:pt idx="317">
                  <c:v>8.3521212358514667</c:v>
                </c:pt>
                <c:pt idx="318">
                  <c:v>8.370065948373675</c:v>
                </c:pt>
                <c:pt idx="319">
                  <c:v>8.3880106608958833</c:v>
                </c:pt>
                <c:pt idx="320">
                  <c:v>8.4059553734180934</c:v>
                </c:pt>
                <c:pt idx="321">
                  <c:v>8.4239000859403035</c:v>
                </c:pt>
                <c:pt idx="322">
                  <c:v>8.4418447984625136</c:v>
                </c:pt>
                <c:pt idx="323">
                  <c:v>8.4597895109847219</c:v>
                </c:pt>
                <c:pt idx="324">
                  <c:v>8.477734223506932</c:v>
                </c:pt>
                <c:pt idx="325">
                  <c:v>8.4956789360291403</c:v>
                </c:pt>
                <c:pt idx="326">
                  <c:v>8.5136236485513486</c:v>
                </c:pt>
                <c:pt idx="327">
                  <c:v>8.5315683610735586</c:v>
                </c:pt>
                <c:pt idx="328">
                  <c:v>8.5495130735957705</c:v>
                </c:pt>
                <c:pt idx="329">
                  <c:v>8.567457786117977</c:v>
                </c:pt>
                <c:pt idx="330">
                  <c:v>8.5854024986401871</c:v>
                </c:pt>
                <c:pt idx="331">
                  <c:v>8.6033472111623972</c:v>
                </c:pt>
                <c:pt idx="332">
                  <c:v>8.6212919236846073</c:v>
                </c:pt>
                <c:pt idx="333">
                  <c:v>8.6392366362068156</c:v>
                </c:pt>
                <c:pt idx="334">
                  <c:v>8.6571813487290257</c:v>
                </c:pt>
                <c:pt idx="335">
                  <c:v>8.6751260612512358</c:v>
                </c:pt>
                <c:pt idx="336">
                  <c:v>8.6930707737734441</c:v>
                </c:pt>
                <c:pt idx="337">
                  <c:v>8.7110154862956524</c:v>
                </c:pt>
                <c:pt idx="338">
                  <c:v>8.7289601988178624</c:v>
                </c:pt>
                <c:pt idx="339">
                  <c:v>8.7469049113400708</c:v>
                </c:pt>
                <c:pt idx="340">
                  <c:v>8.7648496238622808</c:v>
                </c:pt>
                <c:pt idx="341">
                  <c:v>8.7827943363844909</c:v>
                </c:pt>
                <c:pt idx="342">
                  <c:v>8.8007390489066992</c:v>
                </c:pt>
                <c:pt idx="343">
                  <c:v>8.8186837614289093</c:v>
                </c:pt>
                <c:pt idx="344">
                  <c:v>8.8366284739511176</c:v>
                </c:pt>
                <c:pt idx="345">
                  <c:v>8.8545731864733277</c:v>
                </c:pt>
                <c:pt idx="346">
                  <c:v>8.8725178989955378</c:v>
                </c:pt>
                <c:pt idx="347">
                  <c:v>8.8904626115177461</c:v>
                </c:pt>
                <c:pt idx="348">
                  <c:v>8.9084073240399562</c:v>
                </c:pt>
                <c:pt idx="349">
                  <c:v>8.9263520365621662</c:v>
                </c:pt>
                <c:pt idx="350">
                  <c:v>8.9442967490843728</c:v>
                </c:pt>
                <c:pt idx="351">
                  <c:v>8.9622414616065829</c:v>
                </c:pt>
                <c:pt idx="352">
                  <c:v>8.9801861741287929</c:v>
                </c:pt>
                <c:pt idx="353">
                  <c:v>8.998130886651003</c:v>
                </c:pt>
                <c:pt idx="354">
                  <c:v>9.0160755991732113</c:v>
                </c:pt>
                <c:pt idx="355">
                  <c:v>9.0340203116954214</c:v>
                </c:pt>
                <c:pt idx="356">
                  <c:v>9.0519650242176297</c:v>
                </c:pt>
                <c:pt idx="357">
                  <c:v>9.0699097367398398</c:v>
                </c:pt>
                <c:pt idx="358">
                  <c:v>9.0878544492620481</c:v>
                </c:pt>
                <c:pt idx="359">
                  <c:v>9.10579916178426</c:v>
                </c:pt>
                <c:pt idx="360">
                  <c:v>9.1237438743064683</c:v>
                </c:pt>
                <c:pt idx="361">
                  <c:v>9.1416885868286766</c:v>
                </c:pt>
                <c:pt idx="362">
                  <c:v>9.1596332993508867</c:v>
                </c:pt>
                <c:pt idx="363">
                  <c:v>9.177578011873095</c:v>
                </c:pt>
                <c:pt idx="364">
                  <c:v>9.1955227243953033</c:v>
                </c:pt>
                <c:pt idx="365">
                  <c:v>9.2134674369175151</c:v>
                </c:pt>
                <c:pt idx="366">
                  <c:v>9.2314121494397252</c:v>
                </c:pt>
                <c:pt idx="367">
                  <c:v>9.2493568619619317</c:v>
                </c:pt>
                <c:pt idx="368">
                  <c:v>9.2673015744841418</c:v>
                </c:pt>
                <c:pt idx="369">
                  <c:v>9.2852462870063519</c:v>
                </c:pt>
                <c:pt idx="370">
                  <c:v>9.303190999528562</c:v>
                </c:pt>
                <c:pt idx="371">
                  <c:v>9.3211357120507703</c:v>
                </c:pt>
                <c:pt idx="372">
                  <c:v>9.3390804245729804</c:v>
                </c:pt>
                <c:pt idx="373">
                  <c:v>9.3570251370951905</c:v>
                </c:pt>
                <c:pt idx="374">
                  <c:v>9.3749698496173988</c:v>
                </c:pt>
                <c:pt idx="375">
                  <c:v>9.3929145621396071</c:v>
                </c:pt>
                <c:pt idx="376">
                  <c:v>9.4108592746618172</c:v>
                </c:pt>
                <c:pt idx="377">
                  <c:v>9.4288039871840255</c:v>
                </c:pt>
                <c:pt idx="378">
                  <c:v>9.4467486997062355</c:v>
                </c:pt>
                <c:pt idx="379">
                  <c:v>9.4646934122284456</c:v>
                </c:pt>
                <c:pt idx="380">
                  <c:v>9.4826381247506557</c:v>
                </c:pt>
                <c:pt idx="381">
                  <c:v>9.500582837272864</c:v>
                </c:pt>
                <c:pt idx="382">
                  <c:v>9.5185275497950723</c:v>
                </c:pt>
                <c:pt idx="383">
                  <c:v>9.5364722623172824</c:v>
                </c:pt>
                <c:pt idx="384">
                  <c:v>9.5544169748394925</c:v>
                </c:pt>
                <c:pt idx="385">
                  <c:v>9.5723616873617008</c:v>
                </c:pt>
                <c:pt idx="386">
                  <c:v>9.5903063998839109</c:v>
                </c:pt>
                <c:pt idx="387">
                  <c:v>9.608251112406121</c:v>
                </c:pt>
                <c:pt idx="388">
                  <c:v>9.6261958249283275</c:v>
                </c:pt>
                <c:pt idx="389">
                  <c:v>9.6441405374505376</c:v>
                </c:pt>
                <c:pt idx="390">
                  <c:v>9.6620852499727476</c:v>
                </c:pt>
                <c:pt idx="391">
                  <c:v>9.6800299624949577</c:v>
                </c:pt>
                <c:pt idx="392">
                  <c:v>9.697974675017166</c:v>
                </c:pt>
                <c:pt idx="393">
                  <c:v>9.7159193875393761</c:v>
                </c:pt>
                <c:pt idx="394">
                  <c:v>9.7338641000615844</c:v>
                </c:pt>
                <c:pt idx="395">
                  <c:v>9.7518088125837945</c:v>
                </c:pt>
                <c:pt idx="396">
                  <c:v>9.7697535251060046</c:v>
                </c:pt>
                <c:pt idx="397">
                  <c:v>9.7876982376282147</c:v>
                </c:pt>
                <c:pt idx="398">
                  <c:v>9.805642950150423</c:v>
                </c:pt>
                <c:pt idx="399">
                  <c:v>9.8235876626726313</c:v>
                </c:pt>
                <c:pt idx="400">
                  <c:v>9.8415323751948414</c:v>
                </c:pt>
                <c:pt idx="401">
                  <c:v>9.8594770877170514</c:v>
                </c:pt>
                <c:pt idx="402">
                  <c:v>9.8774218002392598</c:v>
                </c:pt>
                <c:pt idx="403">
                  <c:v>9.8953665127614698</c:v>
                </c:pt>
                <c:pt idx="404">
                  <c:v>9.9133112252836799</c:v>
                </c:pt>
                <c:pt idx="405">
                  <c:v>9.9312559378058882</c:v>
                </c:pt>
                <c:pt idx="406">
                  <c:v>9.9492006503280965</c:v>
                </c:pt>
                <c:pt idx="407">
                  <c:v>9.9671453628503066</c:v>
                </c:pt>
                <c:pt idx="408">
                  <c:v>9.9850900753725149</c:v>
                </c:pt>
                <c:pt idx="409">
                  <c:v>10.003034787894727</c:v>
                </c:pt>
                <c:pt idx="410">
                  <c:v>10.020979500416935</c:v>
                </c:pt>
                <c:pt idx="411">
                  <c:v>10.038924212939145</c:v>
                </c:pt>
                <c:pt idx="412">
                  <c:v>10.056868925461353</c:v>
                </c:pt>
                <c:pt idx="413">
                  <c:v>10.074813637983562</c:v>
                </c:pt>
                <c:pt idx="414">
                  <c:v>10.092758350505772</c:v>
                </c:pt>
                <c:pt idx="415">
                  <c:v>10.110703063027982</c:v>
                </c:pt>
                <c:pt idx="416">
                  <c:v>10.12864777555019</c:v>
                </c:pt>
                <c:pt idx="417">
                  <c:v>10.1465924880724</c:v>
                </c:pt>
                <c:pt idx="418">
                  <c:v>10.16453720059461</c:v>
                </c:pt>
                <c:pt idx="419">
                  <c:v>10.182481913116817</c:v>
                </c:pt>
                <c:pt idx="420">
                  <c:v>10.200426625639027</c:v>
                </c:pt>
                <c:pt idx="421">
                  <c:v>10.218371338161237</c:v>
                </c:pt>
                <c:pt idx="422">
                  <c:v>10.236316050683449</c:v>
                </c:pt>
                <c:pt idx="423">
                  <c:v>10.254260763205655</c:v>
                </c:pt>
                <c:pt idx="424">
                  <c:v>10.272205475727866</c:v>
                </c:pt>
                <c:pt idx="425">
                  <c:v>10.290150188250076</c:v>
                </c:pt>
                <c:pt idx="426">
                  <c:v>10.308094900772284</c:v>
                </c:pt>
                <c:pt idx="427">
                  <c:v>10.326039613294492</c:v>
                </c:pt>
                <c:pt idx="428">
                  <c:v>10.343984325816704</c:v>
                </c:pt>
                <c:pt idx="429">
                  <c:v>10.361929038338912</c:v>
                </c:pt>
                <c:pt idx="430">
                  <c:v>10.379873750861123</c:v>
                </c:pt>
                <c:pt idx="431">
                  <c:v>10.397818463383331</c:v>
                </c:pt>
                <c:pt idx="432">
                  <c:v>10.415763175905541</c:v>
                </c:pt>
                <c:pt idx="433">
                  <c:v>10.433707888427749</c:v>
                </c:pt>
                <c:pt idx="434">
                  <c:v>10.451652600949959</c:v>
                </c:pt>
                <c:pt idx="435">
                  <c:v>10.469597313472169</c:v>
                </c:pt>
                <c:pt idx="436">
                  <c:v>10.487542025994379</c:v>
                </c:pt>
                <c:pt idx="437">
                  <c:v>10.505486738516586</c:v>
                </c:pt>
                <c:pt idx="438">
                  <c:v>10.523431451038796</c:v>
                </c:pt>
                <c:pt idx="439">
                  <c:v>10.541376163561006</c:v>
                </c:pt>
                <c:pt idx="440">
                  <c:v>10.559320876083214</c:v>
                </c:pt>
                <c:pt idx="441">
                  <c:v>10.577265588605425</c:v>
                </c:pt>
                <c:pt idx="442">
                  <c:v>10.595210301127635</c:v>
                </c:pt>
                <c:pt idx="443">
                  <c:v>10.613155013649843</c:v>
                </c:pt>
                <c:pt idx="444">
                  <c:v>10.631099726172051</c:v>
                </c:pt>
                <c:pt idx="445">
                  <c:v>10.649044438694261</c:v>
                </c:pt>
                <c:pt idx="446">
                  <c:v>10.66698915121647</c:v>
                </c:pt>
                <c:pt idx="447">
                  <c:v>10.684933863738681</c:v>
                </c:pt>
                <c:pt idx="448">
                  <c:v>10.70287857626089</c:v>
                </c:pt>
                <c:pt idx="449">
                  <c:v>10.7208232887831</c:v>
                </c:pt>
                <c:pt idx="450">
                  <c:v>10.738768001305308</c:v>
                </c:pt>
              </c:numCache>
            </c:numRef>
          </c:xVal>
          <c:yVal>
            <c:numRef>
              <c:f>fit_FCC!$M$19:$M$469</c:f>
              <c:numCache>
                <c:formatCode>General</c:formatCode>
                <c:ptCount val="451"/>
                <c:pt idx="0">
                  <c:v>0.64834473817019678</c:v>
                </c:pt>
                <c:pt idx="1">
                  <c:v>0.35024731663907538</c:v>
                </c:pt>
                <c:pt idx="2">
                  <c:v>6.5381021559799635E-2</c:v>
                </c:pt>
                <c:pt idx="3">
                  <c:v>-0.20673665706123856</c:v>
                </c:pt>
                <c:pt idx="4">
                  <c:v>-0.46657155117118876</c:v>
                </c:pt>
                <c:pt idx="5">
                  <c:v>-0.71457338135870074</c:v>
                </c:pt>
                <c:pt idx="6">
                  <c:v>-0.95117630439718326</c:v>
                </c:pt>
                <c:pt idx="7">
                  <c:v>-1.1767994422887469</c:v>
                </c:pt>
                <c:pt idx="8">
                  <c:v>-1.3918473934326929</c:v>
                </c:pt>
                <c:pt idx="9">
                  <c:v>-1.5967107265211968</c:v>
                </c:pt>
                <c:pt idx="10">
                  <c:v>-1.7917664577447603</c:v>
                </c:pt>
                <c:pt idx="11">
                  <c:v>-1.9773785118700893</c:v>
                </c:pt>
                <c:pt idx="12">
                  <c:v>-2.15389816773442</c:v>
                </c:pt>
                <c:pt idx="13">
                  <c:v>-2.321664488681634</c:v>
                </c:pt>
                <c:pt idx="14">
                  <c:v>-2.4810047384481457</c:v>
                </c:pt>
                <c:pt idx="15">
                  <c:v>-2.632234782989114</c:v>
                </c:pt>
                <c:pt idx="16">
                  <c:v>-2.7756594787192759</c:v>
                </c:pt>
                <c:pt idx="17">
                  <c:v>-2.9115730476265309</c:v>
                </c:pt>
                <c:pt idx="18">
                  <c:v>-3.0402594397009741</c:v>
                </c:pt>
                <c:pt idx="19">
                  <c:v>-3.1619926831073206</c:v>
                </c:pt>
                <c:pt idx="20">
                  <c:v>-3.2770372225140312</c:v>
                </c:pt>
                <c:pt idx="21">
                  <c:v>-3.3856482459786914</c:v>
                </c:pt>
                <c:pt idx="22">
                  <c:v>-3.4880720007755874</c:v>
                </c:pt>
                <c:pt idx="23">
                  <c:v>-3.5845460985385804</c:v>
                </c:pt>
                <c:pt idx="24">
                  <c:v>-3.6752998100796175</c:v>
                </c:pt>
                <c:pt idx="25">
                  <c:v>-3.7605543502312457</c:v>
                </c:pt>
                <c:pt idx="26">
                  <c:v>-3.840523153049646</c:v>
                </c:pt>
                <c:pt idx="27">
                  <c:v>-3.9154121377034246</c:v>
                </c:pt>
                <c:pt idx="28">
                  <c:v>-3.9854199653623601</c:v>
                </c:pt>
                <c:pt idx="29">
                  <c:v>-4.0507382873898337</c:v>
                </c:pt>
                <c:pt idx="30">
                  <c:v>-4.1115519851322988</c:v>
                </c:pt>
                <c:pt idx="31">
                  <c:v>-4.1680394015894162</c:v>
                </c:pt>
                <c:pt idx="32">
                  <c:v>-4.2203725652387227</c:v>
                </c:pt>
                <c:pt idx="33">
                  <c:v>-4.2687174062796647</c:v>
                </c:pt>
                <c:pt idx="34">
                  <c:v>-4.31323396555279</c:v>
                </c:pt>
                <c:pt idx="35">
                  <c:v>-4.3540765963812875</c:v>
                </c:pt>
                <c:pt idx="36">
                  <c:v>-4.3913941595737622</c:v>
                </c:pt>
                <c:pt idx="37">
                  <c:v>-4.4253302118190518</c:v>
                </c:pt>
                <c:pt idx="38">
                  <c:v>-4.4560231876961156</c:v>
                </c:pt>
                <c:pt idx="39">
                  <c:v>-4.4836065755145151</c:v>
                </c:pt>
                <c:pt idx="40">
                  <c:v>-4.5082090871937712</c:v>
                </c:pt>
                <c:pt idx="41">
                  <c:v>-4.5299548223827806</c:v>
                </c:pt>
                <c:pt idx="42">
                  <c:v>-4.5489634270137778</c:v>
                </c:pt>
                <c:pt idx="43">
                  <c:v>-4.5653502464787241</c:v>
                </c:pt>
                <c:pt idx="44">
                  <c:v>-4.5792264736096993</c:v>
                </c:pt>
                <c:pt idx="45">
                  <c:v>-4.5906992916387139</c:v>
                </c:pt>
                <c:pt idx="46">
                  <c:v>-4.5998720123064984</c:v>
                </c:pt>
                <c:pt idx="47">
                  <c:v>-4.6068442092840431</c:v>
                </c:pt>
                <c:pt idx="48">
                  <c:v>-4.611711847065223</c:v>
                </c:pt>
                <c:pt idx="49">
                  <c:v>-4.6145674054834283</c:v>
                </c:pt>
                <c:pt idx="50">
                  <c:v>-4.615499999999999</c:v>
                </c:pt>
                <c:pt idx="51">
                  <c:v>-4.6145954979072936</c:v>
                </c:pt>
                <c:pt idx="52">
                  <c:v>-4.6119366305843794</c:v>
                </c:pt>
                <c:pt idx="53">
                  <c:v>-4.6076031019386843</c:v>
                </c:pt>
                <c:pt idx="54">
                  <c:v>-4.6016716931624764</c:v>
                </c:pt>
                <c:pt idx="55">
                  <c:v>-4.5942163639286564</c:v>
                </c:pt>
                <c:pt idx="56">
                  <c:v>-4.5853083501461853</c:v>
                </c:pt>
                <c:pt idx="57">
                  <c:v>-4.5750162583913934</c:v>
                </c:pt>
                <c:pt idx="58">
                  <c:v>-4.5634061571275009</c:v>
                </c:pt>
                <c:pt idx="59">
                  <c:v>-4.5505416648208792</c:v>
                </c:pt>
                <c:pt idx="60">
                  <c:v>-4.5364840350589688</c:v>
                </c:pt>
                <c:pt idx="61">
                  <c:v>-4.5212922387711574</c:v>
                </c:pt>
                <c:pt idx="62">
                  <c:v>-4.5050230436505787</c:v>
                </c:pt>
                <c:pt idx="63">
                  <c:v>-4.4877310908714438</c:v>
                </c:pt>
                <c:pt idx="64">
                  <c:v>-4.4694689691933345</c:v>
                </c:pt>
                <c:pt idx="65">
                  <c:v>-4.4502872865408145</c:v>
                </c:pt>
                <c:pt idx="66">
                  <c:v>-4.4302347391437404</c:v>
                </c:pt>
                <c:pt idx="67">
                  <c:v>-4.4093581783207352</c:v>
                </c:pt>
                <c:pt idx="68">
                  <c:v>-4.3877026749855563</c:v>
                </c:pt>
                <c:pt idx="69">
                  <c:v>-4.3653115819533728</c:v>
                </c:pt>
                <c:pt idx="70">
                  <c:v>-4.3422265941213771</c:v>
                </c:pt>
                <c:pt idx="71">
                  <c:v>-4.3184878065956207</c:v>
                </c:pt>
                <c:pt idx="72">
                  <c:v>-4.2941337708335983</c:v>
                </c:pt>
                <c:pt idx="73">
                  <c:v>-4.2692015488696775</c:v>
                </c:pt>
                <c:pt idx="74">
                  <c:v>-4.2437267656883009</c:v>
                </c:pt>
                <c:pt idx="75">
                  <c:v>-4.217743659807593</c:v>
                </c:pt>
                <c:pt idx="76">
                  <c:v>-4.1912851321339932</c:v>
                </c:pt>
                <c:pt idx="77">
                  <c:v>-4.1643827931464195</c:v>
                </c:pt>
                <c:pt idx="78">
                  <c:v>-4.1370670084665111</c:v>
                </c:pt>
                <c:pt idx="79">
                  <c:v>-4.1093669428696247</c:v>
                </c:pt>
                <c:pt idx="80">
                  <c:v>-4.0813106027893431</c:v>
                </c:pt>
                <c:pt idx="81">
                  <c:v>-4.0529248773665749</c:v>
                </c:pt>
                <c:pt idx="82">
                  <c:v>-4.0242355780924797</c:v>
                </c:pt>
                <c:pt idx="83">
                  <c:v>-3.9952674770929022</c:v>
                </c:pt>
                <c:pt idx="84">
                  <c:v>-3.9660443441003226</c:v>
                </c:pt>
                <c:pt idx="85">
                  <c:v>-3.936588982157788</c:v>
                </c:pt>
                <c:pt idx="86">
                  <c:v>-3.9069232620978265</c:v>
                </c:pt>
                <c:pt idx="87">
                  <c:v>-3.8770681558378386</c:v>
                </c:pt>
                <c:pt idx="88">
                  <c:v>-3.8470437685320915</c:v>
                </c:pt>
                <c:pt idx="89">
                  <c:v>-3.816869369619099</c:v>
                </c:pt>
                <c:pt idx="90">
                  <c:v>-3.7865634228018252</c:v>
                </c:pt>
                <c:pt idx="91">
                  <c:v>-3.7561436149969154</c:v>
                </c:pt>
                <c:pt idx="92">
                  <c:v>-3.7256268842879181</c:v>
                </c:pt>
                <c:pt idx="93">
                  <c:v>-3.6950294469163025</c:v>
                </c:pt>
                <c:pt idx="94">
                  <c:v>-3.6643668233428963</c:v>
                </c:pt>
                <c:pt idx="95">
                  <c:v>-3.6336538634113191</c:v>
                </c:pt>
                <c:pt idx="96">
                  <c:v>-3.6029047706438742</c:v>
                </c:pt>
                <c:pt idx="97">
                  <c:v>-3.5721331256993465</c:v>
                </c:pt>
                <c:pt idx="98">
                  <c:v>-3.5413519090211918</c:v>
                </c:pt>
                <c:pt idx="99">
                  <c:v>-3.5105735227035701</c:v>
                </c:pt>
                <c:pt idx="100">
                  <c:v>-3.4798098116018465</c:v>
                </c:pt>
                <c:pt idx="101">
                  <c:v>-3.4490720837131517</c:v>
                </c:pt>
                <c:pt idx="102">
                  <c:v>-3.4183711298519079</c:v>
                </c:pt>
                <c:pt idx="103">
                  <c:v>-3.3877172426441837</c:v>
                </c:pt>
                <c:pt idx="104">
                  <c:v>-3.3571202348640927</c:v>
                </c:pt>
                <c:pt idx="105">
                  <c:v>-3.3265894571345997</c:v>
                </c:pt>
                <c:pt idx="106">
                  <c:v>-3.2961338150143265</c:v>
                </c:pt>
                <c:pt idx="107">
                  <c:v>-3.2657617854912906</c:v>
                </c:pt>
                <c:pt idx="108">
                  <c:v>-3.2354814329036925</c:v>
                </c:pt>
                <c:pt idx="109">
                  <c:v>-3.2053004243073113</c:v>
                </c:pt>
                <c:pt idx="110">
                  <c:v>-3.1752260443083187</c:v>
                </c:pt>
                <c:pt idx="111">
                  <c:v>-3.145265209379704</c:v>
                </c:pt>
                <c:pt idx="112">
                  <c:v>-3.1154244816789189</c:v>
                </c:pt>
                <c:pt idx="113">
                  <c:v>-3.085710082383724</c:v>
                </c:pt>
                <c:pt idx="114">
                  <c:v>-3.056127904562655</c:v>
                </c:pt>
                <c:pt idx="115">
                  <c:v>-3.0266835255959741</c:v>
                </c:pt>
                <c:pt idx="116">
                  <c:v>-2.9973822191624251</c:v>
                </c:pt>
                <c:pt idx="117">
                  <c:v>-2.9682289668066071</c:v>
                </c:pt>
                <c:pt idx="118">
                  <c:v>-2.9392284691012764</c:v>
                </c:pt>
                <c:pt idx="119">
                  <c:v>-2.9103851564183905</c:v>
                </c:pt>
                <c:pt idx="120">
                  <c:v>-2.8817031993222457</c:v>
                </c:pt>
                <c:pt idx="121">
                  <c:v>-2.8531865185976382</c:v>
                </c:pt>
                <c:pt idx="122">
                  <c:v>-2.8248387949254772</c:v>
                </c:pt>
                <c:pt idx="123">
                  <c:v>-2.7966634782179254</c:v>
                </c:pt>
                <c:pt idx="124">
                  <c:v>-2.7686637966246845</c:v>
                </c:pt>
                <c:pt idx="125">
                  <c:v>-2.7408427652216911</c:v>
                </c:pt>
                <c:pt idx="126">
                  <c:v>-2.7132031943930448</c:v>
                </c:pt>
                <c:pt idx="127">
                  <c:v>-2.6857476979167134</c:v>
                </c:pt>
                <c:pt idx="128">
                  <c:v>-2.6584787007641317</c:v>
                </c:pt>
                <c:pt idx="129">
                  <c:v>-2.6313984466234595</c:v>
                </c:pt>
                <c:pt idx="130">
                  <c:v>-2.6045090051560287</c:v>
                </c:pt>
                <c:pt idx="131">
                  <c:v>-2.5778122789950562</c:v>
                </c:pt>
                <c:pt idx="132">
                  <c:v>-2.551310010495516</c:v>
                </c:pt>
                <c:pt idx="133">
                  <c:v>-2.5250037882436422</c:v>
                </c:pt>
                <c:pt idx="134">
                  <c:v>-2.4988950533343637</c:v>
                </c:pt>
                <c:pt idx="135">
                  <c:v>-2.4729851054246201</c:v>
                </c:pt>
                <c:pt idx="136">
                  <c:v>-2.4472751085702198</c:v>
                </c:pt>
                <c:pt idx="137">
                  <c:v>-2.4217660968537338</c:v>
                </c:pt>
                <c:pt idx="138">
                  <c:v>-2.3964589798105593</c:v>
                </c:pt>
                <c:pt idx="139">
                  <c:v>-2.3713545476601143</c:v>
                </c:pt>
                <c:pt idx="140">
                  <c:v>-2.3464534763488776</c:v>
                </c:pt>
                <c:pt idx="141">
                  <c:v>-2.3217563324117085</c:v>
                </c:pt>
                <c:pt idx="142">
                  <c:v>-2.2972635776577621</c:v>
                </c:pt>
                <c:pt idx="143">
                  <c:v>-2.2729755736869879</c:v>
                </c:pt>
                <c:pt idx="144">
                  <c:v>-2.2488925862430906</c:v>
                </c:pt>
                <c:pt idx="145">
                  <c:v>-2.2250147894085748</c:v>
                </c:pt>
                <c:pt idx="146">
                  <c:v>-2.2013422696473244</c:v>
                </c:pt>
                <c:pt idx="147">
                  <c:v>-2.1778750296999911</c:v>
                </c:pt>
                <c:pt idx="148">
                  <c:v>-2.1546129923372686</c:v>
                </c:pt>
                <c:pt idx="149">
                  <c:v>-2.1315560039759585</c:v>
                </c:pt>
                <c:pt idx="150">
                  <c:v>-2.1087038381626018</c:v>
                </c:pt>
                <c:pt idx="151">
                  <c:v>-2.0860561989292106</c:v>
                </c:pt>
                <c:pt idx="152">
                  <c:v>-2.0636127240255999</c:v>
                </c:pt>
                <c:pt idx="153">
                  <c:v>-2.0413729880325158</c:v>
                </c:pt>
                <c:pt idx="154">
                  <c:v>-2.0193365053597665</c:v>
                </c:pt>
                <c:pt idx="155">
                  <c:v>-1.9975027331332911</c:v>
                </c:pt>
                <c:pt idx="156">
                  <c:v>-1.975871073975064</c:v>
                </c:pt>
                <c:pt idx="157">
                  <c:v>-1.9544408786795351</c:v>
                </c:pt>
                <c:pt idx="158">
                  <c:v>-1.9332114487902108</c:v>
                </c:pt>
                <c:pt idx="159">
                  <c:v>-1.9121820390798556</c:v>
                </c:pt>
                <c:pt idx="160">
                  <c:v>-1.8913518599376615</c:v>
                </c:pt>
                <c:pt idx="161">
                  <c:v>-1.8707200796666519</c:v>
                </c:pt>
                <c:pt idx="162">
                  <c:v>-1.850285826694408</c:v>
                </c:pt>
                <c:pt idx="163">
                  <c:v>-1.8300481917001967</c:v>
                </c:pt>
                <c:pt idx="164">
                  <c:v>-1.810006229661385</c:v>
                </c:pt>
                <c:pt idx="165">
                  <c:v>-1.7901589618219702</c:v>
                </c:pt>
                <c:pt idx="166">
                  <c:v>-1.7705053775859709</c:v>
                </c:pt>
                <c:pt idx="167">
                  <c:v>-1.751044436338288</c:v>
                </c:pt>
                <c:pt idx="168">
                  <c:v>-1.7317750691955971</c:v>
                </c:pt>
                <c:pt idx="169">
                  <c:v>-1.7126961806897183</c:v>
                </c:pt>
                <c:pt idx="170">
                  <c:v>-1.6938066503858389</c:v>
                </c:pt>
                <c:pt idx="171">
                  <c:v>-1.6751053344378952</c:v>
                </c:pt>
                <c:pt idx="172">
                  <c:v>-1.6565910670832908</c:v>
                </c:pt>
                <c:pt idx="173">
                  <c:v>-1.6382626620791403</c:v>
                </c:pt>
                <c:pt idx="174">
                  <c:v>-1.6201189140820489</c:v>
                </c:pt>
                <c:pt idx="175">
                  <c:v>-1.6021585999734709</c:v>
                </c:pt>
                <c:pt idx="176">
                  <c:v>-1.5843804801325327</c:v>
                </c:pt>
                <c:pt idx="177">
                  <c:v>-1.5667832996582083</c:v>
                </c:pt>
                <c:pt idx="178">
                  <c:v>-1.5493657895426365</c:v>
                </c:pt>
                <c:pt idx="179">
                  <c:v>-1.5321266677972947</c:v>
                </c:pt>
                <c:pt idx="180">
                  <c:v>-1.5150646405337438</c:v>
                </c:pt>
                <c:pt idx="181">
                  <c:v>-1.4981784030005163</c:v>
                </c:pt>
                <c:pt idx="182">
                  <c:v>-1.4814666405777517</c:v>
                </c:pt>
                <c:pt idx="183">
                  <c:v>-1.4649280297310585</c:v>
                </c:pt>
                <c:pt idx="184">
                  <c:v>-1.4485612389260738</c:v>
                </c:pt>
                <c:pt idx="185">
                  <c:v>-1.432364929505122</c:v>
                </c:pt>
                <c:pt idx="186">
                  <c:v>-1.4163377565273325</c:v>
                </c:pt>
                <c:pt idx="187">
                  <c:v>-1.4004783695735357</c:v>
                </c:pt>
                <c:pt idx="188">
                  <c:v>-1.3847854135171831</c:v>
                </c:pt>
                <c:pt idx="189">
                  <c:v>-1.3692575292625395</c:v>
                </c:pt>
                <c:pt idx="190">
                  <c:v>-1.3538933544513183</c:v>
                </c:pt>
                <c:pt idx="191">
                  <c:v>-1.3386915241388844</c:v>
                </c:pt>
                <c:pt idx="192">
                  <c:v>-1.3236506714411584</c:v>
                </c:pt>
                <c:pt idx="193">
                  <c:v>-1.3087694281532549</c:v>
                </c:pt>
                <c:pt idx="194">
                  <c:v>-1.2940464253408979</c:v>
                </c:pt>
                <c:pt idx="195">
                  <c:v>-1.2794802939055976</c:v>
                </c:pt>
                <c:pt idx="196">
                  <c:v>-1.2650696651245474</c:v>
                </c:pt>
                <c:pt idx="197">
                  <c:v>-1.2508131711661692</c:v>
                </c:pt>
                <c:pt idx="198">
                  <c:v>-1.2367094455821852</c:v>
                </c:pt>
                <c:pt idx="199">
                  <c:v>-1.2227571237770964</c:v>
                </c:pt>
                <c:pt idx="200">
                  <c:v>-1.2089548434558728</c:v>
                </c:pt>
                <c:pt idx="201">
                  <c:v>-1.1953012450506961</c:v>
                </c:pt>
                <c:pt idx="202">
                  <c:v>-1.1817949721274807</c:v>
                </c:pt>
                <c:pt idx="203">
                  <c:v>-1.1684346717729643</c:v>
                </c:pt>
                <c:pt idx="204">
                  <c:v>-1.1552189949630645</c:v>
                </c:pt>
                <c:pt idx="205">
                  <c:v>-1.1421465969131999</c:v>
                </c:pt>
                <c:pt idx="206">
                  <c:v>-1.1292161374112668</c:v>
                </c:pt>
                <c:pt idx="207">
                  <c:v>-1.1164262811338881</c:v>
                </c:pt>
                <c:pt idx="208">
                  <c:v>-1.1037756979465947</c:v>
                </c:pt>
                <c:pt idx="209">
                  <c:v>-1.091263063188519</c:v>
                </c:pt>
                <c:pt idx="210">
                  <c:v>-1.0788870579421963</c:v>
                </c:pt>
                <c:pt idx="211">
                  <c:v>-1.0666463692890327</c:v>
                </c:pt>
                <c:pt idx="212">
                  <c:v>-1.0545396905509812</c:v>
                </c:pt>
                <c:pt idx="213">
                  <c:v>-1.0425657215189652</c:v>
                </c:pt>
                <c:pt idx="214">
                  <c:v>-1.030723168668521</c:v>
                </c:pt>
                <c:pt idx="215">
                  <c:v>-1.0190107453631905</c:v>
                </c:pt>
                <c:pt idx="216">
                  <c:v>-1.007427172046111</c:v>
                </c:pt>
                <c:pt idx="217">
                  <c:v>-0.99597117642024124</c:v>
                </c:pt>
                <c:pt idx="218">
                  <c:v>-0.98464149361771147</c:v>
                </c:pt>
                <c:pt idx="219">
                  <c:v>-0.97343686635866522</c:v>
                </c:pt>
                <c:pt idx="220">
                  <c:v>-0.96235604510003747</c:v>
                </c:pt>
                <c:pt idx="221">
                  <c:v>-0.95139778817465326</c:v>
                </c:pt>
                <c:pt idx="222">
                  <c:v>-0.94056086192101851</c:v>
                </c:pt>
                <c:pt idx="223">
                  <c:v>-0.92984404080418626</c:v>
                </c:pt>
                <c:pt idx="224">
                  <c:v>-0.91924610752802882</c:v>
                </c:pt>
                <c:pt idx="225">
                  <c:v>-0.90876585313928793</c:v>
                </c:pt>
                <c:pt idx="226">
                  <c:v>-0.89840207712369435</c:v>
                </c:pt>
                <c:pt idx="227">
                  <c:v>-0.88815358749451345</c:v>
                </c:pt>
                <c:pt idx="228">
                  <c:v>-0.87801920087379071</c:v>
                </c:pt>
                <c:pt idx="229">
                  <c:v>-0.86799774256660911</c:v>
                </c:pt>
                <c:pt idx="230">
                  <c:v>-0.85808804662864235</c:v>
                </c:pt>
                <c:pt idx="231">
                  <c:v>-0.84828895592726794</c:v>
                </c:pt>
                <c:pt idx="232">
                  <c:v>-0.83859932219652344</c:v>
                </c:pt>
                <c:pt idx="233">
                  <c:v>-0.82901800608613652</c:v>
                </c:pt>
                <c:pt idx="234">
                  <c:v>-0.81954387720489774</c:v>
                </c:pt>
                <c:pt idx="235">
                  <c:v>-0.81017581415860185</c:v>
                </c:pt>
                <c:pt idx="236">
                  <c:v>-0.80091270458278507</c:v>
                </c:pt>
                <c:pt idx="237">
                  <c:v>-0.79175344517048474</c:v>
                </c:pt>
                <c:pt idx="238">
                  <c:v>-0.78269694169523041</c:v>
                </c:pt>
                <c:pt idx="239">
                  <c:v>-0.77374210902947338</c:v>
                </c:pt>
                <c:pt idx="240">
                  <c:v>-0.76488787115864698</c:v>
                </c:pt>
                <c:pt idx="241">
                  <c:v>-0.75613316119105478</c:v>
                </c:pt>
                <c:pt idx="242">
                  <c:v>-0.74747692136376886</c:v>
                </c:pt>
                <c:pt idx="243">
                  <c:v>-0.73891810304470407</c:v>
                </c:pt>
                <c:pt idx="244">
                  <c:v>-0.73045566673106077</c:v>
                </c:pt>
                <c:pt idx="245">
                  <c:v>-0.72208858204427373</c:v>
                </c:pt>
                <c:pt idx="246">
                  <c:v>-0.71381582772164587</c:v>
                </c:pt>
                <c:pt idx="247">
                  <c:v>-0.70563639160481129</c:v>
                </c:pt>
                <c:pt idx="248">
                  <c:v>-0.69754927062517047</c:v>
                </c:pt>
                <c:pt idx="249">
                  <c:v>-0.68955347078644524</c:v>
                </c:pt>
                <c:pt idx="250">
                  <c:v>-0.68164800714449092</c:v>
                </c:pt>
                <c:pt idx="251">
                  <c:v>-0.67383190378447999</c:v>
                </c:pt>
                <c:pt idx="252">
                  <c:v>-0.66610419379561703</c:v>
                </c:pt>
                <c:pt idx="253">
                  <c:v>-0.6584639192434677</c:v>
                </c:pt>
                <c:pt idx="254">
                  <c:v>-0.65091013114004059</c:v>
                </c:pt>
                <c:pt idx="255">
                  <c:v>-0.6434418894117403</c:v>
                </c:pt>
                <c:pt idx="256">
                  <c:v>-0.63605826286527956</c:v>
                </c:pt>
                <c:pt idx="257">
                  <c:v>-0.62875832915167107</c:v>
                </c:pt>
                <c:pt idx="258">
                  <c:v>-0.62154117472838732</c:v>
                </c:pt>
                <c:pt idx="259">
                  <c:v>-0.61440589481980168</c:v>
                </c:pt>
                <c:pt idx="260">
                  <c:v>-0.60735159337600142</c:v>
                </c:pt>
                <c:pt idx="261">
                  <c:v>-0.60037738303000487</c:v>
                </c:pt>
                <c:pt idx="262">
                  <c:v>-0.59348238505359252</c:v>
                </c:pt>
                <c:pt idx="263">
                  <c:v>-0.5866657293117018</c:v>
                </c:pt>
                <c:pt idx="264">
                  <c:v>-0.57992655421555939</c:v>
                </c:pt>
                <c:pt idx="265">
                  <c:v>-0.57326400667455224</c:v>
                </c:pt>
                <c:pt idx="266">
                  <c:v>-0.56667724204699643</c:v>
                </c:pt>
                <c:pt idx="267">
                  <c:v>-0.5601654240897963</c:v>
                </c:pt>
                <c:pt idx="268">
                  <c:v>-0.55372772490711475</c:v>
                </c:pt>
                <c:pt idx="269">
                  <c:v>-0.54736332489806172</c:v>
                </c:pt>
                <c:pt idx="270">
                  <c:v>-0.54107141270355685</c:v>
                </c:pt>
                <c:pt idx="271">
                  <c:v>-0.53485118515232222</c:v>
                </c:pt>
                <c:pt idx="272">
                  <c:v>-0.52870184720614466</c:v>
                </c:pt>
                <c:pt idx="273">
                  <c:v>-0.5226226119043893</c:v>
                </c:pt>
                <c:pt idx="274">
                  <c:v>-0.51661270030791229</c:v>
                </c:pt>
                <c:pt idx="275">
                  <c:v>-0.51067134144232029</c:v>
                </c:pt>
                <c:pt idx="276">
                  <c:v>-0.50479777224071865</c:v>
                </c:pt>
                <c:pt idx="277">
                  <c:v>-0.49899123748589741</c:v>
                </c:pt>
                <c:pt idx="278">
                  <c:v>-0.49325098975211679</c:v>
                </c:pt>
                <c:pt idx="279">
                  <c:v>-0.48757628934642783</c:v>
                </c:pt>
                <c:pt idx="280">
                  <c:v>-0.48196640424965093</c:v>
                </c:pt>
                <c:pt idx="281">
                  <c:v>-0.47642061005696634</c:v>
                </c:pt>
                <c:pt idx="282">
                  <c:v>-0.47093818991826775</c:v>
                </c:pt>
                <c:pt idx="283">
                  <c:v>-0.46551843447821661</c:v>
                </c:pt>
                <c:pt idx="284">
                  <c:v>-0.46016064181606509</c:v>
                </c:pt>
                <c:pt idx="285">
                  <c:v>-0.45486411738530713</c:v>
                </c:pt>
                <c:pt idx="286">
                  <c:v>-0.44962817395314097</c:v>
                </c:pt>
                <c:pt idx="287">
                  <c:v>-0.44445213153984608</c:v>
                </c:pt>
                <c:pt idx="288">
                  <c:v>-0.43933531735799769</c:v>
                </c:pt>
                <c:pt idx="289">
                  <c:v>-0.43427706575165875</c:v>
                </c:pt>
                <c:pt idx="290">
                  <c:v>-0.42927671813549056</c:v>
                </c:pt>
                <c:pt idx="291">
                  <c:v>-0.42433362293388238</c:v>
                </c:pt>
                <c:pt idx="292">
                  <c:v>-0.41944713552003865</c:v>
                </c:pt>
                <c:pt idx="293">
                  <c:v>-0.41461661815512896</c:v>
                </c:pt>
                <c:pt idx="294">
                  <c:v>-0.40984143992746302</c:v>
                </c:pt>
                <c:pt idx="295">
                  <c:v>-0.40512097669177288</c:v>
                </c:pt>
                <c:pt idx="296">
                  <c:v>-0.40045461100853968</c:v>
                </c:pt>
                <c:pt idx="297">
                  <c:v>-0.39584173208347079</c:v>
                </c:pt>
                <c:pt idx="298">
                  <c:v>-0.39128173570707819</c:v>
                </c:pt>
                <c:pt idx="299">
                  <c:v>-0.38677402419443846</c:v>
                </c:pt>
                <c:pt idx="300">
                  <c:v>-0.38231800632507812</c:v>
                </c:pt>
                <c:pt idx="301">
                  <c:v>-0.37791309728306904</c:v>
                </c:pt>
                <c:pt idx="302">
                  <c:v>-0.37355871859729461</c:v>
                </c:pt>
                <c:pt idx="303">
                  <c:v>-0.36925429808196292</c:v>
                </c:pt>
                <c:pt idx="304">
                  <c:v>-0.36499926977729968</c:v>
                </c:pt>
                <c:pt idx="305">
                  <c:v>-0.36079307389050891</c:v>
                </c:pt>
                <c:pt idx="306">
                  <c:v>-0.35663515673696289</c:v>
                </c:pt>
                <c:pt idx="307">
                  <c:v>-0.35252497068168231</c:v>
                </c:pt>
                <c:pt idx="308">
                  <c:v>-0.34846197408104918</c:v>
                </c:pt>
                <c:pt idx="309">
                  <c:v>-0.34444563122482891</c:v>
                </c:pt>
                <c:pt idx="310">
                  <c:v>-0.3404754122784806</c:v>
                </c:pt>
                <c:pt idx="311">
                  <c:v>-0.33655079322576154</c:v>
                </c:pt>
                <c:pt idx="312">
                  <c:v>-0.33267125581164975</c:v>
                </c:pt>
                <c:pt idx="313">
                  <c:v>-0.3288362874855783</c:v>
                </c:pt>
                <c:pt idx="314">
                  <c:v>-0.3250453813450036</c:v>
                </c:pt>
                <c:pt idx="315">
                  <c:v>-0.32129803607930219</c:v>
                </c:pt>
                <c:pt idx="316">
                  <c:v>-0.31759375591400768</c:v>
                </c:pt>
                <c:pt idx="317">
                  <c:v>-0.31393205055540063</c:v>
                </c:pt>
                <c:pt idx="318">
                  <c:v>-0.31031243513544504</c:v>
                </c:pt>
                <c:pt idx="319">
                  <c:v>-0.30673443015708662</c:v>
                </c:pt>
                <c:pt idx="320">
                  <c:v>-0.30319756143991378</c:v>
                </c:pt>
                <c:pt idx="321">
                  <c:v>-0.29970136006618975</c:v>
                </c:pt>
                <c:pt idx="322">
                  <c:v>-0.29624536232725335</c:v>
                </c:pt>
                <c:pt idx="323">
                  <c:v>-0.29282910967030207</c:v>
                </c:pt>
                <c:pt idx="324">
                  <c:v>-0.28945214864555147</c:v>
                </c:pt>
                <c:pt idx="325">
                  <c:v>-0.28611403085378345</c:v>
                </c:pt>
                <c:pt idx="326">
                  <c:v>-0.28281431289427755</c:v>
                </c:pt>
                <c:pt idx="327">
                  <c:v>-0.27955255631313741</c:v>
                </c:pt>
                <c:pt idx="328">
                  <c:v>-0.27632832755200598</c:v>
                </c:pt>
                <c:pt idx="329">
                  <c:v>-0.27314119789718194</c:v>
                </c:pt>
                <c:pt idx="330">
                  <c:v>-0.26999074342912477</c:v>
                </c:pt>
                <c:pt idx="331">
                  <c:v>-0.26687654497236873</c:v>
                </c:pt>
                <c:pt idx="332">
                  <c:v>-0.26379818804583144</c:v>
                </c:pt>
                <c:pt idx="333">
                  <c:v>-0.26075526281352701</c:v>
                </c:pt>
                <c:pt idx="334">
                  <c:v>-0.25774736403568155</c:v>
                </c:pt>
                <c:pt idx="335">
                  <c:v>-0.25477409102025339</c:v>
                </c:pt>
                <c:pt idx="336">
                  <c:v>-0.25183504757486047</c:v>
                </c:pt>
                <c:pt idx="337">
                  <c:v>-0.24892984195910817</c:v>
                </c:pt>
                <c:pt idx="338">
                  <c:v>-0.2460580868373283</c:v>
                </c:pt>
                <c:pt idx="339">
                  <c:v>-0.24321939923172201</c:v>
                </c:pt>
                <c:pt idx="340">
                  <c:v>-0.2404134004759072</c:v>
                </c:pt>
                <c:pt idx="341">
                  <c:v>-0.23763971616887503</c:v>
                </c:pt>
                <c:pt idx="342">
                  <c:v>-0.23489797612935071</c:v>
                </c:pt>
                <c:pt idx="343">
                  <c:v>-0.23218781435055766</c:v>
                </c:pt>
                <c:pt idx="344">
                  <c:v>-0.22950886895539052</c:v>
                </c:pt>
                <c:pt idx="345">
                  <c:v>-0.22686078215198729</c:v>
                </c:pt>
                <c:pt idx="346">
                  <c:v>-0.22424320018970878</c:v>
                </c:pt>
                <c:pt idx="347">
                  <c:v>-0.22165577331551806</c:v>
                </c:pt>
                <c:pt idx="348">
                  <c:v>-0.21909815573075925</c:v>
                </c:pt>
                <c:pt idx="349">
                  <c:v>-0.21657000554834188</c:v>
                </c:pt>
                <c:pt idx="350">
                  <c:v>-0.21407098475031816</c:v>
                </c:pt>
                <c:pt idx="351">
                  <c:v>-0.2116007591458588</c:v>
                </c:pt>
                <c:pt idx="352">
                  <c:v>-0.20915899832962803</c:v>
                </c:pt>
                <c:pt idx="353">
                  <c:v>-0.20674537564054901</c:v>
                </c:pt>
                <c:pt idx="354">
                  <c:v>-0.20435956812096234</c:v>
                </c:pt>
                <c:pt idx="355">
                  <c:v>-0.20200125647617762</c:v>
                </c:pt>
                <c:pt idx="356">
                  <c:v>-0.19967012503441278</c:v>
                </c:pt>
                <c:pt idx="357">
                  <c:v>-0.19736586170711912</c:v>
                </c:pt>
                <c:pt idx="358">
                  <c:v>-0.19508815794969531</c:v>
                </c:pt>
                <c:pt idx="359">
                  <c:v>-0.19283670872257944</c:v>
                </c:pt>
                <c:pt idx="360">
                  <c:v>-0.19061121245273011</c:v>
                </c:pt>
                <c:pt idx="361">
                  <c:v>-0.18841137099547631</c:v>
                </c:pt>
                <c:pt idx="362">
                  <c:v>-0.18623688959675389</c:v>
                </c:pt>
                <c:pt idx="363">
                  <c:v>-0.1840874768557112</c:v>
                </c:pt>
                <c:pt idx="364">
                  <c:v>-0.18196284468768933</c:v>
                </c:pt>
                <c:pt idx="365">
                  <c:v>-0.17986270828757045</c:v>
                </c:pt>
                <c:pt idx="366">
                  <c:v>-0.17778678609349832</c:v>
                </c:pt>
                <c:pt idx="367">
                  <c:v>-0.17573479975095926</c:v>
                </c:pt>
                <c:pt idx="368">
                  <c:v>-0.17370647407722806</c:v>
                </c:pt>
                <c:pt idx="369">
                  <c:v>-0.17170153702617663</c:v>
                </c:pt>
                <c:pt idx="370">
                  <c:v>-0.16971971965343768</c:v>
                </c:pt>
                <c:pt idx="371">
                  <c:v>-0.16776075608192575</c:v>
                </c:pt>
                <c:pt idx="372">
                  <c:v>-0.16582438346770939</c:v>
                </c:pt>
                <c:pt idx="373">
                  <c:v>-0.16391034196623752</c:v>
                </c:pt>
                <c:pt idx="374">
                  <c:v>-0.16201837469891009</c:v>
                </c:pt>
                <c:pt idx="375">
                  <c:v>-0.16014822771999498</c:v>
                </c:pt>
                <c:pt idx="376">
                  <c:v>-0.1582996499838891</c:v>
                </c:pt>
                <c:pt idx="377">
                  <c:v>-0.15647239331271851</c:v>
                </c:pt>
                <c:pt idx="378">
                  <c:v>-0.15466621236427439</c:v>
                </c:pt>
                <c:pt idx="379">
                  <c:v>-0.15288086460028774</c:v>
                </c:pt>
                <c:pt idx="380">
                  <c:v>-0.15111611025503197</c:v>
                </c:pt>
                <c:pt idx="381">
                  <c:v>-0.14937171230425791</c:v>
                </c:pt>
                <c:pt idx="382">
                  <c:v>-0.14764743643445347</c:v>
                </c:pt>
                <c:pt idx="383">
                  <c:v>-0.14594305101242858</c:v>
                </c:pt>
                <c:pt idx="384">
                  <c:v>-0.14425832705522185</c:v>
                </c:pt>
                <c:pt idx="385">
                  <c:v>-0.14259303820032423</c:v>
                </c:pt>
                <c:pt idx="386">
                  <c:v>-0.14094696067621965</c:v>
                </c:pt>
                <c:pt idx="387">
                  <c:v>-0.13931987327323944</c:v>
                </c:pt>
                <c:pt idx="388">
                  <c:v>-0.13771155731472634</c:v>
                </c:pt>
                <c:pt idx="389">
                  <c:v>-0.13612179662850538</c:v>
                </c:pt>
                <c:pt idx="390">
                  <c:v>-0.13455037751866306</c:v>
                </c:pt>
                <c:pt idx="391">
                  <c:v>-0.13299708873762503</c:v>
                </c:pt>
                <c:pt idx="392">
                  <c:v>-0.13146172145853685</c:v>
                </c:pt>
                <c:pt idx="393">
                  <c:v>-0.12994406924793894</c:v>
                </c:pt>
                <c:pt idx="394">
                  <c:v>-0.12844392803873816</c:v>
                </c:pt>
                <c:pt idx="395">
                  <c:v>-0.12696109610346903</c:v>
                </c:pt>
                <c:pt idx="396">
                  <c:v>-0.12549537402784558</c:v>
                </c:pt>
                <c:pt idx="397">
                  <c:v>-0.1240465646845987</c:v>
                </c:pt>
                <c:pt idx="398">
                  <c:v>-0.12261447320759657</c:v>
                </c:pt>
                <c:pt idx="399">
                  <c:v>-0.12119890696624694</c:v>
                </c:pt>
                <c:pt idx="400">
                  <c:v>-0.11979967554017759</c:v>
                </c:pt>
                <c:pt idx="401">
                  <c:v>-0.11841659069419236</c:v>
                </c:pt>
                <c:pt idx="402">
                  <c:v>-0.11704946635349996</c:v>
                </c:pt>
                <c:pt idx="403">
                  <c:v>-0.11569811857921342</c:v>
                </c:pt>
                <c:pt idx="404">
                  <c:v>-0.11436236554411763</c:v>
                </c:pt>
                <c:pt idx="405">
                  <c:v>-0.11304202750870204</c:v>
                </c:pt>
                <c:pt idx="406">
                  <c:v>-0.11173692679745584</c:v>
                </c:pt>
                <c:pt idx="407">
                  <c:v>-0.1104468877754235</c:v>
                </c:pt>
                <c:pt idx="408">
                  <c:v>-0.10917173682501816</c:v>
                </c:pt>
                <c:pt idx="409">
                  <c:v>-0.10791130232308903</c:v>
                </c:pt>
                <c:pt idx="410">
                  <c:v>-0.10666541461824344</c:v>
                </c:pt>
                <c:pt idx="411">
                  <c:v>-0.10543390600841548</c:v>
                </c:pt>
                <c:pt idx="412">
                  <c:v>-0.1042166107186866</c:v>
                </c:pt>
                <c:pt idx="413">
                  <c:v>-0.10301336487934738</c:v>
                </c:pt>
                <c:pt idx="414">
                  <c:v>-0.10182400650420415</c:v>
                </c:pt>
                <c:pt idx="415">
                  <c:v>-0.10064837546912518</c:v>
                </c:pt>
                <c:pt idx="416">
                  <c:v>-9.9486313490824804E-2</c:v>
                </c:pt>
                <c:pt idx="417">
                  <c:v>-9.8337664105881545E-2</c:v>
                </c:pt>
                <c:pt idx="418">
                  <c:v>-9.7202272649992108E-2</c:v>
                </c:pt>
                <c:pt idx="419">
                  <c:v>-9.6079986237453216E-2</c:v>
                </c:pt>
                <c:pt idx="420">
                  <c:v>-9.4970653740872296E-2</c:v>
                </c:pt>
                <c:pt idx="421">
                  <c:v>-9.3874125771105404E-2</c:v>
                </c:pt>
                <c:pt idx="422">
                  <c:v>-9.2790254657416679E-2</c:v>
                </c:pt>
                <c:pt idx="423">
                  <c:v>-9.1718894427861561E-2</c:v>
                </c:pt>
                <c:pt idx="424">
                  <c:v>-9.0659900789884923E-2</c:v>
                </c:pt>
                <c:pt idx="425">
                  <c:v>-8.9613131111141109E-2</c:v>
                </c:pt>
                <c:pt idx="426">
                  <c:v>-8.85784444005243E-2</c:v>
                </c:pt>
                <c:pt idx="427">
                  <c:v>-8.7555701289412743E-2</c:v>
                </c:pt>
                <c:pt idx="428">
                  <c:v>-8.6544764013122222E-2</c:v>
                </c:pt>
                <c:pt idx="429">
                  <c:v>-8.5545496392569059E-2</c:v>
                </c:pt>
                <c:pt idx="430">
                  <c:v>-8.4557763816135972E-2</c:v>
                </c:pt>
                <c:pt idx="431">
                  <c:v>-8.3581433221743828E-2</c:v>
                </c:pt>
                <c:pt idx="432">
                  <c:v>-8.2616373079122812E-2</c:v>
                </c:pt>
                <c:pt idx="433">
                  <c:v>-8.1662453372284352E-2</c:v>
                </c:pt>
                <c:pt idx="434">
                  <c:v>-8.0719545582188468E-2</c:v>
                </c:pt>
                <c:pt idx="435">
                  <c:v>-7.9787522669607425E-2</c:v>
                </c:pt>
                <c:pt idx="436">
                  <c:v>-7.8866259058181579E-2</c:v>
                </c:pt>
                <c:pt idx="437">
                  <c:v>-7.7955630617666138E-2</c:v>
                </c:pt>
                <c:pt idx="438">
                  <c:v>-7.7055514647366305E-2</c:v>
                </c:pt>
                <c:pt idx="439">
                  <c:v>-7.6165789859759983E-2</c:v>
                </c:pt>
                <c:pt idx="440">
                  <c:v>-7.528633636430479E-2</c:v>
                </c:pt>
                <c:pt idx="441">
                  <c:v>-7.441703565142721E-2</c:v>
                </c:pt>
                <c:pt idx="442">
                  <c:v>-7.3557770576693882E-2</c:v>
                </c:pt>
                <c:pt idx="443">
                  <c:v>-7.2708425345160616E-2</c:v>
                </c:pt>
                <c:pt idx="444">
                  <c:v>-7.1868885495898496E-2</c:v>
                </c:pt>
                <c:pt idx="445">
                  <c:v>-7.1039037886695203E-2</c:v>
                </c:pt>
                <c:pt idx="446">
                  <c:v>-7.0218770678929843E-2</c:v>
                </c:pt>
                <c:pt idx="447">
                  <c:v>-6.9407973322617639E-2</c:v>
                </c:pt>
                <c:pt idx="448">
                  <c:v>-6.8606536541625837E-2</c:v>
                </c:pt>
                <c:pt idx="449">
                  <c:v>-6.7814352319055263E-2</c:v>
                </c:pt>
                <c:pt idx="450">
                  <c:v>-6.7031313882789101E-2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FF-4483-BBCE-614EE4D8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1826E3-DE32-427F-8CFD-DB49D372C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6B3C5B3-59C7-4EE3-9210-FF8BF043B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47D5DE-A113-4C56-AC8F-C902D55F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11</xdr:row>
      <xdr:rowOff>38099</xdr:rowOff>
    </xdr:from>
    <xdr:to>
      <xdr:col>14</xdr:col>
      <xdr:colOff>581025</xdr:colOff>
      <xdr:row>30</xdr:row>
      <xdr:rowOff>228600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C584EC8-0D70-4DCA-8632-1BE770499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G10" sqref="G10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182</v>
      </c>
      <c r="B3" s="1" t="s">
        <v>228</v>
      </c>
      <c r="D3" s="15" t="str">
        <f>A3</f>
        <v>HCP</v>
      </c>
      <c r="E3" s="1" t="str">
        <f>B3</f>
        <v>Os</v>
      </c>
      <c r="K3" s="15" t="str">
        <f>A3</f>
        <v>HCP</v>
      </c>
      <c r="L3" s="1" t="str">
        <f>B3</f>
        <v>Os</v>
      </c>
      <c r="N3" s="15" t="str">
        <f>A3</f>
        <v>HCP</v>
      </c>
      <c r="O3" s="1" t="str">
        <f>L3</f>
        <v>Os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-11.226000000000001</v>
      </c>
      <c r="D4" s="2" t="s">
        <v>8</v>
      </c>
      <c r="E4" s="10">
        <v>2.6985000000000001</v>
      </c>
      <c r="K4" s="2" t="s">
        <v>27</v>
      </c>
      <c r="L4" s="4">
        <v>8.1199999999999994E-2</v>
      </c>
      <c r="N4" s="12" t="s">
        <v>24</v>
      </c>
      <c r="O4" s="4">
        <v>3.1044644825667462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14.361000000000001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2.6985000000000001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Os</v>
      </c>
      <c r="AA5" s="32" t="str">
        <f>B3</f>
        <v>Os</v>
      </c>
    </row>
    <row r="6" spans="1:27" x14ac:dyDescent="0.4">
      <c r="A6" s="2" t="s">
        <v>0</v>
      </c>
      <c r="B6" s="5">
        <v>2.4820000000000002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0.47974358974358966</v>
      </c>
    </row>
    <row r="7" spans="1:27" x14ac:dyDescent="0.4">
      <c r="A7" s="2" t="s">
        <v>1</v>
      </c>
      <c r="B7" s="5">
        <v>6.02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9.1581702235719025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N8" s="18" t="s">
        <v>28</v>
      </c>
      <c r="O8" s="4">
        <f>O7/(O7-O4)*-B4/SQRT(L9)</f>
        <v>4.9025476050441226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2.6985000000000001</v>
      </c>
      <c r="S9" s="29">
        <f>O7</f>
        <v>9.1581702235719025</v>
      </c>
      <c r="T9" s="29">
        <f>O4</f>
        <v>3.1044644825667462</v>
      </c>
      <c r="U9" s="29">
        <f>O6</f>
        <v>0.47974358974358966</v>
      </c>
      <c r="V9" s="29">
        <f>O8</f>
        <v>4.9025476050441226</v>
      </c>
      <c r="W9" s="30">
        <v>6</v>
      </c>
      <c r="X9" s="30">
        <v>12</v>
      </c>
      <c r="Y9" s="31" t="s">
        <v>123</v>
      </c>
      <c r="Z9" s="31" t="str">
        <f>B3</f>
        <v>Os</v>
      </c>
      <c r="AA9" s="32" t="str">
        <f>B3</f>
        <v>Os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2.6985000000000001</v>
      </c>
      <c r="M10" t="s">
        <v>34</v>
      </c>
    </row>
    <row r="11" spans="1:27" x14ac:dyDescent="0.4">
      <c r="A11" s="3" t="s">
        <v>37</v>
      </c>
      <c r="B11" s="4">
        <f>($B$5*$E$7)^(1/3)</f>
        <v>3.0624679991102908</v>
      </c>
      <c r="D11" s="3" t="s">
        <v>8</v>
      </c>
      <c r="E11" s="4">
        <f>E4</f>
        <v>2.6985000000000001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3.3706821783766916</v>
      </c>
      <c r="D12" s="3" t="s">
        <v>2</v>
      </c>
      <c r="E12" s="4">
        <f>(9*$B$6*$B$5/(-$B$4))^(1/2)</f>
        <v>5.3456677864769961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0.13620575892929826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-11.226000000000001</v>
      </c>
    </row>
    <row r="16" spans="1:27" x14ac:dyDescent="0.4">
      <c r="D16" s="3" t="s">
        <v>9</v>
      </c>
      <c r="E16" s="4">
        <f>$E$15*$E$6</f>
        <v>-134.71200000000002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0.47974358974358966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 t="shared" ref="G19:G82" si="1">$E$11*(D19/$E$12+1)</f>
        <v>2.1936987089758122</v>
      </c>
      <c r="H19" s="10">
        <f>-(-$B$4)*(1+D19+$E$5*D19^3)*EXP(-D19)</f>
        <v>1.5257715903140621</v>
      </c>
      <c r="I19">
        <f>H19*$E$6</f>
        <v>18.309259083768744</v>
      </c>
      <c r="K19">
        <f>$L$9*$L$4*EXP(-$L$6*(G19/$L$10-1))-SQRT($L$9)*$L$5*EXP(-$L$7*(G19/$L$10-1))</f>
        <v>1.9503042048580426</v>
      </c>
      <c r="M19">
        <f t="shared" ref="M19:M82" si="2">$L$9*$O$6*EXP(-$O$7*(G19/$L$10-1))-SQRT($L$9)*$O$8*EXP(-$O$4*(G19/$L$10-1))</f>
        <v>1.5769294729923402</v>
      </c>
      <c r="N19" s="13">
        <f>(M19-H19)*O19</f>
        <v>5.1157882678278144E-2</v>
      </c>
      <c r="O19" s="13">
        <v>1</v>
      </c>
      <c r="P19" s="14">
        <f>SUMSQ(N26:N295)</f>
        <v>0.48560812898670003</v>
      </c>
      <c r="Q19" s="1" t="s">
        <v>69</v>
      </c>
      <c r="R19" s="19">
        <f>O7/(O7-O4)*-B4/SQRT(L9)</f>
        <v>4.9025476050441226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si="1"/>
        <v>2.2037947347962961</v>
      </c>
      <c r="H20" s="10">
        <f>-(-$B$4)*(1+D20+$E$5*D20^3)*EXP(-D20)</f>
        <v>0.80938472251329485</v>
      </c>
      <c r="I20">
        <f t="shared" ref="I20:I83" si="3">H20*$E$6</f>
        <v>9.7126166701595373</v>
      </c>
      <c r="K20">
        <f t="shared" ref="K20:K83" si="4">$L$9*$L$4*EXP(-$L$6*(G20/$L$10-1))-SQRT($L$9)*$L$5*EXP(-$L$7*(G20/$L$10-1))</f>
        <v>1.6605056573168753</v>
      </c>
      <c r="M20">
        <f t="shared" si="2"/>
        <v>0.85188524136795252</v>
      </c>
      <c r="N20" s="13">
        <f t="shared" ref="N20:N83" si="5">(M20-H20)*O20</f>
        <v>4.2500518854657665E-2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1"/>
        <v>2.2138907606167799</v>
      </c>
      <c r="H21" s="10">
        <f t="shared" ref="H21:H84" si="6">-(-$B$4)*(1+D21+$E$5*D21^3)*EXP(-D21)</f>
        <v>0.12421833505439207</v>
      </c>
      <c r="I21">
        <f t="shared" si="3"/>
        <v>1.4906200206527049</v>
      </c>
      <c r="K21">
        <f t="shared" si="4"/>
        <v>1.3851573982617387</v>
      </c>
      <c r="M21">
        <f t="shared" si="2"/>
        <v>0.15902227404624725</v>
      </c>
      <c r="N21" s="13">
        <f t="shared" si="5"/>
        <v>3.4803938991855174E-2</v>
      </c>
      <c r="O21" s="13">
        <v>1</v>
      </c>
      <c r="Q21" s="16" t="s">
        <v>61</v>
      </c>
      <c r="R21" s="19">
        <f>(O8/O6)/(O7/O4)</f>
        <v>3.4641016151377548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1"/>
        <v>2.2239867864372638</v>
      </c>
      <c r="H22" s="10">
        <f t="shared" si="6"/>
        <v>-0.53082034107909992</v>
      </c>
      <c r="I22">
        <f t="shared" si="3"/>
        <v>-6.3698440929491991</v>
      </c>
      <c r="K22">
        <f t="shared" si="4"/>
        <v>1.1236247757818507</v>
      </c>
      <c r="M22">
        <f t="shared" si="2"/>
        <v>-0.50283300868921543</v>
      </c>
      <c r="N22" s="13">
        <f t="shared" si="5"/>
        <v>2.7987332389884489E-2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1"/>
        <v>2.2340828122577476</v>
      </c>
      <c r="H23" s="10">
        <f t="shared" si="6"/>
        <v>-1.1567889562954019</v>
      </c>
      <c r="I23">
        <f t="shared" si="3"/>
        <v>-13.881467475544824</v>
      </c>
      <c r="K23">
        <f t="shared" si="4"/>
        <v>0.87530024338742329</v>
      </c>
      <c r="M23">
        <f t="shared" si="2"/>
        <v>-1.1348136215566065</v>
      </c>
      <c r="N23" s="13">
        <f t="shared" si="5"/>
        <v>2.1975334738795427E-2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1"/>
        <v>2.244178838078231</v>
      </c>
      <c r="H24" s="10">
        <f t="shared" si="6"/>
        <v>-1.7547111126176345</v>
      </c>
      <c r="I24">
        <f t="shared" si="3"/>
        <v>-21.056533351411613</v>
      </c>
      <c r="K24">
        <f t="shared" si="4"/>
        <v>0.63960221016377883</v>
      </c>
      <c r="M24">
        <f t="shared" si="2"/>
        <v>-1.7380133925965211</v>
      </c>
      <c r="N24" s="13">
        <f t="shared" si="5"/>
        <v>1.669772002111336E-2</v>
      </c>
      <c r="O24" s="13">
        <v>1</v>
      </c>
      <c r="Q24" s="17" t="s">
        <v>65</v>
      </c>
      <c r="R24" s="19">
        <f>O4/(O7-O4)*-B4/L9</f>
        <v>0.4797435897435896</v>
      </c>
      <c r="V24" s="15" t="str">
        <f>D3</f>
        <v>HCP</v>
      </c>
      <c r="W24" s="1" t="str">
        <f>E3</f>
        <v>Os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1"/>
        <v>2.2542748638987149</v>
      </c>
      <c r="H25" s="10">
        <f t="shared" si="6"/>
        <v>-2.325577402620933</v>
      </c>
      <c r="I25">
        <f t="shared" si="3"/>
        <v>-27.906928831451197</v>
      </c>
      <c r="K25">
        <f t="shared" si="4"/>
        <v>0.41597393962177431</v>
      </c>
      <c r="M25">
        <f t="shared" si="2"/>
        <v>-2.3134882949283337</v>
      </c>
      <c r="N25" s="13">
        <f t="shared" si="5"/>
        <v>1.2089107692599299E-2</v>
      </c>
      <c r="O25" s="13">
        <v>1</v>
      </c>
      <c r="Q25" s="17" t="s">
        <v>66</v>
      </c>
      <c r="R25" s="19">
        <f>O7/(O7-O4)*-B4/SQRT(L9)</f>
        <v>4.9025476050441226</v>
      </c>
      <c r="V25" s="2" t="s">
        <v>114</v>
      </c>
      <c r="W25" s="1">
        <f>(-B4/(12*PI()*B6*W26))^(1/2)</f>
        <v>0.29170005745426408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1"/>
        <v>2.2643708897191983</v>
      </c>
      <c r="H26" s="10">
        <f t="shared" si="6"/>
        <v>-2.8703464179665112</v>
      </c>
      <c r="I26">
        <f t="shared" si="3"/>
        <v>-34.444157015598137</v>
      </c>
      <c r="K26">
        <f t="shared" si="4"/>
        <v>0.20388249518339485</v>
      </c>
      <c r="M26">
        <f t="shared" si="2"/>
        <v>-2.8622577335112531</v>
      </c>
      <c r="N26" s="13">
        <f t="shared" si="5"/>
        <v>8.0886844552581216E-3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1"/>
        <v>2.2744669155396822</v>
      </c>
      <c r="H27" s="10">
        <f t="shared" si="6"/>
        <v>-3.3899457283913446</v>
      </c>
      <c r="I27">
        <f t="shared" si="3"/>
        <v>-40.679348740696135</v>
      </c>
      <c r="K27">
        <f t="shared" si="4"/>
        <v>2.8177303278349441E-3</v>
      </c>
      <c r="M27">
        <f t="shared" si="2"/>
        <v>-3.3853057884287239</v>
      </c>
      <c r="N27" s="13">
        <f t="shared" si="5"/>
        <v>4.6399399626206872E-3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6.02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1"/>
        <v>2.284562941360166</v>
      </c>
      <c r="H28" s="10">
        <f t="shared" si="6"/>
        <v>-3.8852728319887184</v>
      </c>
      <c r="I28">
        <f t="shared" si="3"/>
        <v>-46.623273983864621</v>
      </c>
      <c r="K28">
        <f t="shared" si="4"/>
        <v>-0.18770867849200279</v>
      </c>
      <c r="M28">
        <f t="shared" si="2"/>
        <v>-3.8835824161605501</v>
      </c>
      <c r="N28" s="13">
        <f t="shared" si="5"/>
        <v>1.6904158281683124E-3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3.1156048689795863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1"/>
        <v>2.2946589671806499</v>
      </c>
      <c r="H29" s="10">
        <f t="shared" si="6"/>
        <v>-4.3571960775919232</v>
      </c>
      <c r="I29">
        <f t="shared" si="3"/>
        <v>-52.286352931103082</v>
      </c>
      <c r="K29">
        <f t="shared" si="4"/>
        <v>-0.36816415797371871</v>
      </c>
      <c r="M29">
        <f t="shared" si="2"/>
        <v>-4.3580046102609131</v>
      </c>
      <c r="N29" s="13">
        <f t="shared" si="5"/>
        <v>-8.0853266898994747E-4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7.5749801523944118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1"/>
        <v>2.3047549930011337</v>
      </c>
      <c r="H30" s="10">
        <f t="shared" si="6"/>
        <v>-4.8065555600511649</v>
      </c>
      <c r="I30">
        <f t="shared" si="3"/>
        <v>-57.678666720613975</v>
      </c>
      <c r="K30">
        <f t="shared" si="4"/>
        <v>-0.53899612486393345</v>
      </c>
      <c r="M30">
        <f t="shared" si="2"/>
        <v>-4.8094575228099856</v>
      </c>
      <c r="N30" s="13">
        <f t="shared" si="5"/>
        <v>-2.9019627588207086E-3</v>
      </c>
      <c r="O30" s="13">
        <v>1</v>
      </c>
      <c r="V30" s="22" t="s">
        <v>23</v>
      </c>
      <c r="W30" s="1">
        <f>1/(O4*W25^2)</f>
        <v>3.7856483967816565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1"/>
        <v>2.3148510188216176</v>
      </c>
      <c r="H31" s="10">
        <f t="shared" si="6"/>
        <v>-5.2341639891719947</v>
      </c>
      <c r="I31">
        <f t="shared" si="3"/>
        <v>-62.809967870063936</v>
      </c>
      <c r="K31">
        <f t="shared" si="4"/>
        <v>-0.70063283529185405</v>
      </c>
      <c r="M31">
        <f t="shared" si="2"/>
        <v>-5.2387955479626562</v>
      </c>
      <c r="N31" s="13">
        <f t="shared" si="5"/>
        <v>-4.6315587906615718E-3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1"/>
        <v>2.324947044642101</v>
      </c>
      <c r="H32" s="10">
        <f t="shared" si="6"/>
        <v>-5.6408075330625085</v>
      </c>
      <c r="I32">
        <f t="shared" si="3"/>
        <v>-67.689690396750109</v>
      </c>
      <c r="K32">
        <f t="shared" si="4"/>
        <v>-0.85348419812809428</v>
      </c>
      <c r="M32">
        <f t="shared" si="2"/>
        <v>-5.6468433688721369</v>
      </c>
      <c r="N32" s="13">
        <f t="shared" si="5"/>
        <v>-6.0358358096284093E-3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1"/>
        <v>2.3350430704625849</v>
      </c>
      <c r="H33" s="10">
        <f t="shared" si="6"/>
        <v>-6.027246636616022</v>
      </c>
      <c r="I33">
        <f t="shared" si="3"/>
        <v>-72.326959639392271</v>
      </c>
      <c r="K33">
        <f t="shared" si="4"/>
        <v>-0.99794255389182407</v>
      </c>
      <c r="M33">
        <f t="shared" si="2"/>
        <v>-6.0343969692239767</v>
      </c>
      <c r="N33" s="13">
        <f t="shared" si="5"/>
        <v>-7.1503326079547236E-3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1"/>
        <v>2.3451390962830687</v>
      </c>
      <c r="H34" s="10">
        <f t="shared" si="6"/>
        <v>-6.3942168158358825</v>
      </c>
      <c r="I34">
        <f t="shared" si="3"/>
        <v>-76.73060179003059</v>
      </c>
      <c r="K34">
        <f t="shared" si="4"/>
        <v>-1.1343834206645305</v>
      </c>
      <c r="M34">
        <f t="shared" si="2"/>
        <v>-6.4022246105734197</v>
      </c>
      <c r="N34" s="13">
        <f t="shared" si="5"/>
        <v>-8.0077947375372105E-3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1"/>
        <v>2.3552351221035521</v>
      </c>
      <c r="H35" s="10">
        <f t="shared" si="6"/>
        <v>-6.7424294286896673</v>
      </c>
      <c r="I35">
        <f t="shared" si="3"/>
        <v>-80.909153144276004</v>
      </c>
      <c r="K35">
        <f t="shared" si="4"/>
        <v>-1.2631662084074167</v>
      </c>
      <c r="M35">
        <f t="shared" si="2"/>
        <v>-6.7510677766400669</v>
      </c>
      <c r="N35" s="13">
        <f t="shared" si="5"/>
        <v>-8.6383479503995275E-3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1"/>
        <v>2.365331147924036</v>
      </c>
      <c r="H36" s="10">
        <f t="shared" si="6"/>
        <v>-7.0725724231610894</v>
      </c>
      <c r="I36">
        <f t="shared" si="3"/>
        <v>-84.870869077933065</v>
      </c>
      <c r="K36">
        <f t="shared" si="4"/>
        <v>-1.3846349030198901</v>
      </c>
      <c r="M36">
        <f t="shared" si="2"/>
        <v>-7.0816420856737743</v>
      </c>
      <c r="N36" s="13">
        <f t="shared" si="5"/>
        <v>-9.0696625126849284E-3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1"/>
        <v>2.3754271737445198</v>
      </c>
      <c r="H37" s="10">
        <f t="shared" si="6"/>
        <v>-7.3853110631494179</v>
      </c>
      <c r="I37">
        <f t="shared" si="3"/>
        <v>-88.623732757793022</v>
      </c>
      <c r="K37">
        <f t="shared" si="4"/>
        <v>-1.499118721420206</v>
      </c>
      <c r="M37">
        <f t="shared" si="2"/>
        <v>-7.3946381719687757</v>
      </c>
      <c r="N37" s="13">
        <f t="shared" si="5"/>
        <v>-9.3271088193578322E-3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1"/>
        <v>2.3855231995650037</v>
      </c>
      <c r="H38" s="10">
        <f t="shared" si="6"/>
        <v>-7.6812886328484034</v>
      </c>
      <c r="I38">
        <f t="shared" si="3"/>
        <v>-92.17546359418084</v>
      </c>
      <c r="K38">
        <f t="shared" si="4"/>
        <v>-1.6069327388750945</v>
      </c>
      <c r="M38">
        <f t="shared" si="2"/>
        <v>-7.6907225375667814</v>
      </c>
      <c r="N38" s="13">
        <f t="shared" si="5"/>
        <v>-9.4339047183780167E-3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1"/>
        <v>2.3956192253854875</v>
      </c>
      <c r="H39" s="10">
        <f t="shared" si="6"/>
        <v>-7.9611271202191576</v>
      </c>
      <c r="I39">
        <f t="shared" si="3"/>
        <v>-95.533525442629895</v>
      </c>
      <c r="K39">
        <f t="shared" si="4"/>
        <v>-1.7083784897532088</v>
      </c>
      <c r="M39">
        <f t="shared" si="2"/>
        <v>-7.9705383751543408</v>
      </c>
      <c r="N39" s="13">
        <f t="shared" si="5"/>
        <v>-9.4112549351832442E-3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1"/>
        <v>2.405715251205971</v>
      </c>
      <c r="H40" s="10">
        <f t="shared" si="6"/>
        <v>-8.2254278801544629</v>
      </c>
      <c r="I40">
        <f t="shared" si="3"/>
        <v>-98.705134561853555</v>
      </c>
      <c r="K40">
        <f t="shared" si="4"/>
        <v>-1.803744542827507</v>
      </c>
      <c r="M40">
        <f t="shared" si="2"/>
        <v>-8.2347063631262074</v>
      </c>
      <c r="N40" s="13">
        <f t="shared" si="5"/>
        <v>-9.278482971744495E-3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1"/>
        <v>2.4158112770264548</v>
      </c>
      <c r="H41" s="10">
        <f t="shared" si="6"/>
        <v>-8.4747722779154984</v>
      </c>
      <c r="I41">
        <f t="shared" si="3"/>
        <v>-101.69726733498598</v>
      </c>
      <c r="K41">
        <f t="shared" si="4"/>
        <v>-1.8933070522041455</v>
      </c>
      <c r="M41">
        <f t="shared" si="2"/>
        <v>-8.4838254337536796</v>
      </c>
      <c r="N41" s="13">
        <f t="shared" si="5"/>
        <v>-9.053155838181226E-3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1"/>
        <v>2.4259073028469387</v>
      </c>
      <c r="H42" s="10">
        <f t="shared" si="6"/>
        <v>-8.7097223134058464</v>
      </c>
      <c r="I42">
        <f t="shared" si="3"/>
        <v>-104.51666776087015</v>
      </c>
      <c r="K42">
        <f t="shared" si="4"/>
        <v>-1.9773302849096712</v>
      </c>
      <c r="M42">
        <f t="shared" si="2"/>
        <v>-8.7184735153649147</v>
      </c>
      <c r="N42" s="13">
        <f t="shared" si="5"/>
        <v>-8.751201959068311E-3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1"/>
        <v>2.4360033286674225</v>
      </c>
      <c r="H43" s="10">
        <f t="shared" si="6"/>
        <v>-8.9308212268319949</v>
      </c>
      <c r="I43">
        <f t="shared" si="3"/>
        <v>-107.16985472198394</v>
      </c>
      <c r="K43">
        <f t="shared" si="4"/>
        <v>-2.0560671261248484</v>
      </c>
      <c r="M43">
        <f t="shared" si="2"/>
        <v>-8.9392082494141505</v>
      </c>
      <c r="N43" s="13">
        <f t="shared" si="5"/>
        <v>-8.3870225821556232E-3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1"/>
        <v>2.4460993544879064</v>
      </c>
      <c r="H44" s="10">
        <f t="shared" si="6"/>
        <v>-9.1385940862843231</v>
      </c>
      <c r="I44">
        <f t="shared" si="3"/>
        <v>-109.66312903541188</v>
      </c>
      <c r="K44">
        <f t="shared" si="4"/>
        <v>-2.1297595630114228</v>
      </c>
      <c r="M44">
        <f t="shared" si="2"/>
        <v>-9.1465676832868201</v>
      </c>
      <c r="N44" s="13">
        <f t="shared" si="5"/>
        <v>-7.9735970024970015E-3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1"/>
        <v>2.4561953803083898</v>
      </c>
      <c r="H45" s="10">
        <f t="shared" si="6"/>
        <v>-9.33354835775779</v>
      </c>
      <c r="I45">
        <f t="shared" si="3"/>
        <v>-112.00258029309347</v>
      </c>
      <c r="K45">
        <f t="shared" si="4"/>
        <v>-2.198639148038172</v>
      </c>
      <c r="M45">
        <f t="shared" si="2"/>
        <v>-9.3410709396591187</v>
      </c>
      <c r="N45" s="13">
        <f t="shared" si="5"/>
        <v>-7.5225819013287065E-3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1"/>
        <v>2.4662914061288737</v>
      </c>
      <c r="H46" s="10">
        <f t="shared" si="6"/>
        <v>-9.5161744581170105</v>
      </c>
      <c r="I46">
        <f t="shared" si="3"/>
        <v>-114.19409349740413</v>
      </c>
      <c r="K46">
        <f t="shared" si="4"/>
        <v>-2.2629274426742576</v>
      </c>
      <c r="M46">
        <f t="shared" si="2"/>
        <v>-9.5232188632032067</v>
      </c>
      <c r="N46" s="13">
        <f t="shared" si="5"/>
        <v>-7.0444050861961927E-3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1"/>
        <v>2.4763874319493575</v>
      </c>
      <c r="H47" s="10">
        <f t="shared" si="6"/>
        <v>-9.6869462914964792</v>
      </c>
      <c r="I47">
        <f t="shared" si="3"/>
        <v>-116.24335549795775</v>
      </c>
      <c r="K47">
        <f t="shared" si="4"/>
        <v>-2.3228364422809755</v>
      </c>
      <c r="M47">
        <f t="shared" si="2"/>
        <v>-9.6934946454020103</v>
      </c>
      <c r="N47" s="13">
        <f t="shared" si="5"/>
        <v>-6.5483539055311013E-3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1"/>
        <v>2.4864834577698418</v>
      </c>
      <c r="H48" s="10">
        <f t="shared" si="6"/>
        <v>-9.8463217696130343</v>
      </c>
      <c r="I48">
        <f t="shared" si="3"/>
        <v>-118.15586123535641</v>
      </c>
      <c r="K48">
        <f t="shared" si="4"/>
        <v>-2.3785689829981052</v>
      </c>
      <c r="M48">
        <f t="shared" si="2"/>
        <v>-9.8523644282126348</v>
      </c>
      <c r="N48" s="13">
        <f t="shared" si="5"/>
        <v>-6.0426585996005144E-3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1"/>
        <v>2.4965794835903252</v>
      </c>
      <c r="H49" s="10">
        <f t="shared" si="6"/>
        <v>-9.9947433164542403</v>
      </c>
      <c r="I49">
        <f t="shared" si="3"/>
        <v>-119.93691979745088</v>
      </c>
      <c r="K49">
        <f t="shared" si="4"/>
        <v>-2.4303191313870331</v>
      </c>
      <c r="M49">
        <f t="shared" si="2"/>
        <v>-10.000277887291697</v>
      </c>
      <c r="N49" s="13">
        <f t="shared" si="5"/>
        <v>-5.5345708374563429E-3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1"/>
        <v>2.5066755094108091</v>
      </c>
      <c r="H50" s="10">
        <f t="shared" si="6"/>
        <v>-10.13263835779375</v>
      </c>
      <c r="I50">
        <f t="shared" si="3"/>
        <v>-121.591660293525</v>
      </c>
      <c r="K50">
        <f t="shared" si="4"/>
        <v>-2.4782725575608739</v>
      </c>
      <c r="M50">
        <f t="shared" si="2"/>
        <v>-10.137668795472491</v>
      </c>
      <c r="N50" s="13">
        <f t="shared" si="5"/>
        <v>-5.0304376787408955E-3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1"/>
        <v>2.5167715352312929</v>
      </c>
      <c r="H51" s="10">
        <f t="shared" si="6"/>
        <v>-10.260419795971687</v>
      </c>
      <c r="I51">
        <f t="shared" si="3"/>
        <v>-123.12503755166026</v>
      </c>
      <c r="K51">
        <f t="shared" si="4"/>
        <v>-2.5226068925006091</v>
      </c>
      <c r="M51">
        <f t="shared" si="2"/>
        <v>-10.264955567160136</v>
      </c>
      <c r="N51" s="13">
        <f t="shared" si="5"/>
        <v>-4.5357711884488339E-3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1"/>
        <v>2.5268675610517768</v>
      </c>
      <c r="H52" s="10">
        <f t="shared" si="6"/>
        <v>-10.378486470366308</v>
      </c>
      <c r="I52">
        <f t="shared" si="3"/>
        <v>-124.5418376443957</v>
      </c>
      <c r="K52">
        <f t="shared" si="4"/>
        <v>-2.5634920702269421</v>
      </c>
      <c r="M52">
        <f t="shared" si="2"/>
        <v>-10.382541784288778</v>
      </c>
      <c r="N52" s="13">
        <f t="shared" si="5"/>
        <v>-4.0553139224694945E-3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1"/>
        <v>2.5369635868722606</v>
      </c>
      <c r="H53" s="10">
        <f t="shared" si="6"/>
        <v>-10.487223603970971</v>
      </c>
      <c r="I53">
        <f t="shared" si="3"/>
        <v>-125.84668324765165</v>
      </c>
      <c r="K53">
        <f t="shared" si="4"/>
        <v>-2.6010906554690036</v>
      </c>
      <c r="M53">
        <f t="shared" si="2"/>
        <v>-10.490816704463045</v>
      </c>
      <c r="N53" s="13">
        <f t="shared" si="5"/>
        <v>-3.5931004920737308E-3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1"/>
        <v>2.5470596126927445</v>
      </c>
      <c r="H54" s="10">
        <f t="shared" si="6"/>
        <v>-10.58700323647906</v>
      </c>
      <c r="I54">
        <f t="shared" si="3"/>
        <v>-127.04403883774872</v>
      </c>
      <c r="K54">
        <f t="shared" si="4"/>
        <v>-2.6355581574440485</v>
      </c>
      <c r="M54">
        <f t="shared" si="2"/>
        <v>-10.590155751884948</v>
      </c>
      <c r="N54" s="13">
        <f t="shared" si="5"/>
        <v>-3.1525154058886784E-3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1"/>
        <v>2.5571556385132279</v>
      </c>
      <c r="H55" s="10">
        <f t="shared" si="6"/>
        <v>-10.678184644268079</v>
      </c>
      <c r="I55">
        <f t="shared" si="3"/>
        <v>-128.13821573121695</v>
      </c>
      <c r="K55">
        <f t="shared" si="4"/>
        <v>-2.6670433303361918</v>
      </c>
      <c r="M55">
        <f t="shared" si="2"/>
        <v>-10.680920991647261</v>
      </c>
      <c r="N55" s="13">
        <f t="shared" si="5"/>
        <v>-2.7363473791819359E-3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1"/>
        <v>2.5672516643337118</v>
      </c>
      <c r="H56" s="10">
        <f t="shared" si="6"/>
        <v>-10.761114747663395</v>
      </c>
      <c r="I56">
        <f t="shared" si="3"/>
        <v>-129.13337697196073</v>
      </c>
      <c r="K56">
        <f t="shared" si="4"/>
        <v>-2.6956884610374274</v>
      </c>
      <c r="M56">
        <f t="shared" si="2"/>
        <v>-10.763461587954803</v>
      </c>
      <c r="N56" s="13">
        <f t="shared" si="5"/>
        <v>-2.3468402914073039E-3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1"/>
        <v>2.5773476901541956</v>
      </c>
      <c r="H57" s="10">
        <f t="shared" si="6"/>
        <v>-10.836128505851159</v>
      </c>
      <c r="I57">
        <f t="shared" si="3"/>
        <v>-130.03354207021391</v>
      </c>
      <c r="K57">
        <f t="shared" si="4"/>
        <v>-2.7216296446902213</v>
      </c>
      <c r="M57">
        <f t="shared" si="2"/>
        <v>-10.838114246815975</v>
      </c>
      <c r="N57" s="13">
        <f t="shared" si="5"/>
        <v>-1.985740964816074E-3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1"/>
        <v>2.587443715974679</v>
      </c>
      <c r="H58" s="10">
        <f t="shared" si="6"/>
        <v>-10.903549299799856</v>
      </c>
      <c r="I58">
        <f t="shared" si="3"/>
        <v>-130.84259159759827</v>
      </c>
      <c r="K58">
        <f t="shared" si="4"/>
        <v>-2.7449970485482611</v>
      </c>
      <c r="M58">
        <f t="shared" si="2"/>
        <v>-10.905203643728942</v>
      </c>
      <c r="N58" s="13">
        <f t="shared" si="5"/>
        <v>-1.654343929086366E-3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1"/>
        <v>2.5975397417951629</v>
      </c>
      <c r="H59" s="10">
        <f t="shared" si="6"/>
        <v>-10.963689303539613</v>
      </c>
      <c r="I59">
        <f t="shared" si="3"/>
        <v>-131.56427164247538</v>
      </c>
      <c r="K59">
        <f t="shared" si="4"/>
        <v>-2.7659151646499911</v>
      </c>
      <c r="M59">
        <f t="shared" si="2"/>
        <v>-10.965042836868793</v>
      </c>
      <c r="N59" s="13">
        <f t="shared" si="5"/>
        <v>-1.3535333291798679E-3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1"/>
        <v>2.6076357676156467</v>
      </c>
      <c r="H60" s="10">
        <f t="shared" si="6"/>
        <v>-11.016849844138738</v>
      </c>
      <c r="I60">
        <f t="shared" si="3"/>
        <v>-132.20219812966485</v>
      </c>
      <c r="K60">
        <f t="shared" si="4"/>
        <v>-2.7845030517786462</v>
      </c>
      <c r="M60">
        <f t="shared" si="2"/>
        <v>-11.01793366626525</v>
      </c>
      <c r="N60" s="13">
        <f t="shared" si="5"/>
        <v>-1.0838221265121462E-3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1"/>
        <v>2.6177317934361306</v>
      </c>
      <c r="H61" s="10">
        <f t="shared" si="6"/>
        <v>-11.063321750707285</v>
      </c>
      <c r="I61">
        <f t="shared" si="3"/>
        <v>-132.75986100848741</v>
      </c>
      <c r="K61">
        <f t="shared" si="4"/>
        <v>-2.8008745671624671</v>
      </c>
      <c r="M61">
        <f t="shared" si="2"/>
        <v>-11.064167139443825</v>
      </c>
      <c r="N61" s="13">
        <f t="shared" si="5"/>
        <v>-8.453887365398316E-4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1"/>
        <v>2.6278278192566145</v>
      </c>
      <c r="H62" s="10">
        <f t="shared" si="6"/>
        <v>-11.103385692748292</v>
      </c>
      <c r="I62">
        <f t="shared" si="3"/>
        <v>-133.24062831297951</v>
      </c>
      <c r="K62">
        <f t="shared" si="4"/>
        <v>-2.8151385883495492</v>
      </c>
      <c r="M62">
        <f t="shared" si="2"/>
        <v>-11.104023803987435</v>
      </c>
      <c r="N62" s="13">
        <f t="shared" si="5"/>
        <v>-6.381112391427024E-4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1"/>
        <v>2.6379238450770979</v>
      </c>
      <c r="H63" s="10">
        <f t="shared" si="6"/>
        <v>-11.137312508168202</v>
      </c>
      <c r="I63">
        <f t="shared" si="3"/>
        <v>-133.64775009801843</v>
      </c>
      <c r="K63">
        <f t="shared" si="4"/>
        <v>-2.8273992256733962</v>
      </c>
      <c r="M63">
        <f t="shared" si="2"/>
        <v>-11.13777410746011</v>
      </c>
      <c r="N63" s="13">
        <f t="shared" si="5"/>
        <v>-4.6159929190814353E-4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1"/>
        <v>2.6480198708975817</v>
      </c>
      <c r="H64" s="10">
        <f t="shared" si="6"/>
        <v>-11.165363521249185</v>
      </c>
      <c r="I64">
        <f t="shared" si="3"/>
        <v>-133.98436225499023</v>
      </c>
      <c r="K64">
        <f t="shared" si="4"/>
        <v>-2.837756025707634</v>
      </c>
      <c r="M64">
        <f t="shared" si="2"/>
        <v>-11.165678745119454</v>
      </c>
      <c r="N64" s="13">
        <f t="shared" si="5"/>
        <v>-3.1522387026861054E-4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1"/>
        <v>2.6581158967180656</v>
      </c>
      <c r="H65" s="10">
        <f t="shared" si="6"/>
        <v>-11.187790850877645</v>
      </c>
      <c r="I65">
        <f t="shared" si="3"/>
        <v>-134.25349021053174</v>
      </c>
      <c r="K65">
        <f t="shared" si="4"/>
        <v>-2.8463041660914694</v>
      </c>
      <c r="M65">
        <f t="shared" si="2"/>
        <v>-11.187988995830235</v>
      </c>
      <c r="N65" s="13">
        <f t="shared" si="5"/>
        <v>-1.981449525896295E-4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1"/>
        <v>2.6682119225385494</v>
      </c>
      <c r="H66" s="10">
        <f t="shared" si="6"/>
        <v>-11.204837709314745</v>
      </c>
      <c r="I66">
        <f t="shared" si="3"/>
        <v>-134.45805251177694</v>
      </c>
      <c r="K66">
        <f t="shared" si="4"/>
        <v>-2.8531346420913493</v>
      </c>
      <c r="M66">
        <f t="shared" si="2"/>
        <v>-11.204947046577526</v>
      </c>
      <c r="N66" s="13">
        <f t="shared" si="5"/>
        <v>-1.0933726278139488E-4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1"/>
        <v>2.6783079483590333</v>
      </c>
      <c r="H67" s="10">
        <f t="shared" si="6"/>
        <v>-11.216738691786798</v>
      </c>
      <c r="I67">
        <f t="shared" si="3"/>
        <v>-134.60086430144156</v>
      </c>
      <c r="K67">
        <f t="shared" si="4"/>
        <v>-2.8583344452487545</v>
      </c>
      <c r="M67">
        <f t="shared" si="2"/>
        <v>-11.216786305964355</v>
      </c>
      <c r="N67" s="13">
        <f t="shared" si="5"/>
        <v>-4.7614177557164794E-5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1"/>
        <v>2.6884039741795172</v>
      </c>
      <c r="H68" s="10">
        <f t="shared" si="6"/>
        <v>-11.223720057165458</v>
      </c>
      <c r="I68">
        <f t="shared" si="3"/>
        <v>-134.6846406859855</v>
      </c>
      <c r="K68">
        <f t="shared" si="4"/>
        <v>-2.8619867344493084</v>
      </c>
      <c r="M68">
        <f t="shared" si="2"/>
        <v>-11.223731707065951</v>
      </c>
      <c r="N68" s="13">
        <f t="shared" si="5"/>
        <v>-0.11649900493182486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1"/>
        <v>2.6985000000000001</v>
      </c>
      <c r="H69" s="10">
        <f t="shared" si="6"/>
        <v>-11.226000000000001</v>
      </c>
      <c r="I69">
        <f t="shared" si="3"/>
        <v>-134.71200000000002</v>
      </c>
      <c r="K69">
        <f t="shared" si="4"/>
        <v>-2.8641709997341458</v>
      </c>
      <c r="M69">
        <f t="shared" si="2"/>
        <v>-11.225999999999999</v>
      </c>
      <c r="N69" s="13">
        <f t="shared" si="5"/>
        <v>1.7763568394002505E-11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1"/>
        <v>2.708596025820484</v>
      </c>
      <c r="H70" s="10">
        <f t="shared" si="6"/>
        <v>-11.223788914156591</v>
      </c>
      <c r="I70">
        <f t="shared" si="3"/>
        <v>-134.68546696987909</v>
      </c>
      <c r="K70">
        <f t="shared" si="4"/>
        <v>-2.8649632191609307</v>
      </c>
      <c r="M70">
        <f t="shared" si="2"/>
        <v>-11.223800034560275</v>
      </c>
      <c r="N70" s="13">
        <f t="shared" si="5"/>
        <v>-0.11120403684117264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1"/>
        <v>2.7186920516409678</v>
      </c>
      <c r="H71" s="10">
        <f t="shared" si="6"/>
        <v>-11.217289648312123</v>
      </c>
      <c r="I71">
        <f t="shared" si="3"/>
        <v>-134.60747577974547</v>
      </c>
      <c r="K71">
        <f t="shared" si="4"/>
        <v>-2.8644360090088656</v>
      </c>
      <c r="M71">
        <f t="shared" si="2"/>
        <v>-11.217333033249355</v>
      </c>
      <c r="N71" s="13">
        <f t="shared" si="5"/>
        <v>-4.3384937232104903E-5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1"/>
        <v>2.7287880774614512</v>
      </c>
      <c r="H72" s="10">
        <f t="shared" si="6"/>
        <v>-11.206697753543247</v>
      </c>
      <c r="I72">
        <f t="shared" si="3"/>
        <v>-134.48037304251898</v>
      </c>
      <c r="K72">
        <f t="shared" si="4"/>
        <v>-2.8626587676096267</v>
      </c>
      <c r="M72">
        <f t="shared" si="2"/>
        <v>-11.206792855034642</v>
      </c>
      <c r="N72" s="13">
        <f t="shared" si="5"/>
        <v>-9.5101491394800064E-5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1"/>
        <v>2.7388841032819351</v>
      </c>
      <c r="H73" s="10">
        <f t="shared" si="6"/>
        <v>-11.192201723244361</v>
      </c>
      <c r="I73">
        <f t="shared" si="3"/>
        <v>-134.30642067893234</v>
      </c>
      <c r="K73">
        <f t="shared" si="4"/>
        <v>-2.8596978130741624</v>
      </c>
      <c r="M73">
        <f t="shared" si="2"/>
        <v>-11.192366250141177</v>
      </c>
      <c r="N73" s="13">
        <f t="shared" si="5"/>
        <v>-1.6452689681578647E-4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1"/>
        <v>2.748980129102419</v>
      </c>
      <c r="H74" s="10">
        <f t="shared" si="6"/>
        <v>-11.173983225601598</v>
      </c>
      <c r="I74">
        <f t="shared" si="3"/>
        <v>-134.08779870721918</v>
      </c>
      <c r="K74">
        <f t="shared" si="4"/>
        <v>-2.8556165151739132</v>
      </c>
      <c r="M74">
        <f t="shared" si="2"/>
        <v>-11.174233106184026</v>
      </c>
      <c r="N74" s="13">
        <f t="shared" si="5"/>
        <v>-2.4988058242847444E-4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1"/>
        <v>2.7590761549229028</v>
      </c>
      <c r="H75" s="10">
        <f t="shared" si="6"/>
        <v>-11.1522173288435</v>
      </c>
      <c r="I75">
        <f t="shared" si="3"/>
        <v>-133.82660794612201</v>
      </c>
      <c r="K75">
        <f t="shared" si="4"/>
        <v>-2.8504754216240418</v>
      </c>
      <c r="M75">
        <f t="shared" si="2"/>
        <v>-11.152566685932847</v>
      </c>
      <c r="N75" s="13">
        <f t="shared" si="5"/>
        <v>-3.4935708934646925E-4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1"/>
        <v>2.7691721807433867</v>
      </c>
      <c r="H76" s="10">
        <f t="shared" si="6"/>
        <v>-11.127072719482715</v>
      </c>
      <c r="I76">
        <f t="shared" si="3"/>
        <v>-133.5248726337926</v>
      </c>
      <c r="K76">
        <f t="shared" si="4"/>
        <v>-2.8443323790057899</v>
      </c>
      <c r="M76">
        <f t="shared" si="2"/>
        <v>-11.127533856991423</v>
      </c>
      <c r="N76" s="13">
        <f t="shared" si="5"/>
        <v>-4.611375087080205E-4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1"/>
        <v>2.7792682065638705</v>
      </c>
      <c r="H77" s="10">
        <f t="shared" si="6"/>
        <v>-11.098711913756864</v>
      </c>
      <c r="I77">
        <f t="shared" si="3"/>
        <v>-133.18454296508236</v>
      </c>
      <c r="K77">
        <f t="shared" si="4"/>
        <v>-2.8372426485550242</v>
      </c>
      <c r="M77">
        <f t="shared" si="2"/>
        <v>-11.099295313665369</v>
      </c>
      <c r="N77" s="13">
        <f t="shared" si="5"/>
        <v>-5.8339990850519996E-4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1"/>
        <v>2.7893642323843539</v>
      </c>
      <c r="H78" s="10">
        <f t="shared" si="6"/>
        <v>-11.067291462470957</v>
      </c>
      <c r="I78">
        <f t="shared" si="3"/>
        <v>-132.80749754965149</v>
      </c>
      <c r="K78">
        <f t="shared" si="4"/>
        <v>-2.829259017034456</v>
      </c>
      <c r="M78">
        <f t="shared" si="2"/>
        <v>-11.068005791281934</v>
      </c>
      <c r="N78" s="13">
        <f t="shared" si="5"/>
        <v>-7.1432881097699408E-4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1"/>
        <v>2.7994602582048378</v>
      </c>
      <c r="H79" s="10">
        <f t="shared" si="6"/>
        <v>-11.032962149437729</v>
      </c>
      <c r="I79">
        <f t="shared" si="3"/>
        <v>-132.39554579325275</v>
      </c>
      <c r="K79">
        <f t="shared" si="4"/>
        <v>-2.8204319028977687</v>
      </c>
      <c r="M79">
        <f t="shared" si="2"/>
        <v>-11.033814273217153</v>
      </c>
      <c r="N79" s="13">
        <f t="shared" si="5"/>
        <v>-8.5212377942411877E-4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1"/>
        <v>2.8095562840253216</v>
      </c>
      <c r="H80" s="10">
        <f t="shared" si="6"/>
        <v>-10.99586918370688</v>
      </c>
      <c r="I80">
        <f t="shared" si="3"/>
        <v>-131.95043020448256</v>
      </c>
      <c r="K80">
        <f t="shared" si="4"/>
        <v>-2.8108094579451004</v>
      </c>
      <c r="M80">
        <f t="shared" si="2"/>
        <v>-10.996864190876686</v>
      </c>
      <c r="N80" s="13">
        <f t="shared" si="5"/>
        <v>-9.9500716980571724E-4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1"/>
        <v>2.8196523098458055</v>
      </c>
      <c r="H81" s="10">
        <f t="shared" si="6"/>
        <v>-10.956152385768473</v>
      </c>
      <c r="I81">
        <f t="shared" si="3"/>
        <v>-131.47382862922166</v>
      </c>
      <c r="K81">
        <f t="shared" si="4"/>
        <v>-2.8004376646608824</v>
      </c>
      <c r="M81">
        <f t="shared" si="2"/>
        <v>-10.957293616868629</v>
      </c>
      <c r="N81" s="13">
        <f t="shared" si="5"/>
        <v>-1.1412311001564035E-3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1"/>
        <v>2.8297483356662885</v>
      </c>
      <c r="H82" s="10">
        <f t="shared" si="6"/>
        <v>-10.913946367910693</v>
      </c>
      <c r="I82">
        <f t="shared" si="3"/>
        <v>-130.9673564149283</v>
      </c>
      <c r="K82">
        <f t="shared" si="4"/>
        <v>-2.7893604294169325</v>
      </c>
      <c r="M82">
        <f t="shared" si="2"/>
        <v>-10.915235451598406</v>
      </c>
      <c r="N82" s="13">
        <f t="shared" si="5"/>
        <v>-1.2890836877126333E-3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ref="G83:G146" si="8">$E$11*(D83/$E$12+1)</f>
        <v>2.8398443614867723</v>
      </c>
      <c r="H83" s="10">
        <f t="shared" si="6"/>
        <v>-10.869380708906792</v>
      </c>
      <c r="I83">
        <f t="shared" si="3"/>
        <v>-130.43256850688152</v>
      </c>
      <c r="K83">
        <f t="shared" si="4"/>
        <v>-2.7776196717159789</v>
      </c>
      <c r="M83">
        <f t="shared" ref="M83:M146" si="9">$L$9*$O$6*EXP(-$O$7*(G83/$L$10-1))-SQRT($L$9)*$O$8*EXP(-$O$4*(G83/$L$10-1))</f>
        <v>-10.87081760350814</v>
      </c>
      <c r="N83" s="13">
        <f t="shared" si="5"/>
        <v>-1.4368946013476602E-3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si="8"/>
        <v>2.8499403873072562</v>
      </c>
      <c r="H84" s="10">
        <f t="shared" si="6"/>
        <v>-10.822580123201108</v>
      </c>
      <c r="I84">
        <f t="shared" ref="I84:I147" si="10">H84*$E$6</f>
        <v>-129.87096147841331</v>
      </c>
      <c r="K84">
        <f t="shared" ref="K84:K147" si="11">$L$9*$L$4*EXP(-$L$6*(G84/$L$10-1))-SQRT($L$9)*$L$5*EXP(-$L$7*(G84/$L$10-1))</f>
        <v>-2.765255409643363</v>
      </c>
      <c r="M84">
        <f t="shared" si="9"/>
        <v>-10.82416316317541</v>
      </c>
      <c r="N84" s="13">
        <f t="shared" ref="N84:N147" si="12">(M84-H84)*O84</f>
        <v>-1.5830399743013146E-3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8"/>
        <v>2.86003641312774</v>
      </c>
      <c r="H85" s="10">
        <f t="shared" ref="H85:H148" si="13">-(-$B$4)*(1+D85+$E$5*D85^3)*EXP(-D85)</f>
        <v>-10.773664624759183</v>
      </c>
      <c r="I85">
        <f t="shared" si="10"/>
        <v>-129.28397549711019</v>
      </c>
      <c r="K85">
        <f t="shared" si="11"/>
        <v>-2.7523058416875621</v>
      </c>
      <c r="M85">
        <f t="shared" si="9"/>
        <v>-10.775390571478985</v>
      </c>
      <c r="N85" s="13">
        <f t="shared" si="12"/>
        <v>-1.7259467198016409E-3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8"/>
        <v>2.8701324389482239</v>
      </c>
      <c r="H86" s="10">
        <f t="shared" si="13"/>
        <v>-10.722749685742176</v>
      </c>
      <c r="I86">
        <f t="shared" si="10"/>
        <v>-128.67299622890613</v>
      </c>
      <c r="K86">
        <f t="shared" si="11"/>
        <v>-2.7388074250833867</v>
      </c>
      <c r="M86">
        <f t="shared" si="9"/>
        <v>-10.724613782032232</v>
      </c>
      <c r="N86" s="13">
        <f t="shared" si="12"/>
        <v>-1.8640962900562386E-3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8"/>
        <v>2.8802284647687078</v>
      </c>
      <c r="H87" s="10">
        <f t="shared" si="13"/>
        <v>-10.669946390161222</v>
      </c>
      <c r="I87">
        <f t="shared" si="10"/>
        <v>-128.03935668193466</v>
      </c>
      <c r="K87">
        <f t="shared" si="11"/>
        <v>-2.724794950825185</v>
      </c>
      <c r="M87">
        <f t="shared" si="9"/>
        <v>-10.671942418078034</v>
      </c>
      <c r="N87" s="13">
        <f t="shared" si="12"/>
        <v>-1.996027916812082E-3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8"/>
        <v>2.8903244905891912</v>
      </c>
      <c r="H88" s="10">
        <f t="shared" si="13"/>
        <v>-10.61536158266286</v>
      </c>
      <c r="I88">
        <f t="shared" si="10"/>
        <v>-127.38433899195432</v>
      </c>
      <c r="K88">
        <f t="shared" si="11"/>
        <v>-2.7103016154911472</v>
      </c>
      <c r="M88">
        <f t="shared" si="9"/>
        <v>-10.61748192403255</v>
      </c>
      <c r="N88" s="13">
        <f t="shared" si="12"/>
        <v>-2.1203413696895268E-3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8"/>
        <v>2.900420516409675</v>
      </c>
      <c r="H89" s="10">
        <f t="shared" si="13"/>
        <v>-10.559098012592271</v>
      </c>
      <c r="I89">
        <f t="shared" si="10"/>
        <v>-126.70917615110724</v>
      </c>
      <c r="K89">
        <f t="shared" si="11"/>
        <v>-2.6953590900138344</v>
      </c>
      <c r="M89">
        <f t="shared" si="9"/>
        <v>-10.561333711858854</v>
      </c>
      <c r="N89" s="13">
        <f t="shared" si="12"/>
        <v>-2.2356992665830688E-3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8"/>
        <v>2.9105165422301589</v>
      </c>
      <c r="H90" s="10">
        <f t="shared" si="13"/>
        <v>-10.501254473476873</v>
      </c>
      <c r="I90">
        <f t="shared" si="10"/>
        <v>-126.01505368172248</v>
      </c>
      <c r="K90">
        <f t="shared" si="11"/>
        <v>-2.6799975855263281</v>
      </c>
      <c r="M90">
        <f t="shared" si="9"/>
        <v>-10.503595302445309</v>
      </c>
      <c r="N90" s="13">
        <f t="shared" si="12"/>
        <v>-2.34082896843546E-3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8"/>
        <v>2.9206125680506427</v>
      </c>
      <c r="H91" s="10">
        <f t="shared" si="13"/>
        <v>-10.441925938068684</v>
      </c>
      <c r="I91">
        <f t="shared" si="10"/>
        <v>-125.3031112568242</v>
      </c>
      <c r="K91">
        <f t="shared" si="11"/>
        <v>-2.6642459164079328</v>
      </c>
      <c r="M91">
        <f t="shared" si="9"/>
        <v>-10.444360462157764</v>
      </c>
      <c r="N91" s="13">
        <f t="shared" si="12"/>
        <v>-2.4345240890806252E-3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8"/>
        <v>2.9307085938711266</v>
      </c>
      <c r="H92" s="10">
        <f t="shared" si="13"/>
        <v>-10.381203689079767</v>
      </c>
      <c r="I92">
        <f t="shared" si="10"/>
        <v>-124.57444426895719</v>
      </c>
      <c r="K92">
        <f t="shared" si="11"/>
        <v>-2.648131560648098</v>
      </c>
      <c r="M92">
        <f t="shared" si="9"/>
        <v>-10.383719334728767</v>
      </c>
      <c r="N92" s="13">
        <f t="shared" si="12"/>
        <v>-2.5156456489998646E-3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8"/>
        <v>2.9408046196916104</v>
      </c>
      <c r="H93" s="10">
        <f t="shared" si="13"/>
        <v>-10.31917544574133</v>
      </c>
      <c r="I93">
        <f t="shared" si="10"/>
        <v>-123.83010534889596</v>
      </c>
      <c r="K93">
        <f t="shared" si="11"/>
        <v>-2.6316807176422103</v>
      </c>
      <c r="M93">
        <f t="shared" si="9"/>
        <v>-10.321758568641707</v>
      </c>
      <c r="N93" s="13">
        <f t="shared" si="12"/>
        <v>-2.5831229003774325E-3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8"/>
        <v>2.9509006455120939</v>
      </c>
      <c r="H94" s="10">
        <f t="shared" si="13"/>
        <v>-10.255925486313123</v>
      </c>
      <c r="I94">
        <f t="shared" si="10"/>
        <v>-123.07110583575746</v>
      </c>
      <c r="K94">
        <f t="shared" si="11"/>
        <v>-2.6149183635281075</v>
      </c>
      <c r="M94">
        <f t="shared" si="9"/>
        <v>-10.25856144016227</v>
      </c>
      <c r="N94" s="13">
        <f t="shared" si="12"/>
        <v>-2.6359538491469436E-3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8"/>
        <v>2.9609966713325777</v>
      </c>
      <c r="H95" s="10">
        <f t="shared" si="13"/>
        <v>-10.19153476666618</v>
      </c>
      <c r="I95">
        <f t="shared" si="10"/>
        <v>-122.29841719999416</v>
      </c>
      <c r="K95">
        <f t="shared" si="11"/>
        <v>-2.5978683041675268</v>
      </c>
      <c r="M95">
        <f t="shared" si="9"/>
        <v>-10.194207972164573</v>
      </c>
      <c r="N95" s="13">
        <f t="shared" si="12"/>
        <v>-2.6732054983931164E-3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8"/>
        <v>2.9710926971530616</v>
      </c>
      <c r="H96" s="10">
        <f t="shared" si="13"/>
        <v>-10.126081035058302</v>
      </c>
      <c r="I96">
        <f t="shared" si="10"/>
        <v>-121.51297242069963</v>
      </c>
      <c r="K96">
        <f t="shared" si="11"/>
        <v>-2.5805532258723205</v>
      </c>
      <c r="M96">
        <f t="shared" si="9"/>
        <v>-10.128775048894331</v>
      </c>
      <c r="N96" s="13">
        <f t="shared" si="12"/>
        <v>-2.6940138360291854E-3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8"/>
        <v>2.9811887229735454</v>
      </c>
      <c r="H97" s="10">
        <f t="shared" si="13"/>
        <v>-10.059638943218296</v>
      </c>
      <c r="I97">
        <f t="shared" si="10"/>
        <v>-120.71566731861955</v>
      </c>
      <c r="K97">
        <f t="shared" si="11"/>
        <v>-2.5629947439710214</v>
      </c>
      <c r="M97">
        <f t="shared" si="9"/>
        <v>-10.062336526806616</v>
      </c>
      <c r="N97" s="13">
        <f t="shared" si="12"/>
        <v>-2.6975835883202848E-3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8"/>
        <v>2.9912847487940293</v>
      </c>
      <c r="H98" s="10">
        <f t="shared" si="13"/>
        <v>-9.9922801538514818</v>
      </c>
      <c r="I98">
        <f t="shared" si="10"/>
        <v>-119.90736184621778</v>
      </c>
      <c r="K98">
        <f t="shared" si="11"/>
        <v>-2.5452134493073038</v>
      </c>
      <c r="M98">
        <f t="shared" si="9"/>
        <v>-9.9949633416110828</v>
      </c>
      <c r="N98" s="13">
        <f t="shared" si="12"/>
        <v>-2.683187759600969E-3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8"/>
        <v>3.0013807746145127</v>
      </c>
      <c r="H99" s="10">
        <f t="shared" si="13"/>
        <v>-9.9240734446758143</v>
      </c>
      <c r="I99">
        <f t="shared" si="10"/>
        <v>-119.08888133610978</v>
      </c>
      <c r="K99">
        <f t="shared" si="11"/>
        <v>-2.5272289527580121</v>
      </c>
      <c r="M99">
        <f t="shared" si="9"/>
        <v>-9.9267236116531539</v>
      </c>
      <c r="N99" s="13">
        <f t="shared" si="12"/>
        <v>-2.650166977339552E-3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8"/>
        <v>3.0114768004349965</v>
      </c>
      <c r="H100" s="10">
        <f t="shared" si="13"/>
        <v>-9.855084809094679</v>
      </c>
      <c r="I100">
        <f t="shared" si="10"/>
        <v>-118.26101770913615</v>
      </c>
      <c r="K100">
        <f t="shared" si="11"/>
        <v>-2.5090599278547017</v>
      </c>
      <c r="M100">
        <f t="shared" si="9"/>
        <v>-9.8576827377552032</v>
      </c>
      <c r="N100" s="13">
        <f t="shared" si="12"/>
        <v>-2.597928660524218E-3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8"/>
        <v>3.0215728262554804</v>
      </c>
      <c r="H101" s="10">
        <f t="shared" si="13"/>
        <v>-9.7853775536093561</v>
      </c>
      <c r="I101">
        <f t="shared" si="10"/>
        <v>-117.42453064331227</v>
      </c>
      <c r="K101">
        <f t="shared" si="11"/>
        <v>-2.4907241515891054</v>
      </c>
      <c r="M101">
        <f t="shared" si="9"/>
        <v>-9.7879034996376557</v>
      </c>
      <c r="N101" s="13">
        <f t="shared" si="12"/>
        <v>-2.525946028299586E-3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8"/>
        <v>3.0316688520759643</v>
      </c>
      <c r="H102" s="10">
        <f t="shared" si="13"/>
        <v>-9.7150123920711469</v>
      </c>
      <c r="I102">
        <f t="shared" si="10"/>
        <v>-116.58014870485377</v>
      </c>
      <c r="K102">
        <f t="shared" si="11"/>
        <v>-2.4722385434795147</v>
      </c>
      <c r="M102">
        <f t="shared" si="9"/>
        <v>-9.7174461490358848</v>
      </c>
      <c r="N102" s="13">
        <f t="shared" si="12"/>
        <v>-2.4337569647379098E-3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8"/>
        <v>3.0417648778964481</v>
      </c>
      <c r="H103" s="10">
        <f t="shared" si="13"/>
        <v>-9.6440475368702074</v>
      </c>
      <c r="I103">
        <f t="shared" si="10"/>
        <v>-115.72857044244249</v>
      </c>
      <c r="K103">
        <f t="shared" si="11"/>
        <v>-2.4536192029718076</v>
      </c>
      <c r="M103">
        <f t="shared" si="9"/>
        <v>-9.6463684996248205</v>
      </c>
      <c r="N103" s="13">
        <f t="shared" si="12"/>
        <v>-2.3209627546130207E-3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8"/>
        <v>3.051860903716932</v>
      </c>
      <c r="H104" s="10">
        <f t="shared" si="13"/>
        <v>-9.5725387871552332</v>
      </c>
      <c r="I104">
        <f t="shared" si="10"/>
        <v>-114.87046544586281</v>
      </c>
      <c r="K104">
        <f t="shared" si="11"/>
        <v>-2.434881445245745</v>
      </c>
      <c r="M104">
        <f t="shared" si="9"/>
        <v>-9.5747260138594914</v>
      </c>
      <c r="N104" s="13">
        <f t="shared" si="12"/>
        <v>-2.1872267042581939E-3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8"/>
        <v>3.0619569295374154</v>
      </c>
      <c r="H105" s="10">
        <f t="shared" si="13"/>
        <v>-9.5005396141754943</v>
      </c>
      <c r="I105">
        <f t="shared" si="10"/>
        <v>-114.00647537010593</v>
      </c>
      <c r="K105">
        <f t="shared" si="11"/>
        <v>-2.416039835494157</v>
      </c>
      <c r="M105">
        <f t="shared" si="9"/>
        <v>-9.5025718868359501</v>
      </c>
      <c r="N105" s="13">
        <f t="shared" si="12"/>
        <v>-2.0322726604558028E-3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8"/>
        <v>3.0720529553578992</v>
      </c>
      <c r="H106" s="10">
        <f t="shared" si="13"/>
        <v>-9.4281012438339165</v>
      </c>
      <c r="I106">
        <f t="shared" si="10"/>
        <v>-113.137214926007</v>
      </c>
      <c r="K106">
        <f t="shared" si="11"/>
        <v>-2.3971082217397726</v>
      </c>
      <c r="M106">
        <f t="shared" si="9"/>
        <v>-9.4299571272736511</v>
      </c>
      <c r="N106" s="13">
        <f t="shared" si="12"/>
        <v>-1.8558834397346402E-3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8"/>
        <v>3.0821489811783827</v>
      </c>
      <c r="H107" s="10">
        <f t="shared" si="13"/>
        <v>-9.355272736537346</v>
      </c>
      <c r="I107">
        <f t="shared" si="10"/>
        <v>-112.26327283844816</v>
      </c>
      <c r="K107">
        <f t="shared" si="11"/>
        <v>-2.3780997662517147</v>
      </c>
      <c r="M107">
        <f t="shared" si="9"/>
        <v>-9.3569306357167932</v>
      </c>
      <c r="N107" s="13">
        <f t="shared" si="12"/>
        <v>-1.657899179447142E-3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8"/>
        <v>3.092245006998867</v>
      </c>
      <c r="H108" s="10">
        <f t="shared" si="13"/>
        <v>-9.2821010644275344</v>
      </c>
      <c r="I108">
        <f t="shared" si="10"/>
        <v>-111.38521277313041</v>
      </c>
      <c r="K108">
        <f t="shared" si="11"/>
        <v>-2.3590269756210493</v>
      </c>
      <c r="M108">
        <f t="shared" si="9"/>
        <v>-9.2835392800489398</v>
      </c>
      <c r="N108" s="13">
        <f t="shared" si="12"/>
        <v>-1.4382156214054476E-3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8"/>
        <v>3.1023410328193499</v>
      </c>
      <c r="H109" s="10">
        <f t="shared" si="13"/>
        <v>-9.2086311860740793</v>
      </c>
      <c r="I109">
        <f t="shared" si="10"/>
        <v>-110.50357423288895</v>
      </c>
      <c r="K109">
        <f t="shared" si="11"/>
        <v>-2.3399017295522806</v>
      </c>
      <c r="M109">
        <f t="shared" si="9"/>
        <v>-9.2098279684121103</v>
      </c>
      <c r="N109" s="13">
        <f t="shared" si="12"/>
        <v>-1.1967823380309994E-3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8"/>
        <v>3.1124370586398338</v>
      </c>
      <c r="H110" s="10">
        <f t="shared" si="13"/>
        <v>-9.1349061187078711</v>
      </c>
      <c r="I110">
        <f t="shared" si="10"/>
        <v>-109.61887342449445</v>
      </c>
      <c r="K110">
        <f t="shared" si="11"/>
        <v>-2.3207353084252151</v>
      </c>
      <c r="M110">
        <f t="shared" si="9"/>
        <v>-9.1358397196181578</v>
      </c>
      <c r="N110" s="13">
        <f t="shared" si="12"/>
        <v>-9.3360091028671377E-4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8"/>
        <v>3.1225330844603176</v>
      </c>
      <c r="H111" s="10">
        <f t="shared" si="13"/>
        <v>-9.0609670080715894</v>
      </c>
      <c r="I111">
        <f t="shared" si="10"/>
        <v>-108.73160409685907</v>
      </c>
      <c r="K111">
        <f t="shared" si="11"/>
        <v>-2.3015384196794177</v>
      </c>
      <c r="M111">
        <f t="shared" si="9"/>
        <v>-9.0616157311377563</v>
      </c>
      <c r="N111" s="13">
        <f t="shared" si="12"/>
        <v>-6.4872306616692299E-4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8"/>
        <v>3.1326291102808015</v>
      </c>
      <c r="H112" s="10">
        <f t="shared" si="13"/>
        <v>-8.9868531959612792</v>
      </c>
      <c r="I112">
        <f t="shared" si="10"/>
        <v>-107.84223835153534</v>
      </c>
      <c r="K112">
        <f t="shared" si="11"/>
        <v>-2.2823212230711607</v>
      </c>
      <c r="M112">
        <f t="shared" si="9"/>
        <v>-8.9871954447489664</v>
      </c>
      <c r="N112" s="13">
        <f t="shared" si="12"/>
        <v>-0.3422487876871827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8"/>
        <v>3.1427251361012853</v>
      </c>
      <c r="H113" s="10">
        <f t="shared" si="13"/>
        <v>-8.9126022855309834</v>
      </c>
      <c r="I113">
        <f t="shared" si="10"/>
        <v>-106.9512274263718</v>
      </c>
      <c r="K113">
        <f t="shared" si="11"/>
        <v>-2.2630933548507226</v>
      </c>
      <c r="M113">
        <f t="shared" si="9"/>
        <v>-8.9126166099249193</v>
      </c>
      <c r="N113" s="13">
        <f t="shared" si="12"/>
        <v>-1.4324393935893909E-2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8"/>
        <v>3.1528211619217692</v>
      </c>
      <c r="H114" s="10">
        <f t="shared" si="13"/>
        <v>-8.8382502044301727</v>
      </c>
      <c r="I114">
        <f t="shared" si="10"/>
        <v>-106.05900245316207</v>
      </c>
      <c r="K114">
        <f t="shared" si="11"/>
        <v>-2.2438639509058449</v>
      </c>
      <c r="M114">
        <f t="shared" si="9"/>
        <v>-8.8379153450372776</v>
      </c>
      <c r="N114" s="13">
        <f t="shared" si="12"/>
        <v>0.33485939289512601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8"/>
        <v>3.1629171877422526</v>
      </c>
      <c r="H115" s="10">
        <f t="shared" si="13"/>
        <v>-8.7638312658417643</v>
      </c>
      <c r="I115">
        <f t="shared" si="10"/>
        <v>-105.16597519010116</v>
      </c>
      <c r="K115">
        <f t="shared" si="11"/>
        <v>-2.2246416689152211</v>
      </c>
      <c r="M115">
        <f t="shared" si="9"/>
        <v>-8.7631261964496687</v>
      </c>
      <c r="N115" s="13">
        <f t="shared" si="12"/>
        <v>7.0506939209558084E-4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8"/>
        <v>3.1730132135627365</v>
      </c>
      <c r="H116" s="10">
        <f t="shared" si="13"/>
        <v>-8.6893782274863529</v>
      </c>
      <c r="I116">
        <f t="shared" si="10"/>
        <v>-104.27253872983624</v>
      </c>
      <c r="K116">
        <f t="shared" si="11"/>
        <v>-2.2054347095540177</v>
      </c>
      <c r="M116">
        <f t="shared" si="9"/>
        <v>-8.6882821955726612</v>
      </c>
      <c r="N116" s="13">
        <f t="shared" si="12"/>
        <v>1.0960319136916752E-3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8"/>
        <v>3.1831092393832203</v>
      </c>
      <c r="H117" s="10">
        <f t="shared" si="13"/>
        <v>-8.6149223486564317</v>
      </c>
      <c r="I117">
        <f t="shared" si="10"/>
        <v>-103.37906818387718</v>
      </c>
      <c r="K117">
        <f t="shared" si="11"/>
        <v>-2.1862508367916709</v>
      </c>
      <c r="M117">
        <f t="shared" si="9"/>
        <v>-8.6134149139495744</v>
      </c>
      <c r="N117" s="13">
        <f t="shared" si="12"/>
        <v>1.5074347068573246E-3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8"/>
        <v>3.1932052652037042</v>
      </c>
      <c r="H118" s="10">
        <f t="shared" si="13"/>
        <v>-8.5404934453424648</v>
      </c>
      <c r="I118">
        <f t="shared" si="10"/>
        <v>-102.48592134410958</v>
      </c>
      <c r="K118">
        <f t="shared" si="11"/>
        <v>-2.1670973973204846</v>
      </c>
      <c r="M118">
        <f t="shared" si="9"/>
        <v>-8.5385545164399179</v>
      </c>
      <c r="N118" s="13">
        <f t="shared" si="12"/>
        <v>1.938928902546877E-3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8"/>
        <v>3.203301291024188</v>
      </c>
      <c r="H119" s="10">
        <f t="shared" si="13"/>
        <v>-8.4661199435107548</v>
      </c>
      <c r="I119">
        <f t="shared" si="10"/>
        <v>-101.59343932212906</v>
      </c>
      <c r="K119">
        <f t="shared" si="11"/>
        <v>-2.1479813391519205</v>
      </c>
      <c r="M119">
        <f t="shared" si="9"/>
        <v>-8.4637298125651235</v>
      </c>
      <c r="N119" s="13">
        <f t="shared" si="12"/>
        <v>2.3901309456313413E-3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8"/>
        <v>3.2133973168446719</v>
      </c>
      <c r="H120" s="10">
        <f t="shared" si="13"/>
        <v>-8.3918289305913341</v>
      </c>
      <c r="I120">
        <f t="shared" si="10"/>
        <v>-100.70194716709601</v>
      </c>
      <c r="K120">
        <f t="shared" si="11"/>
        <v>-2.1289092294159264</v>
      </c>
      <c r="M120">
        <f t="shared" si="9"/>
        <v>-8.388968306079045</v>
      </c>
      <c r="N120" s="13">
        <f t="shared" si="12"/>
        <v>2.8606245122890783E-3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8"/>
        <v>3.2234933426651553</v>
      </c>
      <c r="H121" s="10">
        <f t="shared" si="13"/>
        <v>-8.3176462052323341</v>
      </c>
      <c r="I121">
        <f t="shared" si="10"/>
        <v>-99.811754462788002</v>
      </c>
      <c r="K121">
        <f t="shared" si="11"/>
        <v>-2.1098872713971235</v>
      </c>
      <c r="M121">
        <f t="shared" si="9"/>
        <v>-8.3142962428234348</v>
      </c>
      <c r="N121" s="13">
        <f t="shared" si="12"/>
        <v>3.3499624088992874E-3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8"/>
        <v>3.2335893684856392</v>
      </c>
      <c r="H122" s="10">
        <f t="shared" si="13"/>
        <v>-8.243596325375572</v>
      </c>
      <c r="I122">
        <f t="shared" si="10"/>
        <v>-98.923155904506871</v>
      </c>
      <c r="K122">
        <f t="shared" si="11"/>
        <v>-2.090921320840271</v>
      </c>
      <c r="M122">
        <f t="shared" si="9"/>
        <v>-8.2397386569268232</v>
      </c>
      <c r="N122" s="13">
        <f t="shared" si="12"/>
        <v>3.8576684487487967E-3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8"/>
        <v>3.243685394306123</v>
      </c>
      <c r="H123" s="10">
        <f t="shared" si="13"/>
        <v>-8.1697026547065175</v>
      </c>
      <c r="I123">
        <f t="shared" si="10"/>
        <v>-98.036431856478202</v>
      </c>
      <c r="K123">
        <f t="shared" si="11"/>
        <v>-2.0720169015560321</v>
      </c>
      <c r="M123">
        <f t="shared" si="9"/>
        <v>-8.16531941540301</v>
      </c>
      <c r="N123" s="13">
        <f t="shared" si="12"/>
        <v>4.3832393035074801E-3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8"/>
        <v>3.2537814201266069</v>
      </c>
      <c r="H124" s="10">
        <f t="shared" si="13"/>
        <v>-8.0959874075300693</v>
      </c>
      <c r="I124">
        <f t="shared" si="10"/>
        <v>-97.151848890360839</v>
      </c>
      <c r="K124">
        <f t="shared" si="11"/>
        <v>-2.0531792203567552</v>
      </c>
      <c r="M124">
        <f t="shared" si="9"/>
        <v>-8.0910612612036523</v>
      </c>
      <c r="N124" s="13">
        <f t="shared" si="12"/>
        <v>4.9261463264169691E-3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8"/>
        <v>3.2638774459470907</v>
      </c>
      <c r="H125" s="10">
        <f t="shared" si="13"/>
        <v>-8.0224716921222505</v>
      </c>
      <c r="I125">
        <f t="shared" si="10"/>
        <v>-96.269660305466999</v>
      </c>
      <c r="K125">
        <f t="shared" si="11"/>
        <v>-2.0344131813507382</v>
      </c>
      <c r="M125">
        <f t="shared" si="9"/>
        <v>-8.0169858547774826</v>
      </c>
      <c r="N125" s="13">
        <f t="shared" si="12"/>
        <v>5.4858373447679298E-3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8"/>
        <v>3.2739734717675746</v>
      </c>
      <c r="H126" s="10">
        <f t="shared" si="13"/>
        <v>-7.949175552606123</v>
      </c>
      <c r="I126">
        <f t="shared" si="10"/>
        <v>-95.390106631273483</v>
      </c>
      <c r="K126">
        <f t="shared" si="11"/>
        <v>-2.015723399622217</v>
      </c>
      <c r="M126">
        <f t="shared" si="9"/>
        <v>-7.9431138141869919</v>
      </c>
      <c r="N126" s="13">
        <f t="shared" si="12"/>
        <v>6.0617384191310464E-3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8"/>
        <v>3.284069497588058</v>
      </c>
      <c r="H127" s="10">
        <f t="shared" si="13"/>
        <v>-7.8761180093990522</v>
      </c>
      <c r="I127">
        <f t="shared" si="10"/>
        <v>-94.513416112788633</v>
      </c>
      <c r="K127">
        <f t="shared" si="11"/>
        <v>-1.9971142143231786</v>
      </c>
      <c r="M127">
        <f t="shared" si="9"/>
        <v>-7.8694647538316254</v>
      </c>
      <c r="N127" s="13">
        <f t="shared" si="12"/>
        <v>6.6532555674267968E-3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8"/>
        <v>3.2941655234085419</v>
      </c>
      <c r="H128" s="10">
        <f t="shared" si="13"/>
        <v>-7.803317098276831</v>
      </c>
      <c r="I128">
        <f t="shared" si="10"/>
        <v>-93.639805179321968</v>
      </c>
      <c r="K128">
        <f t="shared" si="11"/>
        <v>-1.9785897012020006</v>
      </c>
      <c r="M128">
        <f t="shared" si="9"/>
        <v>-7.796057321824966</v>
      </c>
      <c r="N128" s="13">
        <f t="shared" si="12"/>
        <v>7.2597764518649299E-3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8"/>
        <v>3.3042615492290257</v>
      </c>
      <c r="H129" s="10">
        <f t="shared" si="13"/>
        <v>-7.7307899080988784</v>
      </c>
      <c r="I129">
        <f t="shared" si="10"/>
        <v>-92.769478897186545</v>
      </c>
      <c r="K129">
        <f t="shared" si="11"/>
        <v>-1.9601536845928331</v>
      </c>
      <c r="M129">
        <f t="shared" si="9"/>
        <v>-7.7229092360716427</v>
      </c>
      <c r="N129" s="13">
        <f t="shared" si="12"/>
        <v>7.8806720272357467E-3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8"/>
        <v>3.3143575750495096</v>
      </c>
      <c r="H130" s="10">
        <f t="shared" si="13"/>
        <v>-7.6585526172373726</v>
      </c>
      <c r="I130">
        <f t="shared" si="10"/>
        <v>-91.902631406848471</v>
      </c>
      <c r="K130">
        <f t="shared" si="11"/>
        <v>-1.9418097488886559</v>
      </c>
      <c r="M130">
        <f t="shared" si="9"/>
        <v>-7.6500373190883453</v>
      </c>
      <c r="N130" s="13">
        <f t="shared" si="12"/>
        <v>8.515298149027295E-3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8"/>
        <v>3.3244536008699934</v>
      </c>
      <c r="H131" s="10">
        <f t="shared" si="13"/>
        <v>-7.5866205287519017</v>
      </c>
      <c r="I131">
        <f t="shared" si="10"/>
        <v>-91.039446345022824</v>
      </c>
      <c r="K131">
        <f t="shared" si="11"/>
        <v>-1.9235612495199554</v>
      </c>
      <c r="M131">
        <f t="shared" si="9"/>
        <v>-7.5774575316116284</v>
      </c>
      <c r="N131" s="13">
        <f t="shared" si="12"/>
        <v>9.1629971402733545E-3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8"/>
        <v>3.3345496266904768</v>
      </c>
      <c r="H132" s="10">
        <f t="shared" si="13"/>
        <v>-7.5150081043498647</v>
      </c>
      <c r="I132">
        <f t="shared" si="10"/>
        <v>-90.180097252198379</v>
      </c>
      <c r="K132">
        <f t="shared" si="11"/>
        <v>-1.9054113234600321</v>
      </c>
      <c r="M132">
        <f t="shared" si="9"/>
        <v>-7.5051850050338791</v>
      </c>
      <c r="N132" s="13">
        <f t="shared" si="12"/>
        <v>9.8230993159855728E-3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8"/>
        <v>3.3446456525109607</v>
      </c>
      <c r="H133" s="10">
        <f t="shared" si="13"/>
        <v>-7.4437289971717773</v>
      </c>
      <c r="I133">
        <f t="shared" si="10"/>
        <v>-89.324747966061324</v>
      </c>
      <c r="K133">
        <f t="shared" si="11"/>
        <v>-1.8873628992770786</v>
      </c>
      <c r="M133">
        <f t="shared" si="9"/>
        <v>-7.4332340727073642</v>
      </c>
      <c r="N133" s="13">
        <f t="shared" si="12"/>
        <v>1.0494924464413025E-2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8"/>
        <v>3.3547416783314441</v>
      </c>
      <c r="H134" s="10">
        <f t="shared" si="13"/>
        <v>-7.3727960834392894</v>
      </c>
      <c r="I134">
        <f t="shared" si="10"/>
        <v>-88.473553001271469</v>
      </c>
      <c r="K134">
        <f t="shared" si="11"/>
        <v>-1.8694187067522934</v>
      </c>
      <c r="M134">
        <f t="shared" si="9"/>
        <v>-7.3616183001549587</v>
      </c>
      <c r="N134" s="13">
        <f t="shared" si="12"/>
        <v>1.1177783284330722E-2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8"/>
        <v>3.3648377041519284</v>
      </c>
      <c r="H135" s="10">
        <f t="shared" si="13"/>
        <v>-7.3022214930026905</v>
      </c>
      <c r="I135">
        <f t="shared" si="10"/>
        <v>-87.626657916032286</v>
      </c>
      <c r="K135">
        <f t="shared" si="11"/>
        <v>-1.851581286082483</v>
      </c>
      <c r="M135">
        <f t="shared" si="9"/>
        <v>-7.2903505142247926</v>
      </c>
      <c r="N135" s="13">
        <f t="shared" si="12"/>
        <v>1.1870978777897889E-2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8"/>
        <v>3.3749337299724114</v>
      </c>
      <c r="H136" s="10">
        <f t="shared" si="13"/>
        <v>-7.232016638823457</v>
      </c>
      <c r="I136">
        <f t="shared" si="10"/>
        <v>-86.784199665881488</v>
      </c>
      <c r="K136">
        <f t="shared" si="11"/>
        <v>-1.8338529966848582</v>
      </c>
      <c r="M136">
        <f t="shared" si="9"/>
        <v>-7.2194428312249084</v>
      </c>
      <c r="N136" s="13">
        <f t="shared" si="12"/>
        <v>1.2573807598548647E-2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8"/>
        <v>3.3850297557928961</v>
      </c>
      <c r="H137" s="10">
        <f t="shared" si="13"/>
        <v>-7.16219224542641</v>
      </c>
      <c r="I137">
        <f t="shared" si="10"/>
        <v>-85.946306945116916</v>
      </c>
      <c r="K137">
        <f t="shared" si="11"/>
        <v>-1.8162360256208951</v>
      </c>
      <c r="M137">
        <f t="shared" si="9"/>
        <v>-7.1489066840725819</v>
      </c>
      <c r="N137" s="13">
        <f t="shared" si="12"/>
        <v>1.3285561353828079E-2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8"/>
        <v>3.3951257816133791</v>
      </c>
      <c r="H138" s="10">
        <f t="shared" si="13"/>
        <v>-7.092758376354876</v>
      </c>
      <c r="I138">
        <f t="shared" si="10"/>
        <v>-85.113100516258513</v>
      </c>
      <c r="K138">
        <f t="shared" si="11"/>
        <v>-1.7987323956555383</v>
      </c>
      <c r="M138">
        <f t="shared" si="9"/>
        <v>-7.0787528484921483</v>
      </c>
      <c r="N138" s="13">
        <f t="shared" si="12"/>
        <v>1.4005527862727796E-2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8"/>
        <v>3.4052218074338629</v>
      </c>
      <c r="H139" s="10">
        <f t="shared" si="13"/>
        <v>-7.0237244606613416</v>
      </c>
      <c r="I139">
        <f t="shared" si="10"/>
        <v>-84.284693527936099</v>
      </c>
      <c r="K139">
        <f t="shared" si="11"/>
        <v>-1.781343972967202</v>
      </c>
      <c r="M139">
        <f t="shared" si="9"/>
        <v>-7.0089914682935479</v>
      </c>
      <c r="N139" s="13">
        <f t="shared" si="12"/>
        <v>1.4732992367793685E-2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8"/>
        <v>3.4153178332543468</v>
      </c>
      <c r="H140" s="10">
        <f t="shared" si="13"/>
        <v>-6.9550993184649803</v>
      </c>
      <c r="I140">
        <f t="shared" si="10"/>
        <v>-83.46119182157976</v>
      </c>
      <c r="K140">
        <f t="shared" si="11"/>
        <v>-1.7640724745234886</v>
      </c>
      <c r="M140">
        <f t="shared" si="9"/>
        <v>-6.9396320797632374</v>
      </c>
      <c r="N140" s="13">
        <f t="shared" si="12"/>
        <v>1.5467238701742936E-2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8"/>
        <v>3.4254138590748306</v>
      </c>
      <c r="H141" s="10">
        <f t="shared" si="13"/>
        <v>-6.8868911856065518</v>
      </c>
      <c r="I141">
        <f t="shared" si="10"/>
        <v>-82.642694227278625</v>
      </c>
      <c r="K141">
        <f t="shared" si="11"/>
        <v>-1.7469194751368207</v>
      </c>
      <c r="M141">
        <f t="shared" si="9"/>
        <v>-6.8706836351975902</v>
      </c>
      <c r="N141" s="13">
        <f t="shared" si="12"/>
        <v>1.6207550408961602E-2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8"/>
        <v>3.4355098848953141</v>
      </c>
      <c r="H142" s="10">
        <f t="shared" si="13"/>
        <v>-6.8191077374301807</v>
      </c>
      <c r="I142">
        <f t="shared" si="10"/>
        <v>-81.829292849162172</v>
      </c>
      <c r="K142">
        <f t="shared" si="11"/>
        <v>-1.729886414213637</v>
      </c>
      <c r="M142">
        <f t="shared" si="9"/>
        <v>-6.802154525608187</v>
      </c>
      <c r="N142" s="13">
        <f t="shared" si="12"/>
        <v>1.6953211821993719E-2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8"/>
        <v>3.4456059107157979</v>
      </c>
      <c r="H143" s="10">
        <f t="shared" si="13"/>
        <v>-6.7517561117206393</v>
      </c>
      <c r="I143">
        <f t="shared" si="10"/>
        <v>-81.021073340647675</v>
      </c>
      <c r="K143">
        <f t="shared" si="11"/>
        <v>-1.7129746022101973</v>
      </c>
      <c r="M143">
        <f t="shared" si="9"/>
        <v>-6.7340526026272656</v>
      </c>
      <c r="N143" s="13">
        <f t="shared" si="12"/>
        <v>1.7703509093373704E-2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8"/>
        <v>3.4557019365362818</v>
      </c>
      <c r="H144" s="10">
        <f t="shared" si="13"/>
        <v>-6.6848429308238675</v>
      </c>
      <c r="I144">
        <f t="shared" si="10"/>
        <v>-80.218115169886403</v>
      </c>
      <c r="K144">
        <f t="shared" si="11"/>
        <v>-1.6961852268074995</v>
      </c>
      <c r="M144">
        <f t="shared" si="9"/>
        <v>-6.6663851996406844</v>
      </c>
      <c r="N144" s="13">
        <f t="shared" si="12"/>
        <v>1.8457731183183057E-2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8"/>
        <v>3.4657979623567656</v>
      </c>
      <c r="H145" s="10">
        <f t="shared" si="13"/>
        <v>-6.6183743229775756</v>
      </c>
      <c r="I145">
        <f t="shared" si="10"/>
        <v>-79.420491875730903</v>
      </c>
      <c r="K145">
        <f t="shared" si="11"/>
        <v>-1.6795193588172757</v>
      </c>
      <c r="M145">
        <f t="shared" si="9"/>
        <v>-6.5991591521748116</v>
      </c>
      <c r="N145" s="13">
        <f t="shared" si="12"/>
        <v>1.9215170802763915E-2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8"/>
        <v>3.4758939881772495</v>
      </c>
      <c r="H146" s="10">
        <f t="shared" si="13"/>
        <v>-6.5523559428780116</v>
      </c>
      <c r="I146">
        <f t="shared" si="10"/>
        <v>-78.628271314536136</v>
      </c>
      <c r="K146">
        <f t="shared" si="11"/>
        <v>-1.6629779578305315</v>
      </c>
      <c r="M146">
        <f t="shared" si="9"/>
        <v>-6.5323808175628777</v>
      </c>
      <c r="N146" s="13">
        <f t="shared" si="12"/>
        <v>1.9975125315133901E-2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ref="G147:G210" si="15">$E$11*(D147/$E$12+1)</f>
        <v>3.4859900139977333</v>
      </c>
      <c r="H147" s="10">
        <f t="shared" si="13"/>
        <v>-6.4867929915080831</v>
      </c>
      <c r="I147">
        <f t="shared" si="10"/>
        <v>-77.841515898097001</v>
      </c>
      <c r="K147">
        <f t="shared" si="11"/>
        <v>-1.6465618776196058</v>
      </c>
      <c r="M147">
        <f t="shared" ref="M147:M210" si="16">$L$9*$O$6*EXP(-$O$7*(G147/$L$10-1))-SQRT($L$9)*$O$8*EXP(-$O$4*(G147/$L$10-1))</f>
        <v>-6.4660560939154426</v>
      </c>
      <c r="N147" s="13">
        <f t="shared" si="12"/>
        <v>2.0736897592640524E-2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si="15"/>
        <v>3.4960860398182168</v>
      </c>
      <c r="H148" s="10">
        <f t="shared" si="13"/>
        <v>-6.4216902352513037</v>
      </c>
      <c r="I148">
        <f t="shared" ref="I148:I211" si="17">H148*$E$6</f>
        <v>-77.06028282301564</v>
      </c>
      <c r="K148">
        <f t="shared" ref="K148:K211" si="18">$L$9*$L$4*EXP(-$L$6*(G148/$L$10-1))-SQRT($L$9)*$L$5*EXP(-$L$7*(G148/$L$10-1))</f>
        <v>-1.6302718713042552</v>
      </c>
      <c r="M148">
        <f t="shared" si="16"/>
        <v>-6.4001904384188011</v>
      </c>
      <c r="N148" s="13">
        <f t="shared" ref="N148:N211" si="19">(M148-H148)*O148</f>
        <v>2.1499796832502582E-2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5"/>
        <v>3.5061820656387006</v>
      </c>
      <c r="H149" s="10">
        <f t="shared" ref="H149:H212" si="20">-(-$B$4)*(1+D149+$E$5*D149^3)*EXP(-D149)</f>
        <v>-6.3570520243152435</v>
      </c>
      <c r="I149">
        <f t="shared" si="17"/>
        <v>-76.284624291782919</v>
      </c>
      <c r="K149">
        <f t="shared" si="18"/>
        <v>-1.6141085962918387</v>
      </c>
      <c r="M149">
        <f t="shared" si="16"/>
        <v>-6.334788884984361</v>
      </c>
      <c r="N149" s="13">
        <f t="shared" si="19"/>
        <v>2.2263139330882531E-2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5"/>
        <v>3.5162780914591845</v>
      </c>
      <c r="H150" s="10">
        <f t="shared" si="20"/>
        <v>-6.2928823104874123</v>
      </c>
      <c r="I150">
        <f t="shared" si="17"/>
        <v>-75.514587725848941</v>
      </c>
      <c r="K150">
        <f t="shared" si="18"/>
        <v>-1.5980726190012302</v>
      </c>
      <c r="M150">
        <f t="shared" si="16"/>
        <v>-6.2698560612712217</v>
      </c>
      <c r="N150" s="13">
        <f t="shared" si="19"/>
        <v>2.3026249216190564E-2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5"/>
        <v>3.5263741172796683</v>
      </c>
      <c r="H151" s="10">
        <f t="shared" si="20"/>
        <v>-6.2291846642458442</v>
      </c>
      <c r="I151">
        <f t="shared" si="17"/>
        <v>-74.750215970950137</v>
      </c>
      <c r="K151">
        <f t="shared" si="18"/>
        <v>-1.5821644193796962</v>
      </c>
      <c r="M151">
        <f t="shared" si="16"/>
        <v>-6.2053962051034315</v>
      </c>
      <c r="N151" s="13">
        <f t="shared" si="19"/>
        <v>2.3788459142412677E-2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5"/>
        <v>3.5364701431001522</v>
      </c>
      <c r="H152" s="10">
        <f t="shared" si="20"/>
        <v>-6.1659622912458625</v>
      </c>
      <c r="I152">
        <f t="shared" si="17"/>
        <v>-73.991547494950353</v>
      </c>
      <c r="K152">
        <f t="shared" si="18"/>
        <v>-1.5663843952215726</v>
      </c>
      <c r="M152">
        <f t="shared" si="16"/>
        <v>-6.1414131803026981</v>
      </c>
      <c r="N152" s="13">
        <f t="shared" si="19"/>
        <v>2.4549110943164365E-2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5"/>
        <v>3.546566168920636</v>
      </c>
      <c r="H153" s="10">
        <f t="shared" si="20"/>
        <v>-6.1032180482039289</v>
      </c>
      <c r="I153">
        <f t="shared" si="17"/>
        <v>-73.23861657844715</v>
      </c>
      <c r="K153">
        <f t="shared" si="18"/>
        <v>-1.5507328662972037</v>
      </c>
      <c r="M153">
        <f t="shared" si="16"/>
        <v>-6.0779104919566116</v>
      </c>
      <c r="N153" s="13">
        <f t="shared" si="19"/>
        <v>2.5307556247317287E-2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5"/>
        <v>3.5566621947411194</v>
      </c>
      <c r="H154" s="10">
        <f t="shared" si="20"/>
        <v>-6.0409544581987795</v>
      </c>
      <c r="I154">
        <f t="shared" si="17"/>
        <v>-72.491453498385354</v>
      </c>
      <c r="K154">
        <f t="shared" si="18"/>
        <v>-1.5352100783002507</v>
      </c>
      <c r="M154">
        <f t="shared" si="16"/>
        <v>-6.0148913011417076</v>
      </c>
      <c r="N154" s="13">
        <f t="shared" si="19"/>
        <v>2.6063157057071962E-2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5"/>
        <v>3.5667582205616033</v>
      </c>
      <c r="H155" s="10">
        <f t="shared" si="20"/>
        <v>-5.979173725409348</v>
      </c>
      <c r="I155">
        <f t="shared" si="17"/>
        <v>-71.750084704912183</v>
      </c>
      <c r="K155">
        <f t="shared" si="18"/>
        <v>-1.5198162066211258</v>
      </c>
      <c r="M155">
        <f t="shared" si="16"/>
        <v>-5.9523584391201609</v>
      </c>
      <c r="N155" s="13">
        <f t="shared" si="19"/>
        <v>2.6815286289187057E-2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5"/>
        <v>3.5768542463820872</v>
      </c>
      <c r="H156" s="10">
        <f t="shared" si="20"/>
        <v>-5.9178777493085519</v>
      </c>
      <c r="I156">
        <f t="shared" si="17"/>
        <v>-71.014532991702623</v>
      </c>
      <c r="K156">
        <f t="shared" si="18"/>
        <v>-1.504551359953985</v>
      </c>
      <c r="M156">
        <f t="shared" si="16"/>
        <v>-5.8903144210281297</v>
      </c>
      <c r="N156" s="13">
        <f t="shared" si="19"/>
        <v>2.7563328280422184E-2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5"/>
        <v>3.5869502722025701</v>
      </c>
      <c r="H157" s="10">
        <f t="shared" si="20"/>
        <v>-5.8570681383311625</v>
      </c>
      <c r="I157">
        <f t="shared" si="17"/>
        <v>-70.284817659973953</v>
      </c>
      <c r="K157">
        <f t="shared" si="18"/>
        <v>-1.4894155837444003</v>
      </c>
      <c r="M157">
        <f t="shared" si="16"/>
        <v>-5.8287614590732639</v>
      </c>
      <c r="N157" s="13">
        <f t="shared" si="19"/>
        <v>2.8306679257898537E-2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5"/>
        <v>3.5970462980230549</v>
      </c>
      <c r="H158" s="10">
        <f t="shared" si="20"/>
        <v>-5.7967462230336384</v>
      </c>
      <c r="I158">
        <f t="shared" si="17"/>
        <v>-69.560954676403668</v>
      </c>
      <c r="K158">
        <f t="shared" si="18"/>
        <v>-1.4744088634845074</v>
      </c>
      <c r="M158">
        <f t="shared" si="16"/>
        <v>-5.7677014752582085</v>
      </c>
      <c r="N158" s="13">
        <f t="shared" si="19"/>
        <v>2.9044747775429869E-2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5"/>
        <v>3.6071423238435378</v>
      </c>
      <c r="H159" s="10">
        <f t="shared" si="20"/>
        <v>-5.7369130687630694</v>
      </c>
      <c r="I159">
        <f t="shared" si="17"/>
        <v>-68.842956825156833</v>
      </c>
      <c r="K159">
        <f t="shared" si="18"/>
        <v>-1.459531127862189</v>
      </c>
      <c r="M159">
        <f t="shared" si="16"/>
        <v>-5.7071361136464915</v>
      </c>
      <c r="N159" s="13">
        <f t="shared" si="19"/>
        <v>2.9776955116577852E-2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5"/>
        <v>3.6172383496640221</v>
      </c>
      <c r="H160" s="10">
        <f t="shared" si="20"/>
        <v>-5.6775694878519349</v>
      </c>
      <c r="I160">
        <f t="shared" si="17"/>
        <v>-68.130833854223226</v>
      </c>
      <c r="K160">
        <f t="shared" si="18"/>
        <v>-1.4447822517704896</v>
      </c>
      <c r="M160">
        <f t="shared" si="16"/>
        <v>-5.6470667521864026</v>
      </c>
      <c r="N160" s="13">
        <f t="shared" si="19"/>
        <v>3.0502735665532299E-2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5"/>
        <v>3.6273343754845055</v>
      </c>
      <c r="H161" s="10">
        <f t="shared" si="20"/>
        <v>-5.6187160513547818</v>
      </c>
      <c r="I161">
        <f t="shared" si="17"/>
        <v>-67.424592616257385</v>
      </c>
      <c r="K161">
        <f t="shared" si="18"/>
        <v>-1.4301620591833064</v>
      </c>
      <c r="M161">
        <f t="shared" si="16"/>
        <v>-5.5874945141082808</v>
      </c>
      <c r="N161" s="13">
        <f t="shared" si="19"/>
        <v>3.1221537246501008E-2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5"/>
        <v>3.6374304013049898</v>
      </c>
      <c r="H162" s="10">
        <f t="shared" si="20"/>
        <v>-5.5603531003424838</v>
      </c>
      <c r="I162">
        <f t="shared" si="17"/>
        <v>-66.724237204109812</v>
      </c>
      <c r="K162">
        <f t="shared" si="18"/>
        <v>-1.4156703259030188</v>
      </c>
      <c r="M162">
        <f t="shared" si="16"/>
        <v>-5.5284202789096906</v>
      </c>
      <c r="N162" s="13">
        <f t="shared" si="19"/>
        <v>3.193282143279319E-2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5"/>
        <v>3.6475264271254728</v>
      </c>
      <c r="H163" s="10">
        <f t="shared" si="20"/>
        <v>-5.5024807567691729</v>
      </c>
      <c r="I163">
        <f t="shared" si="17"/>
        <v>-66.029769081230071</v>
      </c>
      <c r="K163">
        <f t="shared" si="18"/>
        <v>-1.4013067821856089</v>
      </c>
      <c r="M163">
        <f t="shared" si="16"/>
        <v>-5.469844692942905</v>
      </c>
      <c r="N163" s="13">
        <f t="shared" si="19"/>
        <v>3.2636063826267936E-2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5"/>
        <v>3.6576224529459567</v>
      </c>
      <c r="H164" s="10">
        <f t="shared" si="20"/>
        <v>-5.4450989339265075</v>
      </c>
      <c r="I164">
        <f t="shared" si="17"/>
        <v>-65.341187207118082</v>
      </c>
      <c r="K164">
        <f t="shared" si="18"/>
        <v>-1.3870711152484625</v>
      </c>
      <c r="M164">
        <f t="shared" si="16"/>
        <v>-5.4117681796182078</v>
      </c>
      <c r="N164" s="13">
        <f t="shared" si="19"/>
        <v>3.3330754308299682E-2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5"/>
        <v>3.6677184787664405</v>
      </c>
      <c r="H165" s="10">
        <f t="shared" si="20"/>
        <v>-5.388207346499442</v>
      </c>
      <c r="I165">
        <f t="shared" si="17"/>
        <v>-64.658488157993304</v>
      </c>
      <c r="K165">
        <f t="shared" si="18"/>
        <v>-1.3729629716659326</v>
      </c>
      <c r="M165">
        <f t="shared" si="16"/>
        <v>-5.3541909492364592</v>
      </c>
      <c r="N165" s="13">
        <f t="shared" si="19"/>
        <v>3.4016397262982778E-2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5"/>
        <v>3.6778145045869244</v>
      </c>
      <c r="H166" s="10">
        <f t="shared" si="20"/>
        <v>-5.3318055202372321</v>
      </c>
      <c r="I166">
        <f t="shared" si="17"/>
        <v>-63.981666242846785</v>
      </c>
      <c r="K166">
        <f t="shared" si="18"/>
        <v>-1.3589819596574473</v>
      </c>
      <c r="M166">
        <f t="shared" si="16"/>
        <v>-5.2971130084635831</v>
      </c>
      <c r="N166" s="13">
        <f t="shared" si="19"/>
        <v>3.469251177364896E-2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5"/>
        <v>3.6879105304074082</v>
      </c>
      <c r="H167" s="10">
        <f t="shared" si="20"/>
        <v>-5.2758928012529349</v>
      </c>
      <c r="I167">
        <f t="shared" si="17"/>
        <v>-63.310713615035219</v>
      </c>
      <c r="K167">
        <f t="shared" si="18"/>
        <v>-1.3451276512727883</v>
      </c>
      <c r="M167">
        <f t="shared" si="16"/>
        <v>-5.240534169459437</v>
      </c>
      <c r="N167" s="13">
        <f t="shared" si="19"/>
        <v>3.5358631793497963E-2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5"/>
        <v>3.6980065562278921</v>
      </c>
      <c r="H168" s="10">
        <f t="shared" si="20"/>
        <v>-5.2204683649642787</v>
      </c>
      <c r="I168">
        <f t="shared" si="17"/>
        <v>-62.645620379571341</v>
      </c>
      <c r="K168">
        <f t="shared" si="18"/>
        <v>-1.3313995844789515</v>
      </c>
      <c r="M168">
        <f t="shared" si="16"/>
        <v>-5.1844540586729577</v>
      </c>
      <c r="N168" s="13">
        <f t="shared" si="19"/>
        <v>3.6014306291320963E-2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5"/>
        <v>3.7081025820483755</v>
      </c>
      <c r="H169" s="10">
        <f t="shared" si="20"/>
        <v>-5.1655312246883289</v>
      </c>
      <c r="I169">
        <f t="shared" si="17"/>
        <v>-61.986374696259944</v>
      </c>
      <c r="K169">
        <f t="shared" si="18"/>
        <v>-1.3177972651528216</v>
      </c>
      <c r="M169">
        <f t="shared" si="16"/>
        <v>-5.1288721253151577</v>
      </c>
      <c r="N169" s="13">
        <f t="shared" si="19"/>
        <v>3.6659099373171244E-2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5"/>
        <v>3.7181986078688594</v>
      </c>
      <c r="H170" s="10">
        <f t="shared" si="20"/>
        <v>-5.1110802399019999</v>
      </c>
      <c r="I170">
        <f t="shared" si="17"/>
        <v>-61.332962878823999</v>
      </c>
      <c r="K170">
        <f t="shared" si="18"/>
        <v>-1.3043201689837032</v>
      </c>
      <c r="M170">
        <f t="shared" si="16"/>
        <v>-5.0737876495211216</v>
      </c>
      <c r="N170" s="13">
        <f t="shared" si="19"/>
        <v>3.7292590380878288E-2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5"/>
        <v>3.7282946336893432</v>
      </c>
      <c r="H171" s="10">
        <f t="shared" si="20"/>
        <v>-5.0571141241800506</v>
      </c>
      <c r="I171">
        <f t="shared" si="17"/>
        <v>-60.68536949016061</v>
      </c>
      <c r="K171">
        <f t="shared" si="18"/>
        <v>-1.2909677432895899</v>
      </c>
      <c r="M171">
        <f t="shared" si="16"/>
        <v>-5.0191997502117411</v>
      </c>
      <c r="N171" s="13">
        <f t="shared" si="19"/>
        <v>3.7914373968309434E-2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5"/>
        <v>3.7383906595098271</v>
      </c>
      <c r="H172" s="10">
        <f t="shared" si="20"/>
        <v>-5.0036314528218417</v>
      </c>
      <c r="I172">
        <f t="shared" si="17"/>
        <v>-60.043577433862097</v>
      </c>
      <c r="K172">
        <f t="shared" si="18"/>
        <v>-1.2777394087508815</v>
      </c>
      <c r="M172">
        <f t="shared" si="16"/>
        <v>-4.9651073926656473</v>
      </c>
      <c r="N172" s="13">
        <f t="shared" si="19"/>
        <v>3.8524060156194473E-2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5"/>
        <v>3.7484866853303109</v>
      </c>
      <c r="H173" s="10">
        <f t="shared" si="20"/>
        <v>-4.9506306701777607</v>
      </c>
      <c r="I173">
        <f t="shared" si="17"/>
        <v>-59.407568042133128</v>
      </c>
      <c r="K173">
        <f t="shared" si="18"/>
        <v>-1.2646345610651013</v>
      </c>
      <c r="M173">
        <f t="shared" si="16"/>
        <v>-4.9115093958113407</v>
      </c>
      <c r="N173" s="13">
        <f t="shared" si="19"/>
        <v>3.9121274366419989E-2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5"/>
        <v>3.7585827111507948</v>
      </c>
      <c r="H174" s="10">
        <f t="shared" si="20"/>
        <v>-4.8981100966858735</v>
      </c>
      <c r="I174">
        <f t="shared" si="17"/>
        <v>-58.777321160230485</v>
      </c>
      <c r="K174">
        <f t="shared" si="18"/>
        <v>-1.2516525725260199</v>
      </c>
      <c r="M174">
        <f t="shared" si="16"/>
        <v>-4.8584044392492638</v>
      </c>
      <c r="N174" s="13">
        <f t="shared" si="19"/>
        <v>3.9705657436609698E-2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5"/>
        <v>3.7686787369712782</v>
      </c>
      <c r="H175" s="10">
        <f t="shared" si="20"/>
        <v>-4.8460679356289926</v>
      </c>
      <c r="I175">
        <f t="shared" si="17"/>
        <v>-58.152815227547912</v>
      </c>
      <c r="K175">
        <f t="shared" si="18"/>
        <v>-1.238792793530443</v>
      </c>
      <c r="M175">
        <f t="shared" si="16"/>
        <v>-4.8057910700131741</v>
      </c>
      <c r="N175" s="13">
        <f t="shared" si="19"/>
        <v>4.0276865615818558E-2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5"/>
        <v>3.7787747627917621</v>
      </c>
      <c r="H176" s="10">
        <f t="shared" si="20"/>
        <v>-4.7945022796220558</v>
      </c>
      <c r="I176">
        <f t="shared" si="17"/>
        <v>-57.534027355464673</v>
      </c>
      <c r="K176">
        <f t="shared" si="18"/>
        <v>-1.2260545540157779</v>
      </c>
      <c r="M176">
        <f t="shared" si="16"/>
        <v>-4.7536677090798891</v>
      </c>
      <c r="N176" s="13">
        <f t="shared" si="19"/>
        <v>4.0834570542166659E-2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5"/>
        <v>3.7888707886122459</v>
      </c>
      <c r="H177" s="10">
        <f t="shared" si="20"/>
        <v>-4.743411116839364</v>
      </c>
      <c r="I177">
        <f t="shared" si="17"/>
        <v>-56.920933402072365</v>
      </c>
      <c r="K177">
        <f t="shared" si="18"/>
        <v>-1.2134371648313738</v>
      </c>
      <c r="M177">
        <f t="shared" si="16"/>
        <v>-4.7020326576361571</v>
      </c>
      <c r="N177" s="13">
        <f t="shared" si="19"/>
        <v>4.137845920320693E-2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5"/>
        <v>3.7989668144327298</v>
      </c>
      <c r="H178" s="10">
        <f t="shared" si="20"/>
        <v>-4.6927923369908999</v>
      </c>
      <c r="I178">
        <f t="shared" si="17"/>
        <v>-56.313508043890799</v>
      </c>
      <c r="K178">
        <f t="shared" si="18"/>
        <v>-1.2009399190464909</v>
      </c>
      <c r="M178">
        <f t="shared" si="16"/>
        <v>-4.6508841031110908</v>
      </c>
      <c r="N178" s="13">
        <f t="shared" si="19"/>
        <v>4.1908233879809131E-2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5"/>
        <v>3.8090628402532136</v>
      </c>
      <c r="H179" s="10">
        <f t="shared" si="20"/>
        <v>-4.6426437370567015</v>
      </c>
      <c r="I179">
        <f t="shared" si="17"/>
        <v>-55.711724844680418</v>
      </c>
      <c r="K179">
        <f t="shared" si="18"/>
        <v>-1.1885620931976393</v>
      </c>
      <c r="M179">
        <f t="shared" si="16"/>
        <v>-4.6002201249823438</v>
      </c>
      <c r="N179" s="13">
        <f t="shared" si="19"/>
        <v>4.2423612074357742E-2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5"/>
        <v>3.8191588660736975</v>
      </c>
      <c r="H180" s="10">
        <f t="shared" si="20"/>
        <v>-4.5929630267878778</v>
      </c>
      <c r="I180">
        <f t="shared" si="17"/>
        <v>-55.115556321454534</v>
      </c>
      <c r="K180">
        <f t="shared" si="18"/>
        <v>-1.1763029484779017</v>
      </c>
      <c r="M180">
        <f t="shared" si="16"/>
        <v>-4.5500387003639293</v>
      </c>
      <c r="N180" s="13">
        <f t="shared" si="19"/>
        <v>4.29243264239485E-2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5"/>
        <v>3.8292548918941809</v>
      </c>
      <c r="H181" s="10">
        <f t="shared" si="20"/>
        <v>-4.5437478339826924</v>
      </c>
      <c r="I181">
        <f t="shared" si="17"/>
        <v>-54.524974007792309</v>
      </c>
      <c r="K181">
        <f t="shared" si="18"/>
        <v>-1.1641617318707667</v>
      </c>
      <c r="M181">
        <f t="shared" si="16"/>
        <v>-4.5003377093832633</v>
      </c>
      <c r="N181" s="13">
        <f t="shared" si="19"/>
        <v>4.3410124599429167E-2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5"/>
        <v>3.8393509177146643</v>
      </c>
      <c r="H182" s="10">
        <f t="shared" si="20"/>
        <v>-4.4949957095457265</v>
      </c>
      <c r="I182">
        <f t="shared" si="17"/>
        <v>-53.939948514548718</v>
      </c>
      <c r="K182">
        <f t="shared" si="18"/>
        <v>-1.1521376772308578</v>
      </c>
      <c r="M182">
        <f t="shared" si="16"/>
        <v>-4.451114940354822</v>
      </c>
      <c r="N182" s="13">
        <f t="shared" si="19"/>
        <v>4.3880769190904445E-2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5"/>
        <v>3.8494469435351486</v>
      </c>
      <c r="H183" s="10">
        <f t="shared" si="20"/>
        <v>-4.4467041323379846</v>
      </c>
      <c r="I183">
        <f t="shared" si="17"/>
        <v>-53.360449588055815</v>
      </c>
      <c r="K183">
        <f t="shared" si="18"/>
        <v>-1.1402300063138693</v>
      </c>
      <c r="M183">
        <f t="shared" si="16"/>
        <v>-4.4023680947575112</v>
      </c>
      <c r="N183" s="13">
        <f t="shared" si="19"/>
        <v>4.4336037580473331E-2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5"/>
        <v>3.859542969355632</v>
      </c>
      <c r="H184" s="10">
        <f t="shared" si="20"/>
        <v>-4.3988705138254884</v>
      </c>
      <c r="I184">
        <f t="shared" si="17"/>
        <v>-52.786446165905858</v>
      </c>
      <c r="K184">
        <f t="shared" si="18"/>
        <v>-1.128437929757917</v>
      </c>
      <c r="M184">
        <f t="shared" si="16"/>
        <v>-4.3540947920226412</v>
      </c>
      <c r="N184" s="13">
        <f t="shared" si="19"/>
        <v>4.4775721802847279E-2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5"/>
        <v>3.8696389951761163</v>
      </c>
      <c r="H185" s="10">
        <f t="shared" si="20"/>
        <v>-4.3514922025336382</v>
      </c>
      <c r="I185">
        <f t="shared" si="17"/>
        <v>-52.217906430403659</v>
      </c>
      <c r="K185">
        <f t="shared" si="18"/>
        <v>-1.1167606480183943</v>
      </c>
      <c r="M185">
        <f t="shared" si="16"/>
        <v>-4.3062925741390474</v>
      </c>
      <c r="N185" s="13">
        <f t="shared" si="19"/>
        <v>4.5199628394590796E-2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5"/>
        <v>3.8797350209965993</v>
      </c>
      <c r="H186" s="10">
        <f t="shared" si="20"/>
        <v>-4.3045664883144328</v>
      </c>
      <c r="I186">
        <f t="shared" si="17"/>
        <v>-51.654797859773197</v>
      </c>
      <c r="K186">
        <f t="shared" si="18"/>
        <v>-1.1051973522583807</v>
      </c>
      <c r="M186">
        <f t="shared" si="16"/>
        <v>-4.2589589100819172</v>
      </c>
      <c r="N186" s="13">
        <f t="shared" si="19"/>
        <v>4.56075782325156E-2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5"/>
        <v>3.8898310468170831</v>
      </c>
      <c r="H187" s="10">
        <f t="shared" si="20"/>
        <v>-4.258090606433357</v>
      </c>
      <c r="I187">
        <f t="shared" si="17"/>
        <v>-51.097087277200288</v>
      </c>
      <c r="K187">
        <f t="shared" si="18"/>
        <v>-1.0937472251965055</v>
      </c>
      <c r="M187">
        <f t="shared" si="16"/>
        <v>-4.2120912000713284</v>
      </c>
      <c r="N187" s="13">
        <f t="shared" si="19"/>
        <v>4.5999406362028594E-2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5"/>
        <v>3.899927072637567</v>
      </c>
      <c r="H188" s="10">
        <f t="shared" si="20"/>
        <v>-4.2120617414825423</v>
      </c>
      <c r="I188">
        <f t="shared" si="17"/>
        <v>-50.544740897790504</v>
      </c>
      <c r="K188">
        <f t="shared" si="18"/>
        <v>-1.0824094419141475</v>
      </c>
      <c r="M188">
        <f t="shared" si="16"/>
        <v>-4.1656867796666441</v>
      </c>
      <c r="N188" s="13">
        <f t="shared" si="19"/>
        <v>4.6374961815898175E-2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5"/>
        <v>3.9100230984580508</v>
      </c>
      <c r="H189" s="10">
        <f t="shared" si="20"/>
        <v>-4.1664770311265569</v>
      </c>
      <c r="I189">
        <f t="shared" si="17"/>
        <v>-49.997724373518679</v>
      </c>
      <c r="K189">
        <f t="shared" si="18"/>
        <v>-1.07118317062372</v>
      </c>
      <c r="M189">
        <f t="shared" si="16"/>
        <v>-4.119742923702411</v>
      </c>
      <c r="N189" s="13">
        <f t="shared" si="19"/>
        <v>4.6734107424145854E-2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5"/>
        <v>3.9201191242785343</v>
      </c>
      <c r="H190" s="10">
        <f t="shared" si="20"/>
        <v>-4.1213335696870184</v>
      </c>
      <c r="I190">
        <f t="shared" si="17"/>
        <v>-49.456002836244224</v>
      </c>
      <c r="K190">
        <f t="shared" si="18"/>
        <v>-1.06006757339975</v>
      </c>
      <c r="M190">
        <f t="shared" si="16"/>
        <v>-4.0742568500713929</v>
      </c>
      <c r="N190" s="13">
        <f t="shared" si="19"/>
        <v>4.7076719615625429E-2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5"/>
        <v>3.9302151500990181</v>
      </c>
      <c r="H191" s="10">
        <f t="shared" si="20"/>
        <v>-4.0766284115719529</v>
      </c>
      <c r="I191">
        <f t="shared" si="17"/>
        <v>-48.919540938863435</v>
      </c>
      <c r="K191">
        <f t="shared" si="18"/>
        <v>-1.0490618068743731</v>
      </c>
      <c r="M191">
        <f t="shared" si="16"/>
        <v>-4.0292257233601285</v>
      </c>
      <c r="N191" s="13">
        <f t="shared" si="19"/>
        <v>4.7402688211824362E-2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5"/>
        <v>3.940311175919502</v>
      </c>
      <c r="H192" s="10">
        <f t="shared" si="20"/>
        <v>-4.0323585745556745</v>
      </c>
      <c r="I192">
        <f t="shared" si="17"/>
        <v>-48.388302894668094</v>
      </c>
      <c r="K192">
        <f t="shared" si="18"/>
        <v>-1.0381650228987975</v>
      </c>
      <c r="M192">
        <f t="shared" si="16"/>
        <v>-3.9846466583421725</v>
      </c>
      <c r="N192" s="13">
        <f t="shared" si="19"/>
        <v>4.7711916213502015E-2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5"/>
        <v>3.9504072017399858</v>
      </c>
      <c r="H193" s="10">
        <f t="shared" si="20"/>
        <v>-3.9885210429147255</v>
      </c>
      <c r="I193">
        <f t="shared" si="17"/>
        <v>-47.862252514976703</v>
      </c>
      <c r="K193">
        <f t="shared" si="18"/>
        <v>-1.0273763691722275</v>
      </c>
      <c r="M193">
        <f t="shared" si="16"/>
        <v>-3.9405167233340879</v>
      </c>
      <c r="N193" s="13">
        <f t="shared" si="19"/>
        <v>4.8004319580637667E-2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5"/>
        <v>3.9605032275604697</v>
      </c>
      <c r="H194" s="10">
        <f t="shared" si="20"/>
        <v>-3.9451127704252706</v>
      </c>
      <c r="I194">
        <f t="shared" si="17"/>
        <v>-47.341353245103249</v>
      </c>
      <c r="K194">
        <f t="shared" si="18"/>
        <v>-1.0166949898396724</v>
      </c>
      <c r="M194">
        <f t="shared" si="16"/>
        <v>-3.8968329434190085</v>
      </c>
      <c r="N194" s="13">
        <f t="shared" si="19"/>
        <v>4.8279827006262099E-2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5"/>
        <v>3.9705992533809535</v>
      </c>
      <c r="H195" s="10">
        <f t="shared" si="20"/>
        <v>-3.9021306832271088</v>
      </c>
      <c r="I195">
        <f t="shared" si="17"/>
        <v>-46.825568198725307</v>
      </c>
      <c r="K195">
        <f t="shared" si="18"/>
        <v>-1.0061200260600047</v>
      </c>
      <c r="M195">
        <f t="shared" si="16"/>
        <v>-3.8535923035424648</v>
      </c>
      <c r="N195" s="13">
        <f t="shared" si="19"/>
        <v>4.8538379684643917E-2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5"/>
        <v>3.980695279201437</v>
      </c>
      <c r="H196" s="10">
        <f t="shared" si="20"/>
        <v>-3.8595716825593307</v>
      </c>
      <c r="I196">
        <f t="shared" si="17"/>
        <v>-46.314860190711968</v>
      </c>
      <c r="K196">
        <f t="shared" si="18"/>
        <v>-0.99565061654556908</v>
      </c>
      <c r="M196">
        <f t="shared" si="16"/>
        <v>-3.8107917514850054</v>
      </c>
      <c r="N196" s="13">
        <f t="shared" si="19"/>
        <v>4.8779931074325322E-2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5"/>
        <v>3.9907913050219208</v>
      </c>
      <c r="H197" s="10">
        <f t="shared" si="20"/>
        <v>-3.8174326473724514</v>
      </c>
      <c r="I197">
        <f t="shared" si="17"/>
        <v>-45.809191768469418</v>
      </c>
      <c r="K197">
        <f t="shared" si="18"/>
        <v>-0.98528589807460276</v>
      </c>
      <c r="M197">
        <f t="shared" si="16"/>
        <v>-3.7684282007159706</v>
      </c>
      <c r="N197" s="13">
        <f t="shared" si="19"/>
        <v>4.9004446656480738E-2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5"/>
        <v>4.0008873308424047</v>
      </c>
      <c r="H198" s="10">
        <f t="shared" si="20"/>
        <v>-3.7757104368217016</v>
      </c>
      <c r="I198">
        <f t="shared" si="17"/>
        <v>-45.308525241860423</v>
      </c>
      <c r="K198">
        <f t="shared" si="18"/>
        <v>-0.97502500597765374</v>
      </c>
      <c r="M198">
        <f t="shared" si="16"/>
        <v>-3.7264985331326379</v>
      </c>
      <c r="N198" s="13">
        <f t="shared" si="19"/>
        <v>4.9211903689063696E-2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5"/>
        <v>4.0109833566628881</v>
      </c>
      <c r="H199" s="10">
        <f t="shared" si="20"/>
        <v>-3.7344018926459817</v>
      </c>
      <c r="I199">
        <f t="shared" si="17"/>
        <v>-44.812822711751778</v>
      </c>
      <c r="K199">
        <f t="shared" si="18"/>
        <v>-0.96486707459914978</v>
      </c>
      <c r="M199">
        <f t="shared" si="16"/>
        <v>-3.6849996016888329</v>
      </c>
      <c r="N199" s="13">
        <f t="shared" si="19"/>
        <v>4.9402290957148765E-2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5"/>
        <v>4.0210793824833724</v>
      </c>
      <c r="H200" s="10">
        <f t="shared" si="20"/>
        <v>-3.6935038414368462</v>
      </c>
      <c r="I200">
        <f t="shared" si="17"/>
        <v>-44.322046097242151</v>
      </c>
      <c r="K200">
        <f t="shared" si="18"/>
        <v>-0.95481123773520737</v>
      </c>
      <c r="M200">
        <f t="shared" si="16"/>
        <v>-3.6439282329169003</v>
      </c>
      <c r="N200" s="13">
        <f t="shared" si="19"/>
        <v>4.9575608519945913E-2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5"/>
        <v>4.0311754083038558</v>
      </c>
      <c r="H201" s="10">
        <f t="shared" si="20"/>
        <v>-3.6530130968017196</v>
      </c>
      <c r="I201">
        <f t="shared" si="17"/>
        <v>-43.836157161620633</v>
      </c>
      <c r="K201">
        <f t="shared" si="18"/>
        <v>-0.94485662904874645</v>
      </c>
      <c r="M201">
        <f t="shared" si="16"/>
        <v>-3.6032812293468979</v>
      </c>
      <c r="N201" s="13">
        <f t="shared" si="19"/>
        <v>4.9731867454821721E-2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5"/>
        <v>4.0412714341243401</v>
      </c>
      <c r="H202" s="10">
        <f t="shared" si="20"/>
        <v>-3.6129264614254151</v>
      </c>
      <c r="I202">
        <f t="shared" si="17"/>
        <v>-43.355117537104981</v>
      </c>
      <c r="K202">
        <f t="shared" si="18"/>
        <v>-0.93500238246289102</v>
      </c>
      <c r="M202">
        <f t="shared" si="16"/>
        <v>-3.5630553718266063</v>
      </c>
      <c r="N202" s="13">
        <f t="shared" si="19"/>
        <v>4.9871089598808815E-2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5"/>
        <v>4.0513674599448235</v>
      </c>
      <c r="H203" s="10">
        <f t="shared" si="20"/>
        <v>-3.5732407290338646</v>
      </c>
      <c r="I203">
        <f t="shared" si="17"/>
        <v>-42.878888748406375</v>
      </c>
      <c r="K203">
        <f t="shared" si="18"/>
        <v>-0.9252476325336414</v>
      </c>
      <c r="M203">
        <f t="shared" si="16"/>
        <v>-3.5232474217459626</v>
      </c>
      <c r="N203" s="13">
        <f t="shared" si="19"/>
        <v>4.9993307287901967E-2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5"/>
        <v>4.0614634857653078</v>
      </c>
      <c r="H204" s="10">
        <f t="shared" si="20"/>
        <v>-3.5339526862638651</v>
      </c>
      <c r="I204">
        <f t="shared" si="17"/>
        <v>-42.407432235166382</v>
      </c>
      <c r="K204">
        <f t="shared" si="18"/>
        <v>-0.91559151480272649</v>
      </c>
      <c r="M204">
        <f t="shared" si="16"/>
        <v>-3.4838541231693005</v>
      </c>
      <c r="N204" s="13">
        <f t="shared" si="19"/>
        <v>5.0098563094564508E-2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5"/>
        <v>4.0715595115857912</v>
      </c>
      <c r="H205" s="10">
        <f t="shared" si="20"/>
        <v>-3.4950591144424776</v>
      </c>
      <c r="I205">
        <f t="shared" si="17"/>
        <v>-41.94070937330973</v>
      </c>
      <c r="K205">
        <f t="shared" si="18"/>
        <v>-0.90603316613152141</v>
      </c>
      <c r="M205">
        <f t="shared" si="16"/>
        <v>-3.4448722048787364</v>
      </c>
      <c r="N205" s="13">
        <f t="shared" si="19"/>
        <v>5.0186909563741278E-2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5"/>
        <v>4.0816555374062746</v>
      </c>
      <c r="H206" s="10">
        <f t="shared" si="20"/>
        <v>-3.4565567912796156</v>
      </c>
      <c r="I206">
        <f t="shared" si="17"/>
        <v>-41.478681495355389</v>
      </c>
      <c r="K206">
        <f t="shared" si="18"/>
        <v>-0.89657172501686688</v>
      </c>
      <c r="M206">
        <f t="shared" si="16"/>
        <v>-3.406298382331828</v>
      </c>
      <c r="N206" s="13">
        <f t="shared" si="19"/>
        <v>5.0258408947787547E-2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5"/>
        <v>4.091751563226758</v>
      </c>
      <c r="H207" s="10">
        <f t="shared" si="20"/>
        <v>-3.4184424924772263</v>
      </c>
      <c r="I207">
        <f t="shared" si="17"/>
        <v>-41.021309909726718</v>
      </c>
      <c r="K207">
        <f t="shared" si="18"/>
        <v>-0.8872063318896134</v>
      </c>
      <c r="M207">
        <f t="shared" si="16"/>
        <v>-3.368129359536677</v>
      </c>
      <c r="N207" s="13">
        <f t="shared" si="19"/>
        <v>5.0313132940549288E-2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5"/>
        <v>4.1018475890472423</v>
      </c>
      <c r="H208" s="10">
        <f t="shared" si="20"/>
        <v>-3.3807129932583351</v>
      </c>
      <c r="I208">
        <f t="shared" si="17"/>
        <v>-40.568555919100021</v>
      </c>
      <c r="K208">
        <f t="shared" si="18"/>
        <v>-0.877936129396647</v>
      </c>
      <c r="M208">
        <f t="shared" si="16"/>
        <v>-3.3303618308473748</v>
      </c>
      <c r="N208" s="13">
        <f t="shared" si="19"/>
        <v>5.0351162410960271E-2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5"/>
        <v>4.1119436148677257</v>
      </c>
      <c r="H209" s="10">
        <f t="shared" si="20"/>
        <v>-3.3433650698191415</v>
      </c>
      <c r="I209">
        <f t="shared" si="17"/>
        <v>-40.1203808378297</v>
      </c>
      <c r="K209">
        <f t="shared" si="18"/>
        <v>-0.86876026266714745</v>
      </c>
      <c r="M209">
        <f t="shared" si="16"/>
        <v>-3.2929924826827017</v>
      </c>
      <c r="N209" s="13">
        <f t="shared" si="19"/>
        <v>5.0372587136439773E-2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5"/>
        <v>4.12203964068821</v>
      </c>
      <c r="H210" s="10">
        <f t="shared" si="20"/>
        <v>-3.3063955007072101</v>
      </c>
      <c r="I210">
        <f t="shared" si="17"/>
        <v>-39.676746008486518</v>
      </c>
      <c r="K210">
        <f t="shared" si="18"/>
        <v>-0.85967787956377284</v>
      </c>
      <c r="M210">
        <f t="shared" si="16"/>
        <v>-3.2560179951708186</v>
      </c>
      <c r="N210" s="13">
        <f t="shared" si="19"/>
        <v>5.0377505536391531E-2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ref="G211:G274" si="22">$E$11*(D211/$E$12+1)</f>
        <v>4.1321356665086935</v>
      </c>
      <c r="H211" s="10">
        <f t="shared" si="20"/>
        <v>-3.2698010681287015</v>
      </c>
      <c r="I211">
        <f t="shared" si="17"/>
        <v>-39.237612817544417</v>
      </c>
      <c r="K211">
        <f t="shared" si="18"/>
        <v>-0.85068813091947482</v>
      </c>
      <c r="M211">
        <f t="shared" ref="M211:M274" si="23">$L$9*$O$6*EXP(-$O$7*(G211/$L$10-1))-SQRT($L$9)*$O$8*EXP(-$O$4*(G211/$L$10-1))</f>
        <v>-3.2194350437227048</v>
      </c>
      <c r="N211" s="13">
        <f t="shared" si="19"/>
        <v>5.036602440599669E-2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si="22"/>
        <v>4.1422316923291778</v>
      </c>
      <c r="H212" s="10">
        <f t="shared" si="20"/>
        <v>-3.2335785591874981</v>
      </c>
      <c r="I212">
        <f t="shared" ref="I212:I275" si="24">H212*$E$6</f>
        <v>-38.80294271024998</v>
      </c>
      <c r="K212">
        <f t="shared" ref="K212:K275" si="25">$L$9*$L$4*EXP(-$L$6*(G212/$L$10-1))-SQRT($L$9)*$L$5*EXP(-$L$7*(G212/$L$10-1))</f>
        <v>-0.8417901707605554</v>
      </c>
      <c r="M212">
        <f t="shared" si="23"/>
        <v>-3.1832403005368053</v>
      </c>
      <c r="N212" s="13">
        <f t="shared" ref="N212:N275" si="26">(M212-H212)*O212</f>
        <v>5.0338258650692858E-2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2"/>
        <v>4.1523277181496612</v>
      </c>
      <c r="H213" s="10">
        <f t="shared" ref="H213:H276" si="27">-(-$B$4)*(1+D213+$E$5*D213^3)*EXP(-D213)</f>
        <v>-3.197724767058955</v>
      </c>
      <c r="I213">
        <f t="shared" si="24"/>
        <v>-38.372697204707464</v>
      </c>
      <c r="K213">
        <f t="shared" si="25"/>
        <v>-0.83298315651662502</v>
      </c>
      <c r="M213">
        <f t="shared" si="23"/>
        <v>-3.1474304360375296</v>
      </c>
      <c r="N213" s="13">
        <f t="shared" si="26"/>
        <v>5.0294331021425442E-2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2"/>
        <v>4.1624237439701455</v>
      </c>
      <c r="H214" s="10">
        <f t="shared" si="27"/>
        <v>-3.1622364921009312</v>
      </c>
      <c r="I214">
        <f t="shared" si="24"/>
        <v>-37.946837905211176</v>
      </c>
      <c r="K214">
        <f t="shared" si="25"/>
        <v>-0.82426624921802383</v>
      </c>
      <c r="M214">
        <f t="shared" si="23"/>
        <v>-3.1120021202498709</v>
      </c>
      <c r="N214" s="13">
        <f t="shared" si="26"/>
        <v>5.0234371851060278E-2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2"/>
        <v>4.172519769790628</v>
      </c>
      <c r="H215" s="10">
        <f t="shared" si="27"/>
        <v>-3.1271105429046386</v>
      </c>
      <c r="I215">
        <f t="shared" si="24"/>
        <v>-37.525326514855664</v>
      </c>
      <c r="K215">
        <f t="shared" si="25"/>
        <v>-0.81563861368129664</v>
      </c>
      <c r="M215">
        <f t="shared" si="23"/>
        <v>-3.0769520241125821</v>
      </c>
      <c r="N215" s="13">
        <f t="shared" si="26"/>
        <v>5.0158518792056572E-2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2"/>
        <v>4.1826157956111132</v>
      </c>
      <c r="H216" s="10">
        <f t="shared" si="27"/>
        <v>-3.0923437372877798</v>
      </c>
      <c r="I216">
        <f t="shared" si="24"/>
        <v>-37.108124847453354</v>
      </c>
      <c r="K216">
        <f t="shared" si="25"/>
        <v>-0.80709941868324586</v>
      </c>
      <c r="M216">
        <f t="shared" si="23"/>
        <v>-3.0422768207320745</v>
      </c>
      <c r="N216" s="13">
        <f t="shared" si="26"/>
        <v>5.0066916555705276E-2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2"/>
        <v>4.1927118214315957</v>
      </c>
      <c r="H217" s="10">
        <f t="shared" si="27"/>
        <v>-3.0579329032323272</v>
      </c>
      <c r="I217">
        <f t="shared" si="24"/>
        <v>-36.695194838787927</v>
      </c>
      <c r="K217">
        <f t="shared" si="25"/>
        <v>-0.79864783712411647</v>
      </c>
      <c r="M217">
        <f t="shared" si="23"/>
        <v>-3.0079731865793149</v>
      </c>
      <c r="N217" s="13">
        <f t="shared" si="26"/>
        <v>4.9959716653012354E-2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2"/>
        <v>4.20280784725208</v>
      </c>
      <c r="H218" s="10">
        <f t="shared" si="27"/>
        <v>-3.0238748797692536</v>
      </c>
      <c r="I218">
        <f t="shared" si="24"/>
        <v>-36.286498557231042</v>
      </c>
      <c r="K218">
        <f t="shared" si="25"/>
        <v>-0.7902830461803545</v>
      </c>
      <c r="M218">
        <f t="shared" si="23"/>
        <v>-2.9740378026316283</v>
      </c>
      <c r="N218" s="13">
        <f t="shared" si="26"/>
        <v>4.9837077137625307E-2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2"/>
        <v>4.2129038730725634</v>
      </c>
      <c r="H219" s="10">
        <f t="shared" si="27"/>
        <v>-2.9901665178123773</v>
      </c>
      <c r="I219">
        <f t="shared" si="24"/>
        <v>-35.881998213748531</v>
      </c>
      <c r="K219">
        <f t="shared" si="25"/>
        <v>-0.78200422744748443</v>
      </c>
      <c r="M219">
        <f t="shared" si="23"/>
        <v>-2.9404673554616698</v>
      </c>
      <c r="N219" s="13">
        <f t="shared" si="26"/>
        <v>4.9699162350707482E-2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2"/>
        <v>4.2229998988930468</v>
      </c>
      <c r="H220" s="10">
        <f t="shared" si="27"/>
        <v>-2.9568046809434856</v>
      </c>
      <c r="I220">
        <f t="shared" si="24"/>
        <v>-35.481656171321831</v>
      </c>
      <c r="K220">
        <f t="shared" si="25"/>
        <v>-0.77381056707350171</v>
      </c>
      <c r="M220">
        <f t="shared" si="23"/>
        <v>-2.9072585382752951</v>
      </c>
      <c r="N220" s="13">
        <f t="shared" si="26"/>
        <v>4.9546142668190463E-2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2"/>
        <v>4.2330959247135311</v>
      </c>
      <c r="H221" s="10">
        <f t="shared" si="27"/>
        <v>-2.9237862461507405</v>
      </c>
      <c r="I221">
        <f t="shared" si="24"/>
        <v>-35.085434953808885</v>
      </c>
      <c r="K221">
        <f t="shared" si="25"/>
        <v>-0.76570125588325322</v>
      </c>
      <c r="M221">
        <f t="shared" si="23"/>
        <v>-2.8744080519003607</v>
      </c>
      <c r="N221" s="13">
        <f t="shared" si="26"/>
        <v>4.9378194250379703E-2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2"/>
        <v>4.2431919505340145</v>
      </c>
      <c r="H222" s="10">
        <f t="shared" si="27"/>
        <v>-2.8911081045223659</v>
      </c>
      <c r="I222">
        <f t="shared" si="24"/>
        <v>-34.693297254268387</v>
      </c>
      <c r="K222">
        <f t="shared" si="25"/>
        <v>-0.75767548949421382</v>
      </c>
      <c r="M222">
        <f t="shared" si="23"/>
        <v>-2.8419126057282109</v>
      </c>
      <c r="N222" s="13">
        <f t="shared" si="26"/>
        <v>4.9195498794154968E-2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2"/>
        <v>4.2532879763544988</v>
      </c>
      <c r="H223" s="10">
        <f t="shared" si="27"/>
        <v>-2.8587671618974966</v>
      </c>
      <c r="I223">
        <f t="shared" si="24"/>
        <v>-34.305205942769959</v>
      </c>
      <c r="K223">
        <f t="shared" si="25"/>
        <v>-0.74973246842404717</v>
      </c>
      <c r="M223">
        <f t="shared" si="23"/>
        <v>-2.809768918609596</v>
      </c>
      <c r="N223" s="13">
        <f t="shared" si="26"/>
        <v>4.8998243287900589E-2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2"/>
        <v>4.2633840021749823</v>
      </c>
      <c r="H224" s="10">
        <f t="shared" si="27"/>
        <v>-2.826760339476015</v>
      </c>
      <c r="I224">
        <f t="shared" si="24"/>
        <v>-33.921124073712178</v>
      </c>
      <c r="K224">
        <f t="shared" si="25"/>
        <v>-0.74187139819035042</v>
      </c>
      <c r="M224">
        <f t="shared" si="23"/>
        <v>-2.7779737197067584</v>
      </c>
      <c r="N224" s="13">
        <f t="shared" si="26"/>
        <v>4.8786619769256578E-2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2"/>
        <v>4.2734800279954666</v>
      </c>
      <c r="H225" s="10">
        <f t="shared" si="27"/>
        <v>-2.7950845743891493</v>
      </c>
      <c r="I225">
        <f t="shared" si="24"/>
        <v>-33.541014892669793</v>
      </c>
      <c r="K225">
        <f t="shared" si="25"/>
        <v>-0.73409148940293667</v>
      </c>
      <c r="M225">
        <f t="shared" si="23"/>
        <v>-2.7465237493032855</v>
      </c>
      <c r="N225" s="13">
        <f t="shared" si="26"/>
        <v>4.856082508586379E-2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2"/>
        <v>4.28357605381595</v>
      </c>
      <c r="H226" s="10">
        <f t="shared" si="27"/>
        <v>-2.7637368202325052</v>
      </c>
      <c r="I226">
        <f t="shared" si="24"/>
        <v>-33.164841842790061</v>
      </c>
      <c r="K226">
        <f t="shared" si="25"/>
        <v>-0.72639195784901123</v>
      </c>
      <c r="M226">
        <f t="shared" si="23"/>
        <v>-2.7154157595733333</v>
      </c>
      <c r="N226" s="13">
        <f t="shared" si="26"/>
        <v>4.8321060659171966E-2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2"/>
        <v>4.2936720796364334</v>
      </c>
      <c r="H227" s="10">
        <f t="shared" si="27"/>
        <v>-2.7327140475631815</v>
      </c>
      <c r="I227">
        <f t="shared" si="24"/>
        <v>-32.792568570758178</v>
      </c>
      <c r="K227">
        <f t="shared" si="25"/>
        <v>-0.71877202457156952</v>
      </c>
      <c r="M227">
        <f t="shared" si="23"/>
        <v>-2.6846465153117123</v>
      </c>
      <c r="N227" s="13">
        <f t="shared" si="26"/>
        <v>4.8067532251469203E-2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2"/>
        <v>4.3037681054569177</v>
      </c>
      <c r="H228" s="10">
        <f t="shared" si="27"/>
        <v>-2.7020132443625302</v>
      </c>
      <c r="I228">
        <f t="shared" si="24"/>
        <v>-32.424158932350366</v>
      </c>
      <c r="K228">
        <f t="shared" si="25"/>
        <v>-0.71123091594134391</v>
      </c>
      <c r="M228">
        <f t="shared" si="23"/>
        <v>-2.6542127946263379</v>
      </c>
      <c r="N228" s="13">
        <f t="shared" si="26"/>
        <v>4.7800449736192352E-2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2"/>
        <v>4.3138641312774011</v>
      </c>
      <c r="H229" s="10">
        <f t="shared" si="27"/>
        <v>-2.671631416466075</v>
      </c>
      <c r="I229">
        <f t="shared" si="24"/>
        <v>-32.059576997592899</v>
      </c>
      <c r="K229">
        <f t="shared" si="25"/>
        <v>-0.70376786372260591</v>
      </c>
      <c r="M229">
        <f t="shared" si="23"/>
        <v>-2.6241113895944661</v>
      </c>
      <c r="N229" s="13">
        <f t="shared" si="26"/>
        <v>4.7520026871608945E-2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2"/>
        <v>4.3239601570978854</v>
      </c>
      <c r="H230" s="10">
        <f t="shared" si="27"/>
        <v>-2.6415655879620314</v>
      </c>
      <c r="I230">
        <f t="shared" si="24"/>
        <v>-31.698787055544379</v>
      </c>
      <c r="K230">
        <f t="shared" si="25"/>
        <v>-0.69638210513310583</v>
      </c>
      <c r="M230">
        <f t="shared" si="23"/>
        <v>-2.5943391068840334</v>
      </c>
      <c r="N230" s="13">
        <f t="shared" si="26"/>
        <v>4.7226481077998095E-2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2"/>
        <v>4.3340561829183688</v>
      </c>
      <c r="H231" s="10">
        <f t="shared" si="27"/>
        <v>-2.6118128015598558</v>
      </c>
      <c r="I231">
        <f t="shared" si="24"/>
        <v>-31.341753618718272</v>
      </c>
      <c r="K231">
        <f t="shared" si="25"/>
        <v>-0.68907288289844537</v>
      </c>
      <c r="M231">
        <f t="shared" si="23"/>
        <v>-2.5648927683414908</v>
      </c>
      <c r="N231" s="13">
        <f t="shared" si="26"/>
        <v>4.692003321836502E-2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2"/>
        <v>4.3441522087388522</v>
      </c>
      <c r="H232" s="10">
        <f t="shared" si="27"/>
        <v>-2.5823701189301334</v>
      </c>
      <c r="I232">
        <f t="shared" si="24"/>
        <v>-30.9884414271616</v>
      </c>
      <c r="K232">
        <f t="shared" si="25"/>
        <v>-0.68183944530113572</v>
      </c>
      <c r="M232">
        <f t="shared" si="23"/>
        <v>-2.5357692115473514</v>
      </c>
      <c r="N232" s="13">
        <f t="shared" si="26"/>
        <v>4.6600907382781998E-2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2"/>
        <v>4.3542482345593365</v>
      </c>
      <c r="H233" s="10">
        <f t="shared" si="27"/>
        <v>-2.5532346210171273</v>
      </c>
      <c r="I233">
        <f t="shared" si="24"/>
        <v>-30.638815452205527</v>
      </c>
      <c r="K233">
        <f t="shared" si="25"/>
        <v>-0.674681046224613</v>
      </c>
      <c r="M233">
        <f t="shared" si="23"/>
        <v>-2.5069652903407222</v>
      </c>
      <c r="N233" s="13">
        <f t="shared" si="26"/>
        <v>4.626933067640504E-2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2"/>
        <v>4.3643442603798199</v>
      </c>
      <c r="H234" s="10">
        <f t="shared" si="27"/>
        <v>-2.5244034083252287</v>
      </c>
      <c r="I234">
        <f t="shared" si="24"/>
        <v>-30.292840899902743</v>
      </c>
      <c r="K234">
        <f t="shared" si="25"/>
        <v>-0.66759694519244583</v>
      </c>
      <c r="M234">
        <f t="shared" si="23"/>
        <v>-2.47847787531399</v>
      </c>
      <c r="N234" s="13">
        <f t="shared" si="26"/>
        <v>4.5925533011238695E-2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2"/>
        <v>4.3744402862003042</v>
      </c>
      <c r="H235" s="10">
        <f t="shared" si="27"/>
        <v>-2.4958736011804912</v>
      </c>
      <c r="I235">
        <f t="shared" si="24"/>
        <v>-29.950483214165892</v>
      </c>
      <c r="K235">
        <f t="shared" si="25"/>
        <v>-0.66058640740296759</v>
      </c>
      <c r="M235">
        <f t="shared" si="23"/>
        <v>-2.4503038542787929</v>
      </c>
      <c r="N235" s="13">
        <f t="shared" si="26"/>
        <v>4.5569746901698238E-2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2"/>
        <v>4.3845363120207868</v>
      </c>
      <c r="H236" s="10">
        <f t="shared" si="27"/>
        <v>-2.467642339968426</v>
      </c>
      <c r="I236">
        <f t="shared" si="24"/>
        <v>-29.61170807962111</v>
      </c>
      <c r="K236">
        <f t="shared" si="25"/>
        <v>-0.65364870375956852</v>
      </c>
      <c r="M236">
        <f t="shared" si="23"/>
        <v>-2.4224401327044163</v>
      </c>
      <c r="N236" s="13">
        <f t="shared" si="26"/>
        <v>4.5202207264009697E-2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2"/>
        <v>4.3946323378412719</v>
      </c>
      <c r="H237" s="10">
        <f t="shared" si="27"/>
        <v>-2.4397067853491423</v>
      </c>
      <c r="I237">
        <f t="shared" si="24"/>
        <v>-29.276481424189708</v>
      </c>
      <c r="K237">
        <f t="shared" si="25"/>
        <v>-0.64678311089684715</v>
      </c>
      <c r="M237">
        <f t="shared" si="23"/>
        <v>-2.394883634129636</v>
      </c>
      <c r="N237" s="13">
        <f t="shared" si="26"/>
        <v>4.4823151219506308E-2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2"/>
        <v>4.4047283636617545</v>
      </c>
      <c r="H238" s="10">
        <f t="shared" si="27"/>
        <v>-2.4120641184509122</v>
      </c>
      <c r="I238">
        <f t="shared" si="24"/>
        <v>-28.944769421410946</v>
      </c>
      <c r="K238">
        <f t="shared" si="25"/>
        <v>-0.6399889112028504</v>
      </c>
      <c r="M238">
        <f t="shared" si="23"/>
        <v>-2.3676313005491254</v>
      </c>
      <c r="N238" s="13">
        <f t="shared" si="26"/>
        <v>4.443281790178677E-2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2"/>
        <v>4.4148243894822388</v>
      </c>
      <c r="H239" s="10">
        <f t="shared" si="27"/>
        <v>-2.384711541043175</v>
      </c>
      <c r="I239">
        <f t="shared" si="24"/>
        <v>-28.616538492518099</v>
      </c>
      <c r="K239">
        <f t="shared" si="25"/>
        <v>-0.63326539283755645</v>
      </c>
      <c r="M239">
        <f t="shared" si="23"/>
        <v>-2.3406800927752598</v>
      </c>
      <c r="N239" s="13">
        <f t="shared" si="26"/>
        <v>4.4031448267915163E-2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2"/>
        <v>4.4249204153027222</v>
      </c>
      <c r="H240" s="10">
        <f t="shared" si="27"/>
        <v>-2.357646275689969</v>
      </c>
      <c r="I240">
        <f t="shared" si="24"/>
        <v>-28.291755308279626</v>
      </c>
      <c r="K240">
        <f t="shared" si="25"/>
        <v>-0.62661184974783957</v>
      </c>
      <c r="M240">
        <f t="shared" si="23"/>
        <v>-2.3140269907764739</v>
      </c>
      <c r="N240" s="13">
        <f t="shared" si="26"/>
        <v>4.3619284913495093E-2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2"/>
        <v>4.4350164411232065</v>
      </c>
      <c r="H241" s="10">
        <f t="shared" si="27"/>
        <v>-2.3308655658847286</v>
      </c>
      <c r="I241">
        <f t="shared" si="24"/>
        <v>-27.970386790616743</v>
      </c>
      <c r="K241">
        <f t="shared" si="25"/>
        <v>-0.62002758167905281</v>
      </c>
      <c r="M241">
        <f t="shared" si="23"/>
        <v>-2.2876689939929324</v>
      </c>
      <c r="N241" s="13">
        <f t="shared" si="26"/>
        <v>4.3196571891796154E-2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2"/>
        <v>4.4451124669436899</v>
      </c>
      <c r="H242" s="10">
        <f t="shared" si="27"/>
        <v>-2.3043666761673687</v>
      </c>
      <c r="I242">
        <f t="shared" si="24"/>
        <v>-27.652400114008422</v>
      </c>
      <c r="K242">
        <f t="shared" si="25"/>
        <v>-0.61351189418342655</v>
      </c>
      <c r="M242">
        <f t="shared" si="23"/>
        <v>-2.2616031216305044</v>
      </c>
      <c r="N242" s="13">
        <f t="shared" si="26"/>
        <v>4.2763554536864312E-2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2"/>
        <v>4.4552084927641742</v>
      </c>
      <c r="H243" s="10">
        <f t="shared" si="27"/>
        <v>-2.2781468922244974</v>
      </c>
      <c r="I243">
        <f t="shared" si="24"/>
        <v>-27.337762706693969</v>
      </c>
      <c r="K243">
        <f t="shared" si="25"/>
        <v>-0.60706409862542654</v>
      </c>
      <c r="M243">
        <f t="shared" si="23"/>
        <v>-2.2358264129338399</v>
      </c>
      <c r="N243" s="13">
        <f t="shared" si="26"/>
        <v>4.232047929065752E-2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2"/>
        <v>4.4653045185846576</v>
      </c>
      <c r="H244" s="10">
        <f t="shared" si="27"/>
        <v>-2.2522035209736324</v>
      </c>
      <c r="I244">
        <f t="shared" si="24"/>
        <v>-27.026442251683591</v>
      </c>
      <c r="K244">
        <f t="shared" si="25"/>
        <v>-0.60068351218425242</v>
      </c>
      <c r="M244">
        <f t="shared" si="23"/>
        <v>-2.2103359274394392</v>
      </c>
      <c r="N244" s="13">
        <f t="shared" si="26"/>
        <v>4.1867593534193226E-2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2"/>
        <v>4.475400544405141</v>
      </c>
      <c r="H245" s="10">
        <f t="shared" si="27"/>
        <v>-2.2265338906321945</v>
      </c>
      <c r="I245">
        <f t="shared" si="24"/>
        <v>-26.718406687586334</v>
      </c>
      <c r="K245">
        <f t="shared" si="25"/>
        <v>-0.59436945785359663</v>
      </c>
      <c r="M245">
        <f t="shared" si="23"/>
        <v>-2.1851287452094494</v>
      </c>
      <c r="N245" s="13">
        <f t="shared" si="26"/>
        <v>4.1405145422745093E-2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2"/>
        <v>4.4854965702256253</v>
      </c>
      <c r="H246" s="10">
        <f t="shared" si="27"/>
        <v>-2.2011353507720566</v>
      </c>
      <c r="I246">
        <f t="shared" si="24"/>
        <v>-26.413624209264679</v>
      </c>
      <c r="K246">
        <f t="shared" si="25"/>
        <v>-0.58812126443883506</v>
      </c>
      <c r="M246">
        <f t="shared" si="23"/>
        <v>-2.1602019670470116</v>
      </c>
      <c r="N246" s="13">
        <f t="shared" si="26"/>
        <v>4.0933383725044958E-2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2"/>
        <v>4.4955925960461087</v>
      </c>
      <c r="H247" s="10">
        <f t="shared" si="27"/>
        <v>-2.176005272360396</v>
      </c>
      <c r="I247">
        <f t="shared" si="24"/>
        <v>-26.112063268324754</v>
      </c>
      <c r="K247">
        <f t="shared" si="25"/>
        <v>-0.58193826655176628</v>
      </c>
      <c r="M247">
        <f t="shared" si="23"/>
        <v>-2.1355527146938913</v>
      </c>
      <c r="N247" s="13">
        <f t="shared" si="26"/>
        <v>4.0452557666504685E-2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2"/>
        <v>4.5056886218665921</v>
      </c>
      <c r="H248" s="10">
        <f t="shared" si="27"/>
        <v>-2.1511410477875486</v>
      </c>
      <c r="I248">
        <f t="shared" si="24"/>
        <v>-25.813692573450581</v>
      </c>
      <c r="K248">
        <f t="shared" si="25"/>
        <v>-0.57581980460303461</v>
      </c>
      <c r="M248">
        <f t="shared" si="23"/>
        <v>-2.1111781310110689</v>
      </c>
      <c r="N248" s="13">
        <f t="shared" si="26"/>
        <v>3.9962916776479673E-2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2"/>
        <v>4.5157846476870764</v>
      </c>
      <c r="H249" s="10">
        <f t="shared" si="27"/>
        <v>-2.1265400908825538</v>
      </c>
      <c r="I249">
        <f t="shared" si="24"/>
        <v>-25.518481090590647</v>
      </c>
      <c r="K249">
        <f t="shared" si="25"/>
        <v>-0.56976522479237024</v>
      </c>
      <c r="M249">
        <f t="shared" si="23"/>
        <v>-2.0870753801430513</v>
      </c>
      <c r="N249" s="13">
        <f t="shared" si="26"/>
        <v>3.9464710739502529E-2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2"/>
        <v>4.5258806735075598</v>
      </c>
      <c r="H250" s="10">
        <f t="shared" si="27"/>
        <v>-2.1021998369170372</v>
      </c>
      <c r="I250">
        <f t="shared" si="24"/>
        <v>-25.226398043004444</v>
      </c>
      <c r="K250">
        <f t="shared" si="25"/>
        <v>-0.56377387909675536</v>
      </c>
      <c r="M250">
        <f t="shared" si="23"/>
        <v>-2.0632416476665321</v>
      </c>
      <c r="N250" s="13">
        <f t="shared" si="26"/>
        <v>3.8958189250505093E-2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2"/>
        <v>4.5359766993280441</v>
      </c>
      <c r="H251" s="10">
        <f t="shared" si="27"/>
        <v>-2.0781177425980579</v>
      </c>
      <c r="I251">
        <f t="shared" si="24"/>
        <v>-24.937412911176693</v>
      </c>
      <c r="K251">
        <f t="shared" si="25"/>
        <v>-0.55784512525663132</v>
      </c>
      <c r="M251">
        <f t="shared" si="23"/>
        <v>-2.0396741407240278</v>
      </c>
      <c r="N251" s="13">
        <f t="shared" si="26"/>
        <v>3.8443601874030175E-2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2"/>
        <v>4.5460727251485276</v>
      </c>
      <c r="H252" s="10">
        <f t="shared" si="27"/>
        <v>-2.054291286050526</v>
      </c>
      <c r="I252">
        <f t="shared" si="24"/>
        <v>-24.65149543260631</v>
      </c>
      <c r="K252">
        <f t="shared" si="25"/>
        <v>-0.5519783267602637</v>
      </c>
      <c r="M252">
        <f t="shared" si="23"/>
        <v>-2.0163700881431552</v>
      </c>
      <c r="N252" s="13">
        <f t="shared" si="26"/>
        <v>3.7921197907370807E-2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2"/>
        <v>4.556168750969011</v>
      </c>
      <c r="H253" s="10">
        <f t="shared" si="27"/>
        <v>-2.0307179667897546</v>
      </c>
      <c r="I253">
        <f t="shared" si="24"/>
        <v>-24.368615601477053</v>
      </c>
      <c r="K253">
        <f t="shared" si="25"/>
        <v>-0.54617285282635708</v>
      </c>
      <c r="M253">
        <f t="shared" si="23"/>
        <v>-1.9933267405421111</v>
      </c>
      <c r="N253" s="13">
        <f t="shared" si="26"/>
        <v>3.7391226247643461E-2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2"/>
        <v>4.5662647767894953</v>
      </c>
      <c r="H254" s="10">
        <f t="shared" si="27"/>
        <v>-2.0073953056847103</v>
      </c>
      <c r="I254">
        <f t="shared" si="24"/>
        <v>-24.088743668216523</v>
      </c>
      <c r="K254">
        <f t="shared" si="25"/>
        <v>-0.54042807838502838</v>
      </c>
      <c r="M254">
        <f t="shared" si="23"/>
        <v>-1.9705413704219528</v>
      </c>
      <c r="N254" s="13">
        <f t="shared" si="26"/>
        <v>3.6853935262757487E-2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2"/>
        <v>4.5763608026099787</v>
      </c>
      <c r="H255" s="10">
        <f t="shared" si="27"/>
        <v>-1.9843208449124765</v>
      </c>
      <c r="I255">
        <f t="shared" si="24"/>
        <v>-23.811850138949719</v>
      </c>
      <c r="K255">
        <f t="shared" si="25"/>
        <v>-0.53474338405723254</v>
      </c>
      <c r="M255">
        <f t="shared" si="23"/>
        <v>-1.9480112722462402</v>
      </c>
      <c r="N255" s="13">
        <f t="shared" si="26"/>
        <v>3.6309572666236356E-2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2"/>
        <v>4.586456828430463</v>
      </c>
      <c r="H256" s="10">
        <f t="shared" si="27"/>
        <v>-1.9614921479044456</v>
      </c>
      <c r="I256">
        <f t="shared" si="24"/>
        <v>-23.537905774853346</v>
      </c>
      <c r="K256">
        <f t="shared" si="25"/>
        <v>-0.52911815613272195</v>
      </c>
      <c r="M256">
        <f t="shared" si="23"/>
        <v>-1.9257337625085358</v>
      </c>
      <c r="N256" s="13">
        <f t="shared" si="26"/>
        <v>3.5758385395909809E-2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2"/>
        <v>4.5965528542509455</v>
      </c>
      <c r="H257" s="10">
        <f t="shared" si="27"/>
        <v>-1.9389067992847173</v>
      </c>
      <c r="I257">
        <f t="shared" si="24"/>
        <v>-23.266881591416606</v>
      </c>
      <c r="K257">
        <f t="shared" si="25"/>
        <v>-0.52355178654663825</v>
      </c>
      <c r="M257">
        <f t="shared" si="23"/>
        <v>-1.9037061797883348</v>
      </c>
      <c r="N257" s="13">
        <f t="shared" si="26"/>
        <v>3.5200619496382535E-2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2"/>
        <v>4.6066488800714307</v>
      </c>
      <c r="H258" s="10">
        <f t="shared" si="27"/>
        <v>-1.9165624048011687</v>
      </c>
      <c r="I258">
        <f t="shared" si="24"/>
        <v>-22.998748857614025</v>
      </c>
      <c r="K258">
        <f t="shared" si="25"/>
        <v>-0.51804367285480701</v>
      </c>
      <c r="M258">
        <f t="shared" si="23"/>
        <v>-1.8819258847958729</v>
      </c>
      <c r="N258" s="13">
        <f t="shared" si="26"/>
        <v>3.4636520005295823E-2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2"/>
        <v>4.6167449058919132</v>
      </c>
      <c r="H259" s="10">
        <f t="shared" si="27"/>
        <v>-1.8944565912496416</v>
      </c>
      <c r="I259">
        <f t="shared" si="24"/>
        <v>-22.733479094995701</v>
      </c>
      <c r="K259">
        <f t="shared" si="25"/>
        <v>-0.5125932182078331</v>
      </c>
      <c r="M259">
        <f t="shared" si="23"/>
        <v>-1.8603902604063642</v>
      </c>
      <c r="N259" s="13">
        <f t="shared" si="26"/>
        <v>3.406633084327737E-2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2"/>
        <v>4.6268409317123975</v>
      </c>
      <c r="H260" s="10">
        <f t="shared" si="27"/>
        <v>-1.8725870063916654</v>
      </c>
      <c r="I260">
        <f t="shared" si="24"/>
        <v>-22.471044076699986</v>
      </c>
      <c r="K260">
        <f t="shared" si="25"/>
        <v>-0.50719983132403812</v>
      </c>
      <c r="M260">
        <f t="shared" si="23"/>
        <v>-1.8390967116840005</v>
      </c>
      <c r="N260" s="13">
        <f t="shared" si="26"/>
        <v>3.3490294707664958E-2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2"/>
        <v>4.6369369575328809</v>
      </c>
      <c r="H261" s="10">
        <f t="shared" si="27"/>
        <v>-1.8509513188661246</v>
      </c>
      <c r="I261">
        <f t="shared" si="24"/>
        <v>-22.211415826393495</v>
      </c>
      <c r="K261">
        <f t="shared" si="25"/>
        <v>-0.50186292646135311</v>
      </c>
      <c r="M261">
        <f t="shared" si="23"/>
        <v>-1.8180426658963307</v>
      </c>
      <c r="N261" s="13">
        <f t="shared" si="26"/>
        <v>3.290865296979395E-2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2"/>
        <v>4.6470329833533652</v>
      </c>
      <c r="H262" s="10">
        <f t="shared" si="27"/>
        <v>-1.8295472180952601</v>
      </c>
      <c r="I262">
        <f t="shared" si="24"/>
        <v>-21.954566617143122</v>
      </c>
      <c r="K262">
        <f t="shared" si="25"/>
        <v>-0.49658192338820134</v>
      </c>
      <c r="M262">
        <f t="shared" si="23"/>
        <v>-1.7972255725193027</v>
      </c>
      <c r="N262" s="13">
        <f t="shared" si="26"/>
        <v>3.2321645575957403E-2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2"/>
        <v>4.6571290091738486</v>
      </c>
      <c r="H263" s="10">
        <f t="shared" si="27"/>
        <v>-1.808372414185369</v>
      </c>
      <c r="I263">
        <f t="shared" si="24"/>
        <v>-21.700468970224428</v>
      </c>
      <c r="K263">
        <f t="shared" si="25"/>
        <v>-0.49135624735345518</v>
      </c>
      <c r="M263">
        <f t="shared" si="23"/>
        <v>-1.7766429032334639</v>
      </c>
      <c r="N263" s="13">
        <f t="shared" si="26"/>
        <v>3.1729510951905127E-2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2"/>
        <v>4.6672250349943329</v>
      </c>
      <c r="H264" s="10">
        <f t="shared" si="27"/>
        <v>-1.787424637822566</v>
      </c>
      <c r="I264">
        <f t="shared" si="24"/>
        <v>-21.449095653870792</v>
      </c>
      <c r="K264">
        <f t="shared" si="25"/>
        <v>-0.48618532905551776</v>
      </c>
      <c r="M264">
        <f t="shared" si="23"/>
        <v>-1.7562921519116819</v>
      </c>
      <c r="N264" s="13">
        <f t="shared" si="26"/>
        <v>3.1132485910884133E-2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2"/>
        <v>4.6773210608148164</v>
      </c>
      <c r="H265" s="10">
        <f t="shared" si="27"/>
        <v>-1.7667016401639326</v>
      </c>
      <c r="I265">
        <f t="shared" si="24"/>
        <v>-21.20041968196719</v>
      </c>
      <c r="K265">
        <f t="shared" si="25"/>
        <v>-0.48106860461060308</v>
      </c>
      <c r="M265">
        <f t="shared" si="23"/>
        <v>-1.7361708345988045</v>
      </c>
      <c r="N265" s="13">
        <f t="shared" si="26"/>
        <v>3.0530805565128105E-2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2"/>
        <v>4.6874170866353007</v>
      </c>
      <c r="H266" s="10">
        <f t="shared" si="27"/>
        <v>-1.7462011927243906</v>
      </c>
      <c r="I266">
        <f t="shared" si="24"/>
        <v>-20.954414312692688</v>
      </c>
      <c r="K266">
        <f t="shared" si="25"/>
        <v>-0.47600551552025211</v>
      </c>
      <c r="M266">
        <f t="shared" si="23"/>
        <v>-1.7162764894835771</v>
      </c>
      <c r="N266" s="13">
        <f t="shared" si="26"/>
        <v>2.9924703240813422E-2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2"/>
        <v>4.6975131124557841</v>
      </c>
      <c r="H267" s="10">
        <f t="shared" si="27"/>
        <v>-1.7259210872595954</v>
      </c>
      <c r="I267">
        <f t="shared" si="24"/>
        <v>-20.711053047115143</v>
      </c>
      <c r="K267">
        <f t="shared" si="25"/>
        <v>-0.47099550863815925</v>
      </c>
      <c r="M267">
        <f t="shared" si="23"/>
        <v>-1.696606676863244</v>
      </c>
      <c r="N267" s="13">
        <f t="shared" si="26"/>
        <v>2.9314410396351409E-2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2"/>
        <v>4.7076091382762684</v>
      </c>
      <c r="H268" s="10">
        <f t="shared" si="27"/>
        <v>-1.7058591356451507</v>
      </c>
      <c r="I268">
        <f t="shared" si="24"/>
        <v>-20.470309627741809</v>
      </c>
      <c r="K268">
        <f t="shared" si="25"/>
        <v>-0.46603803613634309</v>
      </c>
      <c r="M268">
        <f t="shared" si="23"/>
        <v>-1.6771589791010979</v>
      </c>
      <c r="N268" s="13">
        <f t="shared" si="26"/>
        <v>2.8700156544052779E-2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2"/>
        <v>4.7177051640967509</v>
      </c>
      <c r="H269" s="10">
        <f t="shared" si="27"/>
        <v>-1.6860131697524252</v>
      </c>
      <c r="I269">
        <f t="shared" si="24"/>
        <v>-20.232158037029102</v>
      </c>
      <c r="K269">
        <f t="shared" si="25"/>
        <v>-0.46113255547072263</v>
      </c>
      <c r="M269">
        <f t="shared" si="23"/>
        <v>-1.6579310005773846</v>
      </c>
      <c r="N269" s="13">
        <f t="shared" si="26"/>
        <v>2.8082169175040583E-2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2"/>
        <v>4.7278011899172352</v>
      </c>
      <c r="H270" s="10">
        <f t="shared" si="27"/>
        <v>-1.6663810413212359</v>
      </c>
      <c r="I270">
        <f t="shared" si="24"/>
        <v>-19.996572495854831</v>
      </c>
      <c r="K270">
        <f t="shared" si="25"/>
        <v>-0.45627852934613689</v>
      </c>
      <c r="M270">
        <f t="shared" si="23"/>
        <v>-1.6389203676338151</v>
      </c>
      <c r="N270" s="13">
        <f t="shared" si="26"/>
        <v>2.7460673687420778E-2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2"/>
        <v>4.7378972157377186</v>
      </c>
      <c r="H271" s="10">
        <f t="shared" si="27"/>
        <v>-1.646960621829648</v>
      </c>
      <c r="I271">
        <f t="shared" si="24"/>
        <v>-19.763527461955775</v>
      </c>
      <c r="K271">
        <f t="shared" si="25"/>
        <v>-0.4514754256808643</v>
      </c>
      <c r="M271">
        <f t="shared" si="23"/>
        <v>-1.6201247285120546</v>
      </c>
      <c r="N271" s="13">
        <f t="shared" si="26"/>
        <v>2.6835893317593396E-2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2"/>
        <v>4.7479932415582029</v>
      </c>
      <c r="H272" s="10">
        <f t="shared" si="27"/>
        <v>-1.6277498023611536</v>
      </c>
      <c r="I272">
        <f t="shared" si="24"/>
        <v>-19.532997628333845</v>
      </c>
      <c r="K272">
        <f t="shared" si="25"/>
        <v>-0.44672271757066689</v>
      </c>
      <c r="M272">
        <f t="shared" si="23"/>
        <v>-1.6015417532864242</v>
      </c>
      <c r="N272" s="13">
        <f t="shared" si="26"/>
        <v>2.62080490747294E-2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2"/>
        <v>4.7580892673786863</v>
      </c>
      <c r="H273" s="10">
        <f t="shared" si="27"/>
        <v>-1.6087464934694304</v>
      </c>
      <c r="I273">
        <f t="shared" si="24"/>
        <v>-19.304957921633164</v>
      </c>
      <c r="K273">
        <f t="shared" si="25"/>
        <v>-0.44201988325241814</v>
      </c>
      <c r="M273">
        <f t="shared" si="23"/>
        <v>-1.5831691337911438</v>
      </c>
      <c r="N273" s="13">
        <f t="shared" si="26"/>
        <v>2.5577359678286671E-2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2"/>
        <v>4.7681852931991706</v>
      </c>
      <c r="H274" s="10">
        <f t="shared" si="27"/>
        <v>-1.5899486250409316</v>
      </c>
      <c r="I274">
        <f t="shared" si="24"/>
        <v>-19.079383500491179</v>
      </c>
      <c r="K274">
        <f t="shared" si="25"/>
        <v>-0.43736640606733868</v>
      </c>
      <c r="M274">
        <f t="shared" si="23"/>
        <v>-1.565004583542366</v>
      </c>
      <c r="N274" s="13">
        <f t="shared" si="26"/>
        <v>2.494404149856555E-2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ref="G275:G338" si="29">$E$11*(D275/$E$12+1)</f>
        <v>4.778281319019654</v>
      </c>
      <c r="H275" s="10">
        <f t="shared" si="27"/>
        <v>-1.5713541461554896</v>
      </c>
      <c r="I275">
        <f t="shared" si="24"/>
        <v>-18.856249753865875</v>
      </c>
      <c r="K275">
        <f t="shared" si="25"/>
        <v>-0.43276177442388697</v>
      </c>
      <c r="M275">
        <f t="shared" ref="M275:M338" si="30">$L$9*$O$6*EXP(-$O$7*(G275/$L$10-1))-SQRT($L$9)*$O$8*EXP(-$O$4*(G275/$L$10-1))</f>
        <v>-1.5470458376552838</v>
      </c>
      <c r="N275" s="13">
        <f t="shared" si="26"/>
        <v>2.4308308500205822E-2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si="29"/>
        <v>4.7883773448401374</v>
      </c>
      <c r="H276" s="10">
        <f t="shared" si="27"/>
        <v>-1.5529610249451589</v>
      </c>
      <c r="I276">
        <f t="shared" ref="I276:I339" si="31">H276*$E$6</f>
        <v>-18.635532299341907</v>
      </c>
      <c r="K276">
        <f t="shared" ref="K276:K339" si="32">$L$9*$L$4*EXP(-$L$6*(G276/$L$10-1))-SQRT($L$9)*$L$5*EXP(-$L$7*(G276/$L$10-1))</f>
        <v>-0.42820548176032919</v>
      </c>
      <c r="M276">
        <f t="shared" si="30"/>
        <v>-1.5292906527565333</v>
      </c>
      <c r="N276" s="13">
        <f t="shared" ref="N276:N339" si="33">(M276-H276)*O276</f>
        <v>2.3670372188625555E-2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29"/>
        <v>4.7984733706606217</v>
      </c>
      <c r="H277" s="10">
        <f t="shared" ref="H277:H340" si="34">-(-$B$4)*(1+D277+$E$5*D277^3)*EXP(-D277)</f>
        <v>-1.5347672484514556</v>
      </c>
      <c r="I277">
        <f t="shared" si="31"/>
        <v>-18.417206981417468</v>
      </c>
      <c r="K277">
        <f t="shared" si="32"/>
        <v>-0.42369702650703439</v>
      </c>
      <c r="M277">
        <f t="shared" si="30"/>
        <v>-1.5117368068921828</v>
      </c>
      <c r="N277" s="13">
        <f t="shared" si="33"/>
        <v>2.3030441559272807E-2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29"/>
        <v>4.8085693964811105</v>
      </c>
      <c r="H278" s="10">
        <f t="shared" si="34"/>
        <v>-1.5167708224812029</v>
      </c>
      <c r="I278">
        <f t="shared" si="31"/>
        <v>-18.201249869774436</v>
      </c>
      <c r="K278">
        <f t="shared" si="32"/>
        <v>-0.41923591204851135</v>
      </c>
      <c r="M278">
        <f t="shared" si="30"/>
        <v>-1.494382099431488</v>
      </c>
      <c r="N278" s="13">
        <f t="shared" si="33"/>
        <v>2.2388723049714843E-2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29"/>
        <v>4.8186654223015895</v>
      </c>
      <c r="H279" s="10">
        <f t="shared" si="34"/>
        <v>-1.4989697714611776</v>
      </c>
      <c r="I279">
        <f t="shared" si="31"/>
        <v>-17.987637257534132</v>
      </c>
      <c r="K279">
        <f t="shared" si="32"/>
        <v>-0.41482164668524357</v>
      </c>
      <c r="M279">
        <f t="shared" si="30"/>
        <v>-1.4772243509667313</v>
      </c>
      <c r="N279" s="13">
        <f t="shared" si="33"/>
        <v>2.1745420494446277E-2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29"/>
        <v>4.828761448122072</v>
      </c>
      <c r="H280" s="10">
        <f t="shared" si="34"/>
        <v>-1.4813621382915607</v>
      </c>
      <c r="I280">
        <f t="shared" si="31"/>
        <v>-17.77634565949873</v>
      </c>
      <c r="K280">
        <f t="shared" si="32"/>
        <v>-0.41045374359529568</v>
      </c>
      <c r="M280">
        <f t="shared" si="30"/>
        <v>-1.4602614032091643</v>
      </c>
      <c r="N280" s="13">
        <f t="shared" si="33"/>
        <v>2.1100735082396405E-2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29"/>
        <v>4.8388574739425563</v>
      </c>
      <c r="H281" s="10">
        <f t="shared" si="34"/>
        <v>-1.463945984198642</v>
      </c>
      <c r="I281">
        <f t="shared" si="31"/>
        <v>-17.567351810383705</v>
      </c>
      <c r="K281">
        <f t="shared" si="32"/>
        <v>-0.40613172079580073</v>
      </c>
      <c r="M281">
        <f t="shared" si="30"/>
        <v>-1.443491118881568</v>
      </c>
      <c r="N281" s="13">
        <f t="shared" si="33"/>
        <v>2.0454865317073967E-2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29"/>
        <v>4.848953499763045</v>
      </c>
      <c r="H282" s="10">
        <f t="shared" si="34"/>
        <v>-1.4467193885866168</v>
      </c>
      <c r="I282">
        <f t="shared" si="31"/>
        <v>-17.3606326630394</v>
      </c>
      <c r="K282">
        <f t="shared" si="32"/>
        <v>-0.40185510110427608</v>
      </c>
      <c r="M282">
        <f t="shared" si="30"/>
        <v>-1.426911381607338</v>
      </c>
      <c r="N282" s="13">
        <f t="shared" si="33"/>
        <v>1.9808006979278758E-2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29"/>
        <v>4.859049525583524</v>
      </c>
      <c r="H283" s="10">
        <f t="shared" si="34"/>
        <v>-1.4296804488888366</v>
      </c>
      <c r="I283">
        <f t="shared" si="31"/>
        <v>-17.156165386666039</v>
      </c>
      <c r="K283">
        <f t="shared" si="32"/>
        <v>-0.39762341209984942</v>
      </c>
      <c r="M283">
        <f t="shared" si="30"/>
        <v>-1.4105200957964985</v>
      </c>
      <c r="N283" s="13">
        <f t="shared" si="33"/>
        <v>1.91603530923381E-2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29"/>
        <v>4.8691455514040074</v>
      </c>
      <c r="H284" s="10">
        <f t="shared" si="34"/>
        <v>-1.4128272804184403</v>
      </c>
      <c r="I284">
        <f t="shared" si="31"/>
        <v>-16.953927365021283</v>
      </c>
      <c r="K284">
        <f t="shared" si="32"/>
        <v>-0.39343618608435915</v>
      </c>
      <c r="M284">
        <f t="shared" si="30"/>
        <v>-1.3943151865286181</v>
      </c>
      <c r="N284" s="13">
        <f t="shared" si="33"/>
        <v>1.8512093889822223E-2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29"/>
        <v>4.8792415772244917</v>
      </c>
      <c r="H285" s="10">
        <f t="shared" si="34"/>
        <v>-1.396158016218751</v>
      </c>
      <c r="I285">
        <f t="shared" si="31"/>
        <v>-16.753896194625014</v>
      </c>
      <c r="K285">
        <f t="shared" si="32"/>
        <v>-0.38929296004342873</v>
      </c>
      <c r="M285">
        <f t="shared" si="30"/>
        <v>-1.3782945994330909</v>
      </c>
      <c r="N285" s="13">
        <f t="shared" si="33"/>
        <v>1.7863416785660169E-2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29"/>
        <v>4.8893376030449804</v>
      </c>
      <c r="H286" s="10">
        <f t="shared" si="34"/>
        <v>-1.3796708069132926</v>
      </c>
      <c r="I286">
        <f t="shared" si="31"/>
        <v>-16.556049682959511</v>
      </c>
      <c r="K286">
        <f t="shared" si="32"/>
        <v>-0.3851932756074633</v>
      </c>
      <c r="M286">
        <f t="shared" si="30"/>
        <v>-1.3624563005666839</v>
      </c>
      <c r="N286" s="13">
        <f t="shared" si="33"/>
        <v>1.7214506346608704E-2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29"/>
        <v>4.8994336288654594</v>
      </c>
      <c r="H287" s="10">
        <f t="shared" si="34"/>
        <v>-1.3633638205557366</v>
      </c>
      <c r="I287">
        <f t="shared" si="31"/>
        <v>-16.360365846668838</v>
      </c>
      <c r="K287">
        <f t="shared" si="32"/>
        <v>-0.38113667901263715</v>
      </c>
      <c r="M287">
        <f t="shared" si="30"/>
        <v>-1.3467982762886952</v>
      </c>
      <c r="N287" s="13">
        <f t="shared" si="33"/>
        <v>1.6565544267041377E-2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29"/>
        <v>4.9095296546859428</v>
      </c>
      <c r="H288" s="10">
        <f t="shared" si="34"/>
        <v>-1.3472352424796821</v>
      </c>
      <c r="I288">
        <f t="shared" si="31"/>
        <v>-16.166822909756185</v>
      </c>
      <c r="K288">
        <f t="shared" si="32"/>
        <v>-0.37712272106184586</v>
      </c>
      <c r="M288">
        <f t="shared" si="30"/>
        <v>-1.3313185331337174</v>
      </c>
      <c r="N288" s="13">
        <f t="shared" si="33"/>
        <v>1.5916709345964675E-2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29"/>
        <v>4.9196256805064271</v>
      </c>
      <c r="H289" s="10">
        <f t="shared" si="34"/>
        <v>-1.3312832751486339</v>
      </c>
      <c r="I289">
        <f t="shared" si="31"/>
        <v>-15.975399301783607</v>
      </c>
      <c r="K289">
        <f t="shared" si="32"/>
        <v>-0.37315095708570251</v>
      </c>
      <c r="M289">
        <f t="shared" si="30"/>
        <v>-1.3160150976823943</v>
      </c>
      <c r="N289" s="13">
        <f t="shared" si="33"/>
        <v>1.5268177466239541E-2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29"/>
        <v>4.929721706326915</v>
      </c>
      <c r="H290" s="10">
        <f t="shared" si="34"/>
        <v>-1.3155061380060005</v>
      </c>
      <c r="I290">
        <f t="shared" si="31"/>
        <v>-15.786073656072006</v>
      </c>
      <c r="K290">
        <f t="shared" si="32"/>
        <v>-0.36922094690353247</v>
      </c>
      <c r="M290">
        <f t="shared" si="30"/>
        <v>-1.3008860164300631</v>
      </c>
      <c r="N290" s="13">
        <f t="shared" si="33"/>
        <v>1.4620121575937395E-2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29"/>
        <v>4.9398177321473948</v>
      </c>
      <c r="H291" s="10">
        <f t="shared" si="34"/>
        <v>-1.2999020673254089</v>
      </c>
      <c r="I291">
        <f t="shared" si="31"/>
        <v>-15.598824807904908</v>
      </c>
      <c r="K291">
        <f t="shared" si="32"/>
        <v>-0.36533225478442893</v>
      </c>
      <c r="M291">
        <f t="shared" si="30"/>
        <v>-1.2859293556536222</v>
      </c>
      <c r="N291" s="13">
        <f t="shared" si="33"/>
        <v>1.3972711671786708E-2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29"/>
        <v>4.9499137579678774</v>
      </c>
      <c r="H292" s="10">
        <f t="shared" si="34"/>
        <v>-1.2844693160612113</v>
      </c>
      <c r="I292">
        <f t="shared" si="31"/>
        <v>-15.413631792734535</v>
      </c>
      <c r="K292">
        <f t="shared" si="32"/>
        <v>-0.36148444940834124</v>
      </c>
      <c r="M292">
        <f t="shared" si="30"/>
        <v>-1.271143201276576</v>
      </c>
      <c r="N292" s="13">
        <f t="shared" si="33"/>
        <v>1.3326114784635301E-2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29"/>
        <v>4.9600097837883617</v>
      </c>
      <c r="H293" s="10">
        <f t="shared" si="34"/>
        <v>-1.2692061536995227</v>
      </c>
      <c r="I293">
        <f t="shared" si="31"/>
        <v>-15.230473844394272</v>
      </c>
      <c r="K293">
        <f t="shared" si="32"/>
        <v>-0.35767710382726364</v>
      </c>
      <c r="M293">
        <f t="shared" si="30"/>
        <v>-1.2565256587326024</v>
      </c>
      <c r="N293" s="13">
        <f t="shared" si="33"/>
        <v>1.2680494966920364E-2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29"/>
        <v>4.9701058096088504</v>
      </c>
      <c r="H294" s="10">
        <f t="shared" si="34"/>
        <v>-1.2541108661096041</v>
      </c>
      <c r="I294">
        <f t="shared" si="31"/>
        <v>-15.049330393315248</v>
      </c>
      <c r="K294">
        <f t="shared" si="32"/>
        <v>-0.35390979542648798</v>
      </c>
      <c r="M294">
        <f t="shared" si="30"/>
        <v>-1.2420748528275696</v>
      </c>
      <c r="N294" s="13">
        <f t="shared" si="33"/>
        <v>1.2036013282034519E-2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29"/>
        <v>4.9802018354293294</v>
      </c>
      <c r="H295" s="10">
        <f t="shared" si="34"/>
        <v>-1.2391817553958517</v>
      </c>
      <c r="I295">
        <f t="shared" si="31"/>
        <v>-14.87018106475022</v>
      </c>
      <c r="K295">
        <f t="shared" si="32"/>
        <v>-0.35018210588597204</v>
      </c>
      <c r="M295">
        <f t="shared" si="30"/>
        <v>-1.2277889276002669</v>
      </c>
      <c r="N295" s="13">
        <f t="shared" si="33"/>
        <v>1.1392827795584815E-2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29"/>
        <v>4.9902978612498128</v>
      </c>
      <c r="H296" s="10">
        <f t="shared" si="34"/>
        <v>-1.2244171397502639</v>
      </c>
      <c r="I296">
        <f t="shared" si="31"/>
        <v>-14.693005677003168</v>
      </c>
      <c r="K296">
        <f t="shared" si="32"/>
        <v>-0.34649362114178789</v>
      </c>
      <c r="M296">
        <f t="shared" si="30"/>
        <v>-1.2136660461817983</v>
      </c>
      <c r="N296" s="13">
        <f t="shared" si="33"/>
        <v>1.0751093568465597E-2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29"/>
        <v>5.0003938870702962</v>
      </c>
      <c r="H297" s="10">
        <f t="shared" si="34"/>
        <v>-1.2098153533057017</v>
      </c>
      <c r="I297">
        <f t="shared" si="31"/>
        <v>-14.517784239668419</v>
      </c>
      <c r="K297">
        <f t="shared" si="32"/>
        <v>-0.34284393134772995</v>
      </c>
      <c r="M297">
        <f t="shared" si="30"/>
        <v>-1.1997043906539846</v>
      </c>
      <c r="N297" s="13">
        <f t="shared" si="33"/>
        <v>1.011096265171707E-2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29"/>
        <v>5.0104899128907849</v>
      </c>
      <c r="H298" s="10">
        <f t="shared" si="34"/>
        <v>-1.1953747459897275</v>
      </c>
      <c r="I298">
        <f t="shared" si="31"/>
        <v>-14.34449695187673</v>
      </c>
      <c r="K298">
        <f t="shared" si="32"/>
        <v>-0.3392326308370251</v>
      </c>
      <c r="M298">
        <f t="shared" si="30"/>
        <v>-1.1859021619066432</v>
      </c>
      <c r="N298" s="13">
        <f t="shared" si="33"/>
        <v>9.4725840830842678E-3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29"/>
        <v>5.0205859387112639</v>
      </c>
      <c r="H299" s="10">
        <f t="shared" si="34"/>
        <v>-1.1810936833792953</v>
      </c>
      <c r="I299">
        <f t="shared" si="31"/>
        <v>-14.173124200551545</v>
      </c>
      <c r="K299">
        <f t="shared" si="32"/>
        <v>-0.33565931808420918</v>
      </c>
      <c r="M299">
        <f t="shared" si="30"/>
        <v>-1.1722575794940344</v>
      </c>
      <c r="N299" s="13">
        <f t="shared" si="33"/>
        <v>8.8361038852609042E-3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29"/>
        <v>5.0306819645317482</v>
      </c>
      <c r="H300" s="10">
        <f t="shared" si="34"/>
        <v>-1.1669705465561178</v>
      </c>
      <c r="I300">
        <f t="shared" si="31"/>
        <v>-14.003646558673413</v>
      </c>
      <c r="K300">
        <f t="shared" si="32"/>
        <v>-0.3321235956671218</v>
      </c>
      <c r="M300">
        <f t="shared" si="30"/>
        <v>-1.1587688814903656</v>
      </c>
      <c r="N300" s="13">
        <f t="shared" si="33"/>
        <v>8.2016650657521506E-3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29"/>
        <v>5.0407779903522369</v>
      </c>
      <c r="H301" s="10">
        <f t="shared" si="34"/>
        <v>-1.1530037319630211</v>
      </c>
      <c r="I301">
        <f t="shared" si="31"/>
        <v>-13.836044783556254</v>
      </c>
      <c r="K301">
        <f t="shared" si="32"/>
        <v>-0.32862507022910142</v>
      </c>
      <c r="M301">
        <f t="shared" si="30"/>
        <v>-1.145434324344712</v>
      </c>
      <c r="N301" s="13">
        <f t="shared" si="33"/>
        <v>7.5694076183090431E-3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29"/>
        <v>5.0508740161727204</v>
      </c>
      <c r="H302" s="10">
        <f t="shared" si="34"/>
        <v>-1.1391916512611109</v>
      </c>
      <c r="I302">
        <f t="shared" si="31"/>
        <v>-13.67029981513333</v>
      </c>
      <c r="K302">
        <f t="shared" si="32"/>
        <v>-0.3251633524413271</v>
      </c>
      <c r="M302">
        <f t="shared" si="30"/>
        <v>-1.1322521827352179</v>
      </c>
      <c r="N302" s="13">
        <f t="shared" si="33"/>
        <v>6.939468525893E-3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29"/>
        <v>5.0609700419932047</v>
      </c>
      <c r="H303" s="10">
        <f t="shared" si="34"/>
        <v>-1.125532731187832</v>
      </c>
      <c r="I303">
        <f t="shared" si="31"/>
        <v>-13.506392774253985</v>
      </c>
      <c r="K303">
        <f t="shared" si="32"/>
        <v>-0.3217380569653332</v>
      </c>
      <c r="M303">
        <f t="shared" si="30"/>
        <v>-1.1192207494227249</v>
      </c>
      <c r="N303" s="13">
        <f t="shared" si="33"/>
        <v>6.3119817651071664E-3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29"/>
        <v>5.0710660678136827</v>
      </c>
      <c r="H304" s="10">
        <f t="shared" si="34"/>
        <v>-1.1120254134160648</v>
      </c>
      <c r="I304">
        <f t="shared" si="31"/>
        <v>-13.344304960992776</v>
      </c>
      <c r="K304">
        <f t="shared" si="32"/>
        <v>-0.31834880241572783</v>
      </c>
      <c r="M304">
        <f t="shared" si="30"/>
        <v>-1.1063383351040033</v>
      </c>
      <c r="N304" s="13">
        <f t="shared" si="33"/>
        <v>5.6870783120614998E-3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29"/>
        <v>5.0811620936341724</v>
      </c>
      <c r="H305" s="10">
        <f t="shared" si="34"/>
        <v>-1.0986681544141252</v>
      </c>
      <c r="I305">
        <f t="shared" si="31"/>
        <v>-13.184017852969504</v>
      </c>
      <c r="K305">
        <f t="shared" si="32"/>
        <v>-0.31499521132307789</v>
      </c>
      <c r="M305">
        <f t="shared" si="30"/>
        <v>-1.0936032682644983</v>
      </c>
      <c r="N305" s="13">
        <f t="shared" si="33"/>
        <v>5.0648861496269681E-3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29"/>
        <v>5.0912581194546549</v>
      </c>
      <c r="H306" s="10">
        <f t="shared" si="34"/>
        <v>-1.085459425306903</v>
      </c>
      <c r="I306">
        <f t="shared" si="31"/>
        <v>-13.025513103682837</v>
      </c>
      <c r="K306">
        <f t="shared" si="32"/>
        <v>-0.31167691009702714</v>
      </c>
      <c r="M306">
        <f t="shared" si="30"/>
        <v>-1.0810138950308803</v>
      </c>
      <c r="N306" s="13">
        <f t="shared" si="33"/>
        <v>4.44553027602268E-3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29"/>
        <v>5.1013541452751392</v>
      </c>
      <c r="H307" s="10">
        <f t="shared" si="34"/>
        <v>-1.0723977117379007</v>
      </c>
      <c r="I307">
        <f t="shared" si="31"/>
        <v>-12.868772540854808</v>
      </c>
      <c r="K307">
        <f t="shared" si="32"/>
        <v>-0.30839352898957678</v>
      </c>
      <c r="M307">
        <f t="shared" si="30"/>
        <v>-1.0685685790232045</v>
      </c>
      <c r="N307" s="13">
        <f t="shared" si="33"/>
        <v>3.829132714696204E-3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29"/>
        <v>5.1114501710956182</v>
      </c>
      <c r="H308" s="10">
        <f t="shared" si="34"/>
        <v>-1.0594815137324587</v>
      </c>
      <c r="I308">
        <f t="shared" si="31"/>
        <v>-12.713778164789504</v>
      </c>
      <c r="K308">
        <f t="shared" si="32"/>
        <v>-0.30514470205861072</v>
      </c>
      <c r="M308">
        <f t="shared" si="30"/>
        <v>-1.0562657012070149</v>
      </c>
      <c r="N308" s="13">
        <f t="shared" si="33"/>
        <v>3.2158125254437842E-3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29"/>
        <v>5.1215461969161069</v>
      </c>
      <c r="H309" s="10">
        <f t="shared" si="34"/>
        <v>-1.0467093455619911</v>
      </c>
      <c r="I309">
        <f t="shared" si="31"/>
        <v>-12.560512146743893</v>
      </c>
      <c r="K309">
        <f t="shared" si="32"/>
        <v>-0.30193006713160919</v>
      </c>
      <c r="M309">
        <f t="shared" si="30"/>
        <v>-1.0441036597452364</v>
      </c>
      <c r="N309" s="13">
        <f t="shared" si="33"/>
        <v>2.6056858167546881E-3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29"/>
        <v>5.1316422227365903</v>
      </c>
      <c r="H310" s="10">
        <f t="shared" si="34"/>
        <v>-1.0340797356094296</v>
      </c>
      <c r="I310">
        <f t="shared" si="31"/>
        <v>-12.408956827313155</v>
      </c>
      <c r="K310">
        <f t="shared" si="32"/>
        <v>-0.29874926576961242</v>
      </c>
      <c r="M310">
        <f t="shared" si="30"/>
        <v>-1.0320808698501318</v>
      </c>
      <c r="N310" s="13">
        <f t="shared" si="33"/>
        <v>1.9988657592977521E-3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29"/>
        <v>5.1417382485570746</v>
      </c>
      <c r="H311" s="10">
        <f t="shared" si="34"/>
        <v>-1.0215912262356783</v>
      </c>
      <c r="I311">
        <f t="shared" si="31"/>
        <v>-12.259094714828141</v>
      </c>
      <c r="K311">
        <f t="shared" si="32"/>
        <v>-0.29560194323137545</v>
      </c>
      <c r="M311">
        <f t="shared" si="30"/>
        <v>-1.0201957636351411</v>
      </c>
      <c r="N311" s="13">
        <f t="shared" si="33"/>
        <v>1.395462600537245E-3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29"/>
        <v>5.1518342743775536</v>
      </c>
      <c r="H312" s="10">
        <f t="shared" si="34"/>
        <v>-1.0092423736473048</v>
      </c>
      <c r="I312">
        <f t="shared" si="31"/>
        <v>-12.110908483767659</v>
      </c>
      <c r="K312">
        <f t="shared" si="32"/>
        <v>-0.29248774843777742</v>
      </c>
      <c r="M312">
        <f t="shared" si="30"/>
        <v>-1.0084467899668881</v>
      </c>
      <c r="N312" s="13">
        <f t="shared" si="33"/>
        <v>7.9558368041676708E-4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29"/>
        <v>5.1619303001980414</v>
      </c>
      <c r="H313" s="10">
        <f t="shared" si="34"/>
        <v>-0.99703174776532422</v>
      </c>
      <c r="I313">
        <f t="shared" si="31"/>
        <v>-11.964380973183891</v>
      </c>
      <c r="K313">
        <f t="shared" si="32"/>
        <v>-0.28940633393644455</v>
      </c>
      <c r="M313">
        <f t="shared" si="30"/>
        <v>-0.99683241431723324</v>
      </c>
      <c r="N313" s="13">
        <f t="shared" si="33"/>
        <v>1.9933344809097697E-4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29"/>
        <v>5.1720263260185257</v>
      </c>
      <c r="H314" s="10">
        <f t="shared" si="34"/>
        <v>-0.98495793209523841</v>
      </c>
      <c r="I314">
        <f t="shared" si="31"/>
        <v>-11.819495185142861</v>
      </c>
      <c r="K314">
        <f t="shared" si="32"/>
        <v>-0.28635735586663291</v>
      </c>
      <c r="M314">
        <f t="shared" si="30"/>
        <v>-0.98535111861558866</v>
      </c>
      <c r="N314" s="13">
        <f t="shared" si="33"/>
        <v>-3.931865203502527E-4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29"/>
        <v>5.1821223518390092</v>
      </c>
      <c r="H315" s="10">
        <f t="shared" si="34"/>
        <v>-0.9730195235981467</v>
      </c>
      <c r="I315">
        <f t="shared" si="31"/>
        <v>-11.676234283177759</v>
      </c>
      <c r="K315">
        <f t="shared" si="32"/>
        <v>-0.28334047392432371</v>
      </c>
      <c r="M315">
        <f t="shared" si="30"/>
        <v>-0.97400140110136024</v>
      </c>
      <c r="N315" s="13">
        <f t="shared" si="33"/>
        <v>-9.8187750321354628E-4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29"/>
        <v>5.1922183776594881</v>
      </c>
      <c r="H316" s="10">
        <f t="shared" si="34"/>
        <v>-0.96121513256312996</v>
      </c>
      <c r="I316">
        <f t="shared" si="31"/>
        <v>-11.53458159075756</v>
      </c>
      <c r="K316">
        <f t="shared" si="32"/>
        <v>-0.28035535132758133</v>
      </c>
      <c r="M316">
        <f t="shared" si="30"/>
        <v>-0.96278177617672878</v>
      </c>
      <c r="N316" s="13">
        <f t="shared" si="33"/>
        <v>-1.5666436135988171E-3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29"/>
        <v>5.202314403479976</v>
      </c>
      <c r="H317" s="10">
        <f t="shared" si="34"/>
        <v>-0.94954338248076753</v>
      </c>
      <c r="I317">
        <f t="shared" si="31"/>
        <v>-11.394520589769211</v>
      </c>
      <c r="K317">
        <f t="shared" si="32"/>
        <v>-0.27740165478214091</v>
      </c>
      <c r="M317">
        <f t="shared" si="30"/>
        <v>-0.9516907742596975</v>
      </c>
      <c r="N317" s="13">
        <f t="shared" si="33"/>
        <v>-2.1473917789299746E-3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29"/>
        <v>5.2124104293004603</v>
      </c>
      <c r="H318" s="10">
        <f t="shared" si="34"/>
        <v>-0.93800290991794022</v>
      </c>
      <c r="I318">
        <f t="shared" si="31"/>
        <v>-11.256034919015283</v>
      </c>
      <c r="K318">
        <f t="shared" si="32"/>
        <v>-0.27447905444726539</v>
      </c>
      <c r="M318">
        <f t="shared" si="30"/>
        <v>-0.94072694163756876</v>
      </c>
      <c r="N318" s="13">
        <f t="shared" si="33"/>
        <v>-2.7240317196285391E-3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29"/>
        <v>5.2225064551209437</v>
      </c>
      <c r="H319" s="10">
        <f t="shared" si="34"/>
        <v>-0.92659236439372927</v>
      </c>
      <c r="I319">
        <f t="shared" si="31"/>
        <v>-11.119108372724751</v>
      </c>
      <c r="K319">
        <f t="shared" si="32"/>
        <v>-0.2715872239018276</v>
      </c>
      <c r="M319">
        <f t="shared" si="30"/>
        <v>-0.9298888403207356</v>
      </c>
      <c r="N319" s="13">
        <f t="shared" si="33"/>
        <v>-3.296475927006326E-3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29"/>
        <v>5.2326024809414227</v>
      </c>
      <c r="H320" s="10">
        <f t="shared" si="34"/>
        <v>-0.91531040825661014</v>
      </c>
      <c r="I320">
        <f t="shared" si="31"/>
        <v>-10.983724899079322</v>
      </c>
      <c r="K320">
        <f t="shared" si="32"/>
        <v>-0.26872584011066192</v>
      </c>
      <c r="M320">
        <f t="shared" si="30"/>
        <v>-0.91917504789697513</v>
      </c>
      <c r="N320" s="13">
        <f t="shared" si="33"/>
        <v>-3.8646396403649863E-3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29"/>
        <v>5.2426985067619114</v>
      </c>
      <c r="H321" s="10">
        <f t="shared" si="34"/>
        <v>-0.90415571656278926</v>
      </c>
      <c r="I321">
        <f t="shared" si="31"/>
        <v>-10.849868598753471</v>
      </c>
      <c r="K321">
        <f t="shared" si="32"/>
        <v>-0.26589458339115657</v>
      </c>
      <c r="M321">
        <f t="shared" si="30"/>
        <v>-0.90858415738616605</v>
      </c>
      <c r="N321" s="13">
        <f t="shared" si="33"/>
        <v>-4.4284408233767891E-3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29"/>
        <v>5.2527945325823957</v>
      </c>
      <c r="H322" s="10">
        <f t="shared" si="34"/>
        <v>-0.89312697695584287</v>
      </c>
      <c r="I322">
        <f t="shared" si="31"/>
        <v>-10.717523723470114</v>
      </c>
      <c r="K322">
        <f t="shared" si="32"/>
        <v>-0.26309313738012224</v>
      </c>
      <c r="M322">
        <f t="shared" si="30"/>
        <v>-0.89811477709559984</v>
      </c>
      <c r="N322" s="13">
        <f t="shared" si="33"/>
        <v>-4.9878001397569705E-3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29"/>
        <v>5.2628905584028791</v>
      </c>
      <c r="H323" s="10">
        <f t="shared" si="34"/>
        <v>-0.88222288954744932</v>
      </c>
      <c r="I323">
        <f t="shared" si="31"/>
        <v>-10.586674674569391</v>
      </c>
      <c r="K323">
        <f t="shared" si="32"/>
        <v>-0.2603211890008908</v>
      </c>
      <c r="M323">
        <f t="shared" si="30"/>
        <v>-0.88776553047573048</v>
      </c>
      <c r="N323" s="13">
        <f t="shared" si="33"/>
        <v>-5.5426409282811617E-3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29"/>
        <v>5.2729865842233581</v>
      </c>
      <c r="H324" s="10">
        <f t="shared" si="34"/>
        <v>-0.87144216679942044</v>
      </c>
      <c r="I324">
        <f t="shared" si="31"/>
        <v>-10.457306001593045</v>
      </c>
      <c r="K324">
        <f t="shared" si="32"/>
        <v>-0.25757842843069206</v>
      </c>
      <c r="M324">
        <f t="shared" si="30"/>
        <v>-0.87753505597657866</v>
      </c>
      <c r="N324" s="13">
        <f t="shared" si="33"/>
        <v>-6.0928891771582228E-3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29"/>
        <v>5.2830826100438468</v>
      </c>
      <c r="H325" s="10">
        <f t="shared" si="34"/>
        <v>-0.8607835334068733</v>
      </c>
      <c r="I325">
        <f t="shared" si="31"/>
        <v>-10.329402400882479</v>
      </c>
      <c r="K325">
        <f t="shared" si="32"/>
        <v>-0.25486454906827583</v>
      </c>
      <c r="M325">
        <f t="shared" si="30"/>
        <v>-0.86742200690469329</v>
      </c>
      <c r="N325" s="13">
        <f t="shared" si="33"/>
        <v>-6.6384734978199855E-3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29"/>
        <v>5.2931786358643311</v>
      </c>
      <c r="H326" s="10">
        <f t="shared" si="34"/>
        <v>-0.85024572618269034</v>
      </c>
      <c r="I326">
        <f t="shared" si="31"/>
        <v>-10.202948714192285</v>
      </c>
      <c r="K326">
        <f t="shared" si="32"/>
        <v>-0.2521792475018132</v>
      </c>
      <c r="M326">
        <f t="shared" si="30"/>
        <v>-0.85742505128081237</v>
      </c>
      <c r="N326" s="13">
        <f t="shared" si="33"/>
        <v>-7.1793250981220247E-3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29"/>
        <v>5.3032746616848137</v>
      </c>
      <c r="H327" s="10">
        <f t="shared" si="34"/>
        <v>-0.83982749394306921</v>
      </c>
      <c r="I327">
        <f t="shared" si="31"/>
        <v>-10.077929927316831</v>
      </c>
      <c r="K327">
        <f t="shared" si="32"/>
        <v>-0.24952222347703398</v>
      </c>
      <c r="M327">
        <f t="shared" si="30"/>
        <v>-0.84754287169809905</v>
      </c>
      <c r="N327" s="13">
        <f t="shared" si="33"/>
        <v>-7.7153777550298397E-3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29"/>
        <v>5.3133706875052988</v>
      </c>
      <c r="H328" s="10">
        <f t="shared" si="34"/>
        <v>-0.82952759739434478</v>
      </c>
      <c r="I328">
        <f t="shared" si="31"/>
        <v>-9.9543311687321374</v>
      </c>
      <c r="K328">
        <f t="shared" si="32"/>
        <v>-0.24689317986564138</v>
      </c>
      <c r="M328">
        <f t="shared" si="30"/>
        <v>-0.83777416518112413</v>
      </c>
      <c r="N328" s="13">
        <f t="shared" si="33"/>
        <v>-8.2465677867793463E-3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29"/>
        <v>5.3234667133257814</v>
      </c>
      <c r="H329" s="10">
        <f t="shared" si="34"/>
        <v>-0.8193448090209714</v>
      </c>
      <c r="I329">
        <f t="shared" si="31"/>
        <v>-9.8321377082516577</v>
      </c>
      <c r="K329">
        <f t="shared" si="32"/>
        <v>-0.24429182263398699</v>
      </c>
      <c r="M329">
        <f t="shared" si="30"/>
        <v>-0.82811764304555335</v>
      </c>
      <c r="N329" s="13">
        <f t="shared" si="33"/>
        <v>-8.7728340245819547E-3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29"/>
        <v>5.3335627391462657</v>
      </c>
      <c r="H330" s="10">
        <f t="shared" si="34"/>
        <v>-0.80927791297468565</v>
      </c>
      <c r="I330">
        <f t="shared" si="31"/>
        <v>-9.711334955696227</v>
      </c>
      <c r="K330">
        <f t="shared" si="32"/>
        <v>-0.24171786081199995</v>
      </c>
      <c r="M330">
        <f t="shared" si="30"/>
        <v>-0.81857203075854057</v>
      </c>
      <c r="N330" s="13">
        <f t="shared" si="33"/>
        <v>-9.294117783854916E-3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29"/>
        <v>5.3436587649667491</v>
      </c>
      <c r="H331" s="10">
        <f t="shared" si="34"/>
        <v>-0.79932570496484845</v>
      </c>
      <c r="I331">
        <f t="shared" si="31"/>
        <v>-9.5919084595781818</v>
      </c>
      <c r="K331">
        <f t="shared" si="32"/>
        <v>-0.23917100646238618</v>
      </c>
      <c r="M331">
        <f t="shared" si="30"/>
        <v>-0.8091360677999081</v>
      </c>
      <c r="N331" s="13">
        <f t="shared" si="33"/>
        <v>-9.8103628350596495E-3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29"/>
        <v>5.3537547907872334</v>
      </c>
      <c r="H332" s="10">
        <f t="shared" si="34"/>
        <v>-0.78948699214994933</v>
      </c>
      <c r="I332">
        <f t="shared" si="31"/>
        <v>-9.4738439057993915</v>
      </c>
      <c r="K332">
        <f t="shared" si="32"/>
        <v>-0.23665097465008539</v>
      </c>
      <c r="M332">
        <f t="shared" si="30"/>
        <v>-0.79980850752407995</v>
      </c>
      <c r="N332" s="13">
        <f t="shared" si="33"/>
        <v>-1.0321515374130619E-2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29"/>
        <v>5.3638508166077168</v>
      </c>
      <c r="H333" s="10">
        <f t="shared" si="34"/>
        <v>-0.77976059303027301</v>
      </c>
      <c r="I333">
        <f t="shared" si="31"/>
        <v>-9.3571271163632765</v>
      </c>
      <c r="K333">
        <f t="shared" si="32"/>
        <v>-0.23415748341199105</v>
      </c>
      <c r="M333">
        <f t="shared" si="30"/>
        <v>-0.79058811702282272</v>
      </c>
      <c r="N333" s="13">
        <f t="shared" si="33"/>
        <v>-1.0827523992549715E-2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29"/>
        <v>5.3739468424282002</v>
      </c>
      <c r="H334" s="10">
        <f t="shared" si="34"/>
        <v>-0.77014533734171553</v>
      </c>
      <c r="I334">
        <f t="shared" si="31"/>
        <v>-9.2417440481005855</v>
      </c>
      <c r="K334">
        <f t="shared" si="32"/>
        <v>-0.23169025372693081</v>
      </c>
      <c r="M334">
        <f t="shared" si="30"/>
        <v>-0.78147367698878678</v>
      </c>
      <c r="N334" s="13">
        <f t="shared" si="33"/>
        <v>-1.1328339647071251E-2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29"/>
        <v>5.3840428682486845</v>
      </c>
      <c r="H335" s="10">
        <f t="shared" si="34"/>
        <v>-0.76064006595073796</v>
      </c>
      <c r="I335">
        <f t="shared" si="31"/>
        <v>-9.1276807914088565</v>
      </c>
      <c r="K335">
        <f t="shared" si="32"/>
        <v>-0.22924900948590982</v>
      </c>
      <c r="M335">
        <f t="shared" si="30"/>
        <v>-0.77246398157988638</v>
      </c>
      <c r="N335" s="13">
        <f t="shared" si="33"/>
        <v>-1.1823915629148418E-2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29"/>
        <v>5.3941388940691679</v>
      </c>
      <c r="H336" s="10">
        <f t="shared" si="34"/>
        <v>-0.75124363075045808</v>
      </c>
      <c r="I336">
        <f t="shared" si="31"/>
        <v>-9.0149235690054965</v>
      </c>
      <c r="K336">
        <f t="shared" si="32"/>
        <v>-0.22683347746261551</v>
      </c>
      <c r="M336">
        <f t="shared" si="30"/>
        <v>-0.76355783828451973</v>
      </c>
      <c r="N336" s="13">
        <f t="shared" si="33"/>
        <v>-1.231420753406165E-2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29"/>
        <v>5.4042349198896522</v>
      </c>
      <c r="H337" s="10">
        <f t="shared" si="34"/>
        <v>-0.74195489455785602</v>
      </c>
      <c r="I337">
        <f t="shared" si="31"/>
        <v>-8.9034587346942722</v>
      </c>
      <c r="K337">
        <f t="shared" si="32"/>
        <v>-0.22444338728417929</v>
      </c>
      <c r="M337">
        <f t="shared" si="30"/>
        <v>-0.7547540677876452</v>
      </c>
      <c r="N337" s="13">
        <f t="shared" si="33"/>
        <v>-1.2799173229789185E-2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29"/>
        <v>5.4143309457101365</v>
      </c>
      <c r="H338" s="10">
        <f t="shared" si="34"/>
        <v>-0.73277273101210072</v>
      </c>
      <c r="I338">
        <f t="shared" si="31"/>
        <v>-8.7932727721452082</v>
      </c>
      <c r="K338">
        <f t="shared" si="32"/>
        <v>-0.22207847140220185</v>
      </c>
      <c r="M338">
        <f t="shared" si="30"/>
        <v>-0.74605150383773311</v>
      </c>
      <c r="N338" s="13">
        <f t="shared" si="33"/>
        <v>-1.327877282563239E-2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ref="G339:G402" si="36">$E$11*(D339/$E$12+1)</f>
        <v>5.424426971530619</v>
      </c>
      <c r="H339" s="10">
        <f t="shared" si="34"/>
        <v>-0.7236960244739683</v>
      </c>
      <c r="I339">
        <f t="shared" si="31"/>
        <v>-8.6843522936876205</v>
      </c>
      <c r="K339">
        <f t="shared" si="32"/>
        <v>-0.21973846506403585</v>
      </c>
      <c r="M339">
        <f t="shared" ref="M339:M402" si="37">$L$9*$O$6*EXP(-$O$7*(G339/$L$10-1))-SQRT($L$9)*$O$8*EXP(-$O$4*(G339/$L$10-1))</f>
        <v>-0.73744899311460466</v>
      </c>
      <c r="N339" s="13">
        <f t="shared" si="33"/>
        <v>-1.3752968640636354E-2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si="36"/>
        <v>5.4345229973511024</v>
      </c>
      <c r="H340" s="10">
        <f t="shared" si="34"/>
        <v>-0.71472366992635983</v>
      </c>
      <c r="I340">
        <f t="shared" ref="I340:I403" si="38">H340*$E$6</f>
        <v>-8.5766840391163175</v>
      </c>
      <c r="K340">
        <f t="shared" ref="K340:K403" si="39">$L$9*$L$4*EXP(-$L$6*(G340/$L$10-1))-SQRT($L$9)*$L$5*EXP(-$L$7*(G340/$L$10-1))</f>
        <v>-0.21742310628432593</v>
      </c>
      <c r="M340">
        <f t="shared" si="37"/>
        <v>-0.72894539509815837</v>
      </c>
      <c r="N340" s="13">
        <f t="shared" ref="N340:N403" si="40">(M340-H340)*O340</f>
        <v>-1.4221725171798538E-2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6"/>
        <v>5.4446190231715867</v>
      </c>
      <c r="H341" s="10">
        <f t="shared" ref="H341:H404" si="41">-(-$B$4)*(1+D341+$E$5*D341^3)*EXP(-D341)</f>
        <v>-0.70585457287588982</v>
      </c>
      <c r="I341">
        <f t="shared" si="38"/>
        <v>-8.4702548745106778</v>
      </c>
      <c r="K341">
        <f t="shared" si="39"/>
        <v>-0.21513213581680804</v>
      </c>
      <c r="M341">
        <f t="shared" si="37"/>
        <v>-0.72053958193801526</v>
      </c>
      <c r="N341" s="13">
        <f t="shared" si="40"/>
        <v>-1.4685009062125443E-2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6"/>
        <v>5.454715048992071</v>
      </c>
      <c r="H342" s="10">
        <f t="shared" si="41"/>
        <v>-0.69708764925555189</v>
      </c>
      <c r="I342">
        <f t="shared" si="38"/>
        <v>-8.3650517910666231</v>
      </c>
      <c r="K342">
        <f t="shared" si="39"/>
        <v>-0.21286529712636482</v>
      </c>
      <c r="M342">
        <f t="shared" si="37"/>
        <v>-0.71223043832407573</v>
      </c>
      <c r="N342" s="13">
        <f t="shared" si="40"/>
        <v>-1.5142789068523843E-2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6"/>
        <v>5.4648110748125545</v>
      </c>
      <c r="H343" s="10">
        <f t="shared" si="41"/>
        <v>-0.68842182532843144</v>
      </c>
      <c r="I343">
        <f t="shared" si="38"/>
        <v>-8.2610619039411777</v>
      </c>
      <c r="K343">
        <f t="shared" si="39"/>
        <v>-0.21062233636133615</v>
      </c>
      <c r="M343">
        <f t="shared" si="37"/>
        <v>-0.70401686135800345</v>
      </c>
      <c r="N343" s="13">
        <f t="shared" si="40"/>
        <v>-1.5595036029572018E-2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6"/>
        <v>5.4749071006330379</v>
      </c>
      <c r="H344" s="10">
        <f t="shared" si="41"/>
        <v>-0.67985603759247426</v>
      </c>
      <c r="I344">
        <f t="shared" si="38"/>
        <v>-8.158272451109692</v>
      </c>
      <c r="K344">
        <f t="shared" si="39"/>
        <v>-0.20840300232608303</v>
      </c>
      <c r="M344">
        <f t="shared" si="37"/>
        <v>-0.69589776042564366</v>
      </c>
      <c r="N344" s="13">
        <f t="shared" si="40"/>
        <v>-1.6041722833169403E-2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6"/>
        <v>5.4850031264535222</v>
      </c>
      <c r="H345" s="10">
        <f t="shared" si="41"/>
        <v>-0.67138923268627781</v>
      </c>
      <c r="I345">
        <f t="shared" si="38"/>
        <v>-8.0566707922353338</v>
      </c>
      <c r="K345">
        <f t="shared" si="39"/>
        <v>-0.20620704645380719</v>
      </c>
      <c r="M345">
        <f t="shared" si="37"/>
        <v>-0.68787205707038535</v>
      </c>
      <c r="N345" s="13">
        <f t="shared" si="40"/>
        <v>-1.6482824384107531E-2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6"/>
        <v>5.4950991522740065</v>
      </c>
      <c r="H346" s="10">
        <f t="shared" si="41"/>
        <v>-0.66302036729591196</v>
      </c>
      <c r="I346">
        <f t="shared" si="38"/>
        <v>-7.956244407550944</v>
      </c>
      <c r="K346">
        <f t="shared" si="39"/>
        <v>-0.20403422277962219</v>
      </c>
      <c r="M346">
        <f t="shared" si="37"/>
        <v>-0.67993868486747711</v>
      </c>
      <c r="N346" s="13">
        <f t="shared" si="40"/>
        <v>-1.6918317571565145E-2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6"/>
        <v>5.5051951780944899</v>
      </c>
      <c r="H347" s="10">
        <f t="shared" si="41"/>
        <v>-0.65474840806274381</v>
      </c>
      <c r="I347">
        <f t="shared" si="38"/>
        <v>-7.8569808967529262</v>
      </c>
      <c r="K347">
        <f t="shared" si="39"/>
        <v>-0.20188428791387478</v>
      </c>
      <c r="M347">
        <f t="shared" si="37"/>
        <v>-0.67209658929929317</v>
      </c>
      <c r="N347" s="13">
        <f t="shared" si="40"/>
        <v>-1.7348181236549354E-2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6"/>
        <v>5.5152912039149733</v>
      </c>
      <c r="H348" s="10">
        <f t="shared" si="41"/>
        <v>-0.64657233149226379</v>
      </c>
      <c r="I348">
        <f t="shared" si="38"/>
        <v>-7.7588679779071654</v>
      </c>
      <c r="K348">
        <f t="shared" si="39"/>
        <v>-0.19975700101571572</v>
      </c>
      <c r="M348">
        <f t="shared" si="37"/>
        <v>-0.6643447276315616</v>
      </c>
      <c r="N348" s="13">
        <f t="shared" si="40"/>
        <v>-1.7772396139297819E-2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6"/>
        <v>5.5253872297354576</v>
      </c>
      <c r="H349" s="10">
        <f t="shared" si="41"/>
        <v>-0.63849112386389173</v>
      </c>
      <c r="I349">
        <f t="shared" si="38"/>
        <v>-7.6618934863667008</v>
      </c>
      <c r="K349">
        <f t="shared" si="39"/>
        <v>-0.1976521237669209</v>
      </c>
      <c r="M349">
        <f t="shared" si="37"/>
        <v>-0.6566820687905629</v>
      </c>
      <c r="N349" s="13">
        <f t="shared" si="40"/>
        <v>-1.8190944926671171E-2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6"/>
        <v>5.5354832555559419</v>
      </c>
      <c r="H350" s="10">
        <f t="shared" si="41"/>
        <v>-0.6305037811417622</v>
      </c>
      <c r="I350">
        <f t="shared" si="38"/>
        <v>-7.5660453737011464</v>
      </c>
      <c r="K350">
        <f t="shared" si="39"/>
        <v>-0.19556942034595831</v>
      </c>
      <c r="M350">
        <f t="shared" si="37"/>
        <v>-0.64910759324129963</v>
      </c>
      <c r="N350" s="13">
        <f t="shared" si="40"/>
        <v>-1.8603812099537431E-2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6"/>
        <v>5.5455792813764244</v>
      </c>
      <c r="H351" s="10">
        <f t="shared" si="41"/>
        <v>-0.62260930888646149</v>
      </c>
      <c r="I351">
        <f t="shared" si="38"/>
        <v>-7.4713117066375379</v>
      </c>
      <c r="K351">
        <f t="shared" si="39"/>
        <v>-0.19350865740230108</v>
      </c>
      <c r="M351">
        <f t="shared" si="37"/>
        <v>-0.64162029286663946</v>
      </c>
      <c r="N351" s="13">
        <f t="shared" si="40"/>
        <v>-1.9010983980177976E-2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6"/>
        <v>5.5556753071969078</v>
      </c>
      <c r="H352" s="10">
        <f t="shared" si="41"/>
        <v>-0.61480672216772314</v>
      </c>
      <c r="I352">
        <f t="shared" si="38"/>
        <v>-7.3776806660126777</v>
      </c>
      <c r="K352">
        <f t="shared" si="39"/>
        <v>-0.19146960403098362</v>
      </c>
      <c r="M352">
        <f t="shared" si="37"/>
        <v>-0.63421917084743262</v>
      </c>
      <c r="N352" s="13">
        <f t="shared" si="40"/>
        <v>-1.9412448679709482E-2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6"/>
        <v>5.5657713330173921</v>
      </c>
      <c r="H353" s="10">
        <f t="shared" si="41"/>
        <v>-0.60709504547804738</v>
      </c>
      <c r="I353">
        <f t="shared" si="38"/>
        <v>-7.285140545736569</v>
      </c>
      <c r="K353">
        <f t="shared" si="39"/>
        <v>-0.18945203174740269</v>
      </c>
      <c r="M353">
        <f t="shared" si="37"/>
        <v>-0.62690324154361698</v>
      </c>
      <c r="N353" s="13">
        <f t="shared" si="40"/>
        <v>-1.9808196065569605E-2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6"/>
        <v>5.5758673588378755</v>
      </c>
      <c r="H354" s="10">
        <f t="shared" si="41"/>
        <v>-0.59947331264725456</v>
      </c>
      <c r="I354">
        <f t="shared" si="38"/>
        <v>-7.1936797517670552</v>
      </c>
      <c r="K354">
        <f t="shared" si="39"/>
        <v>-0.18745571446235934</v>
      </c>
      <c r="M354">
        <f t="shared" si="37"/>
        <v>-0.61967153037630773</v>
      </c>
      <c r="N354" s="13">
        <f t="shared" si="40"/>
        <v>-2.0198217729053169E-2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6"/>
        <v>5.5859633846583598</v>
      </c>
      <c r="H355" s="10">
        <f t="shared" si="41"/>
        <v>-0.59194056675794116</v>
      </c>
      <c r="I355">
        <f t="shared" si="38"/>
        <v>-7.1032868010952939</v>
      </c>
      <c r="K355">
        <f t="shared" si="39"/>
        <v>-0.18548042845733845</v>
      </c>
      <c r="M355">
        <f t="shared" si="37"/>
        <v>-0.61252307371086068</v>
      </c>
      <c r="N355" s="13">
        <f t="shared" si="40"/>
        <v>-2.0582506952919521E-2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6"/>
        <v>5.5960594104788433</v>
      </c>
      <c r="H356" s="10">
        <f t="shared" si="41"/>
        <v>-0.58449586006183996</v>
      </c>
      <c r="I356">
        <f t="shared" si="38"/>
        <v>-7.0139503207420795</v>
      </c>
      <c r="K356">
        <f t="shared" si="39"/>
        <v>-0.1835259523600305</v>
      </c>
      <c r="M356">
        <f t="shared" si="37"/>
        <v>-0.60545691874093699</v>
      </c>
      <c r="N356" s="13">
        <f t="shared" si="40"/>
        <v>-2.0961058679097033E-2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6"/>
        <v>5.6061554362993267</v>
      </c>
      <c r="H357" s="10">
        <f t="shared" si="41"/>
        <v>-0.57713825389706253</v>
      </c>
      <c r="I357">
        <f t="shared" si="38"/>
        <v>-6.9256590467647499</v>
      </c>
      <c r="K357">
        <f t="shared" si="39"/>
        <v>-0.18159206712008594</v>
      </c>
      <c r="M357">
        <f t="shared" si="37"/>
        <v>-0.59847212337354294</v>
      </c>
      <c r="N357" s="13">
        <f t="shared" si="40"/>
        <v>-2.1333869476480416E-2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6"/>
        <v>5.616251462119811</v>
      </c>
      <c r="H358" s="10">
        <f t="shared" si="41"/>
        <v>-0.56986681860621802</v>
      </c>
      <c r="I358">
        <f t="shared" si="38"/>
        <v>-6.8384018232746158</v>
      </c>
      <c r="K358">
        <f t="shared" si="39"/>
        <v>-0.17967855598510735</v>
      </c>
      <c r="M358">
        <f t="shared" si="37"/>
        <v>-0.59156775611506329</v>
      </c>
      <c r="N358" s="13">
        <f t="shared" si="40"/>
        <v>-2.1700937508845275E-2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6"/>
        <v>5.6263474879402953</v>
      </c>
      <c r="H359" s="10">
        <f t="shared" si="41"/>
        <v>-0.56268063345539399</v>
      </c>
      <c r="I359">
        <f t="shared" si="38"/>
        <v>-6.7521676014647278</v>
      </c>
      <c r="K359">
        <f t="shared" si="39"/>
        <v>-0.17778520447687501</v>
      </c>
      <c r="M359">
        <f t="shared" si="37"/>
        <v>-0.58474289595828377</v>
      </c>
      <c r="N359" s="13">
        <f t="shared" si="40"/>
        <v>-2.2062262502889785E-2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6"/>
        <v>5.6364435137607778</v>
      </c>
      <c r="H360" s="10">
        <f t="shared" si="41"/>
        <v>-0.55557878655398352</v>
      </c>
      <c r="I360">
        <f t="shared" si="38"/>
        <v>-6.6669454386478026</v>
      </c>
      <c r="K360">
        <f t="shared" si="39"/>
        <v>-0.17591180036780321</v>
      </c>
      <c r="M360">
        <f t="shared" si="37"/>
        <v>-0.57799663227039766</v>
      </c>
      <c r="N360" s="13">
        <f t="shared" si="40"/>
        <v>-2.2417845716414142E-2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6"/>
        <v>5.6465395395812612</v>
      </c>
      <c r="H361" s="10">
        <f t="shared" si="41"/>
        <v>-0.54856037477535624</v>
      </c>
      <c r="I361">
        <f t="shared" si="38"/>
        <v>-6.5827244973042749</v>
      </c>
      <c r="K361">
        <f t="shared" si="39"/>
        <v>-0.17405813365762682</v>
      </c>
      <c r="M361">
        <f t="shared" si="37"/>
        <v>-0.57132806468199715</v>
      </c>
      <c r="N361" s="13">
        <f t="shared" si="40"/>
        <v>-2.2767689906640909E-2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6"/>
        <v>5.6566355654017455</v>
      </c>
      <c r="H362" s="10">
        <f t="shared" si="41"/>
        <v>-0.54162450367834714</v>
      </c>
      <c r="I362">
        <f t="shared" si="38"/>
        <v>-6.4994940441401656</v>
      </c>
      <c r="K362">
        <f t="shared" si="39"/>
        <v>-0.17222399655031756</v>
      </c>
      <c r="M362">
        <f t="shared" si="37"/>
        <v>-0.56473630297705557</v>
      </c>
      <c r="N362" s="13">
        <f t="shared" si="40"/>
        <v>-2.3111799298708435E-2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6"/>
        <v>5.6667315912222298</v>
      </c>
      <c r="H363" s="10">
        <f t="shared" si="41"/>
        <v>-0.53477028742956789</v>
      </c>
      <c r="I363">
        <f t="shared" si="38"/>
        <v>-6.4172434491548147</v>
      </c>
      <c r="K363">
        <f t="shared" si="39"/>
        <v>-0.17040918343122649</v>
      </c>
      <c r="M363">
        <f t="shared" si="37"/>
        <v>-0.55822046698389316</v>
      </c>
      <c r="N363" s="13">
        <f t="shared" si="40"/>
        <v>-2.3450179554325268E-2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6"/>
        <v>5.6768276170427132</v>
      </c>
      <c r="H364" s="10">
        <f t="shared" si="41"/>
        <v>-0.52799684872651143</v>
      </c>
      <c r="I364">
        <f t="shared" si="38"/>
        <v>-6.3359621847181371</v>
      </c>
      <c r="K364">
        <f t="shared" si="39"/>
        <v>-0.16861349084445171</v>
      </c>
      <c r="M364">
        <f t="shared" si="37"/>
        <v>-0.55177968646712217</v>
      </c>
      <c r="N364" s="13">
        <f t="shared" si="40"/>
        <v>-2.3782837740610741E-2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6"/>
        <v>5.6869236428631966</v>
      </c>
      <c r="H365" s="10">
        <f t="shared" si="41"/>
        <v>-0.5213033187214553</v>
      </c>
      <c r="I365">
        <f t="shared" si="38"/>
        <v>-6.2556398246574636</v>
      </c>
      <c r="K365">
        <f t="shared" si="39"/>
        <v>-0.16683671747042872</v>
      </c>
      <c r="M365">
        <f t="shared" si="37"/>
        <v>-0.54541310102057117</v>
      </c>
      <c r="N365" s="13">
        <f t="shared" si="40"/>
        <v>-2.4109782299115867E-2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6"/>
        <v>5.6970196686836809</v>
      </c>
      <c r="H366" s="10">
        <f t="shared" si="41"/>
        <v>-0.51468883694613698</v>
      </c>
      <c r="I366">
        <f t="shared" si="38"/>
        <v>-6.1762660433536443</v>
      </c>
      <c r="K366">
        <f t="shared" si="39"/>
        <v>-0.16507866410374397</v>
      </c>
      <c r="M366">
        <f t="shared" si="37"/>
        <v>-0.53911985996119349</v>
      </c>
      <c r="N366" s="13">
        <f t="shared" si="40"/>
        <v>-2.4431023015056508E-2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6"/>
        <v>5.7071156945041652</v>
      </c>
      <c r="H367" s="10">
        <f t="shared" si="41"/>
        <v>-0.50815255123720282</v>
      </c>
      <c r="I367">
        <f t="shared" si="38"/>
        <v>-6.0978306148464334</v>
      </c>
      <c r="K367">
        <f t="shared" si="39"/>
        <v>-0.16333913363116787</v>
      </c>
      <c r="M367">
        <f t="shared" si="37"/>
        <v>-0.53289912222394853</v>
      </c>
      <c r="N367" s="13">
        <f t="shared" si="40"/>
        <v>-2.4746570986745708E-2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6"/>
        <v>5.7172117203246486</v>
      </c>
      <c r="H368" s="10">
        <f t="shared" si="41"/>
        <v>-0.5016936176624075</v>
      </c>
      <c r="I368">
        <f t="shared" si="38"/>
        <v>-6.0203234119488904</v>
      </c>
      <c r="K368">
        <f t="shared" si="39"/>
        <v>-0.16161793100990599</v>
      </c>
      <c r="M368">
        <f t="shared" si="37"/>
        <v>-0.52675005625765403</v>
      </c>
      <c r="N368" s="13">
        <f t="shared" si="40"/>
        <v>-2.5056438595246533E-2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6"/>
        <v>5.7273077461451321</v>
      </c>
      <c r="H369" s="10">
        <f t="shared" si="41"/>
        <v>-0.49531120044756333</v>
      </c>
      <c r="I369">
        <f t="shared" si="38"/>
        <v>-5.9437344053707601</v>
      </c>
      <c r="K369">
        <f t="shared" si="39"/>
        <v>-0.15991486324606605</v>
      </c>
      <c r="M369">
        <f t="shared" si="37"/>
        <v>-0.52067183992180699</v>
      </c>
      <c r="N369" s="13">
        <f t="shared" si="40"/>
        <v>-2.5360639474243662E-2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6"/>
        <v>5.7374037719656164</v>
      </c>
      <c r="H370" s="10">
        <f t="shared" si="41"/>
        <v>-0.48900447190422014</v>
      </c>
      <c r="I370">
        <f t="shared" si="38"/>
        <v>-5.8680536628506417</v>
      </c>
      <c r="K370">
        <f t="shared" si="39"/>
        <v>-0.15822973937334081</v>
      </c>
      <c r="M370">
        <f t="shared" si="37"/>
        <v>-0.51466366038437583</v>
      </c>
      <c r="N370" s="13">
        <f t="shared" si="40"/>
        <v>-2.5659188480155692E-2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6"/>
        <v>5.7474997977861007</v>
      </c>
      <c r="H371" s="10">
        <f t="shared" si="41"/>
        <v>-0.4827726123580714</v>
      </c>
      <c r="I371">
        <f t="shared" si="38"/>
        <v>-5.793271348296857</v>
      </c>
      <c r="K371">
        <f t="shared" si="39"/>
        <v>-0.15656237043190432</v>
      </c>
      <c r="M371">
        <f t="shared" si="37"/>
        <v>-0.50872471402055253</v>
      </c>
      <c r="N371" s="13">
        <f t="shared" si="40"/>
        <v>-2.5952101662481131E-2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6"/>
        <v>5.7575958236065832</v>
      </c>
      <c r="H372" s="10">
        <f t="shared" si="41"/>
        <v>-0.47661481007806861</v>
      </c>
      <c r="I372">
        <f t="shared" si="38"/>
        <v>-5.7193777209368228</v>
      </c>
      <c r="K372">
        <f t="shared" si="39"/>
        <v>-0.15491256944751819</v>
      </c>
      <c r="M372">
        <f t="shared" si="37"/>
        <v>-0.50285420631246247</v>
      </c>
      <c r="N372" s="13">
        <f t="shared" si="40"/>
        <v>-2.6239396234393864E-2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6"/>
        <v>5.7676918494270666</v>
      </c>
      <c r="H373" s="10">
        <f t="shared" si="41"/>
        <v>-0.47053026120624297</v>
      </c>
      <c r="I373">
        <f t="shared" si="38"/>
        <v>-5.6463631344749157</v>
      </c>
      <c r="K373">
        <f t="shared" si="39"/>
        <v>-0.15328015141084755</v>
      </c>
      <c r="M373">
        <f t="shared" si="37"/>
        <v>-0.49705135174982895</v>
      </c>
      <c r="N373" s="13">
        <f t="shared" si="40"/>
        <v>-2.6521090543585979E-2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6"/>
        <v>5.7777878752475509</v>
      </c>
      <c r="H374" s="10">
        <f t="shared" si="41"/>
        <v>-0.46451816968821263</v>
      </c>
      <c r="I374">
        <f t="shared" si="38"/>
        <v>-5.5742180362585518</v>
      </c>
      <c r="K374">
        <f t="shared" si="39"/>
        <v>-0.15166493325698577</v>
      </c>
      <c r="M374">
        <f t="shared" si="37"/>
        <v>-0.49131537373159079</v>
      </c>
      <c r="N374" s="13">
        <f t="shared" si="40"/>
        <v>-2.6797204043378153E-2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6"/>
        <v>5.7878839010680352</v>
      </c>
      <c r="H375" s="10">
        <f t="shared" si="41"/>
        <v>-0.45857774720437555</v>
      </c>
      <c r="I375">
        <f t="shared" si="38"/>
        <v>-5.5029329664525068</v>
      </c>
      <c r="K375">
        <f t="shared" si="39"/>
        <v>-0.1500667338451851</v>
      </c>
      <c r="M375">
        <f t="shared" si="37"/>
        <v>-0.48564550446846633</v>
      </c>
      <c r="N375" s="13">
        <f t="shared" si="40"/>
        <v>-2.7067757264090775E-2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6"/>
        <v>5.7979799268885186</v>
      </c>
      <c r="H376" s="10">
        <f t="shared" si="41"/>
        <v>-0.45270821310177006</v>
      </c>
      <c r="I376">
        <f t="shared" si="38"/>
        <v>-5.4324985572212405</v>
      </c>
      <c r="K376">
        <f t="shared" si="39"/>
        <v>-0.14848537393879047</v>
      </c>
      <c r="M376">
        <f t="shared" si="37"/>
        <v>-0.4800409848864578</v>
      </c>
      <c r="N376" s="13">
        <f t="shared" si="40"/>
        <v>-2.7332771784687737E-2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6"/>
        <v>5.808075952709002</v>
      </c>
      <c r="H377" s="10">
        <f t="shared" si="41"/>
        <v>-0.44690879432659852</v>
      </c>
      <c r="I377">
        <f t="shared" si="38"/>
        <v>-5.3629055319191821</v>
      </c>
      <c r="K377">
        <f t="shared" si="39"/>
        <v>-0.14692067618537627</v>
      </c>
      <c r="M377">
        <f t="shared" si="37"/>
        <v>-0.47450106453129004</v>
      </c>
      <c r="N377" s="13">
        <f t="shared" si="40"/>
        <v>-2.7592270204691516E-2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6"/>
        <v>5.8181719785294863</v>
      </c>
      <c r="H378" s="10">
        <f t="shared" si="41"/>
        <v>-0.44117872535739933</v>
      </c>
      <c r="I378">
        <f t="shared" si="38"/>
        <v>-5.2941447042887919</v>
      </c>
      <c r="K378">
        <f t="shared" si="39"/>
        <v>-0.14537246509708437</v>
      </c>
      <c r="M378">
        <f t="shared" si="37"/>
        <v>-0.46902500147378706</v>
      </c>
      <c r="N378" s="13">
        <f t="shared" si="40"/>
        <v>-2.7846276116387736E-2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6"/>
        <v>5.8282680043499697</v>
      </c>
      <c r="H379" s="10">
        <f t="shared" si="41"/>
        <v>-0.43551724813886333</v>
      </c>
      <c r="I379">
        <f t="shared" si="38"/>
        <v>-5.2262069776663598</v>
      </c>
      <c r="K379">
        <f t="shared" si="39"/>
        <v>-0.14384056703116149</v>
      </c>
      <c r="M379">
        <f t="shared" si="37"/>
        <v>-0.46361206221617512</v>
      </c>
      <c r="N379" s="13">
        <f t="shared" si="40"/>
        <v>-2.8094814077311792E-2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6"/>
        <v>5.838364030170454</v>
      </c>
      <c r="H380" s="10">
        <f t="shared" si="41"/>
        <v>-0.42992361201627866</v>
      </c>
      <c r="I380">
        <f t="shared" si="38"/>
        <v>-5.1590833441953441</v>
      </c>
      <c r="K380">
        <f t="shared" si="39"/>
        <v>-0.14232481017069173</v>
      </c>
      <c r="M380">
        <f t="shared" si="37"/>
        <v>-0.458261521599301</v>
      </c>
      <c r="N380" s="13">
        <f t="shared" si="40"/>
        <v>-2.8337909583022347E-2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6"/>
        <v>5.8484600559909374</v>
      </c>
      <c r="H381" s="10">
        <f t="shared" si="41"/>
        <v>-0.42439707367060114</v>
      </c>
      <c r="I381">
        <f t="shared" si="38"/>
        <v>-5.0927648840472139</v>
      </c>
      <c r="K381">
        <f t="shared" si="39"/>
        <v>-0.1408250245055275</v>
      </c>
      <c r="M381">
        <f t="shared" si="37"/>
        <v>-0.45297266271077774</v>
      </c>
      <c r="N381" s="13">
        <f t="shared" si="40"/>
        <v>-2.8575589040176597E-2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6"/>
        <v>5.85855608181142</v>
      </c>
      <c r="H382" s="10">
        <f t="shared" si="41"/>
        <v>-0.41893689705413412</v>
      </c>
      <c r="I382">
        <f t="shared" si="38"/>
        <v>-5.0272427646496096</v>
      </c>
      <c r="K382">
        <f t="shared" si="39"/>
        <v>-0.13934104181341175</v>
      </c>
      <c r="M382">
        <f t="shared" si="37"/>
        <v>-0.4477447767940323</v>
      </c>
      <c r="N382" s="13">
        <f t="shared" si="40"/>
        <v>-2.8807879739898179E-2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6"/>
        <v>5.8686521076319043</v>
      </c>
      <c r="H383" s="10">
        <f t="shared" si="41"/>
        <v>-0.41354235332681483</v>
      </c>
      <c r="I383">
        <f t="shared" si="38"/>
        <v>-4.9625082399217781</v>
      </c>
      <c r="K383">
        <f t="shared" si="39"/>
        <v>-0.13787269564129326</v>
      </c>
      <c r="M383">
        <f t="shared" si="37"/>
        <v>-0.44257716315826451</v>
      </c>
      <c r="N383" s="13">
        <f t="shared" si="40"/>
        <v>-2.9034809831449682E-2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6"/>
        <v>5.8787481334523886</v>
      </c>
      <c r="H384" s="10">
        <f t="shared" si="41"/>
        <v>-0.40821272079309562</v>
      </c>
      <c r="I384">
        <f t="shared" si="38"/>
        <v>-4.8985526495171472</v>
      </c>
      <c r="K384">
        <f t="shared" si="39"/>
        <v>-0.13641982128683289</v>
      </c>
      <c r="M384">
        <f t="shared" si="37"/>
        <v>-0.43746912908930646</v>
      </c>
      <c r="N384" s="13">
        <f t="shared" si="40"/>
        <v>-2.9256408296210845E-2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6"/>
        <v>5.888844159272872</v>
      </c>
      <c r="H385" s="10">
        <f t="shared" si="41"/>
        <v>-0.40294728483940956</v>
      </c>
      <c r="I385">
        <f t="shared" si="38"/>
        <v>-4.8353674180729147</v>
      </c>
      <c r="K385">
        <f t="shared" si="39"/>
        <v>-0.13498225578009723</v>
      </c>
      <c r="M385">
        <f t="shared" si="37"/>
        <v>-0.43241998976137491</v>
      </c>
      <c r="N385" s="13">
        <f t="shared" si="40"/>
        <v>-2.9472704921965354E-2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6"/>
        <v>5.8989401850933554</v>
      </c>
      <c r="H386" s="10">
        <f t="shared" si="41"/>
        <v>-0.39774533787221605</v>
      </c>
      <c r="I386">
        <f t="shared" si="38"/>
        <v>-4.7729440544665929</v>
      </c>
      <c r="K386">
        <f t="shared" si="39"/>
        <v>-0.13355983786543907</v>
      </c>
      <c r="M386">
        <f t="shared" si="37"/>
        <v>-0.42742906814971054</v>
      </c>
      <c r="N386" s="13">
        <f t="shared" si="40"/>
        <v>-2.9683730277494491E-2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6"/>
        <v>5.9090362109138397</v>
      </c>
      <c r="H387" s="10">
        <f t="shared" si="41"/>
        <v>-0.39260617925661268</v>
      </c>
      <c r="I387">
        <f t="shared" si="38"/>
        <v>-4.7112741510793521</v>
      </c>
      <c r="K387">
        <f t="shared" si="39"/>
        <v>-0.13215240798356409</v>
      </c>
      <c r="M387">
        <f t="shared" si="37"/>
        <v>-0.42249569494410438</v>
      </c>
      <c r="N387" s="13">
        <f t="shared" si="40"/>
        <v>-2.9889515687491708E-2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6"/>
        <v>5.919132236734324</v>
      </c>
      <c r="H388" s="10">
        <f t="shared" si="41"/>
        <v>-0.38752911525551181</v>
      </c>
      <c r="I388">
        <f t="shared" si="38"/>
        <v>-4.6503493830661418</v>
      </c>
      <c r="K388">
        <f t="shared" si="39"/>
        <v>-0.13075980825378047</v>
      </c>
      <c r="M388">
        <f t="shared" si="37"/>
        <v>-0.41761920846330125</v>
      </c>
      <c r="N388" s="13">
        <f t="shared" si="40"/>
        <v>-3.0090093207789437E-2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6"/>
        <v>5.9292282625548074</v>
      </c>
      <c r="H389" s="10">
        <f t="shared" si="41"/>
        <v>-0.38251345896936484</v>
      </c>
      <c r="I389">
        <f t="shared" si="38"/>
        <v>-4.5901615076323781</v>
      </c>
      <c r="K389">
        <f t="shared" si="39"/>
        <v>-0.12938188245642984</v>
      </c>
      <c r="M389">
        <f t="shared" si="37"/>
        <v>-0.41279895457027005</v>
      </c>
      <c r="N389" s="13">
        <f t="shared" si="40"/>
        <v>-3.028549560090521E-2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6"/>
        <v>5.9393242883752908</v>
      </c>
      <c r="H390" s="10">
        <f t="shared" si="41"/>
        <v>-0.37755853027643677</v>
      </c>
      <c r="I390">
        <f t="shared" si="38"/>
        <v>-4.530702363317241</v>
      </c>
      <c r="K390">
        <f t="shared" si="39"/>
        <v>-0.12801847601549818</v>
      </c>
      <c r="M390">
        <f t="shared" si="37"/>
        <v>-0.40803428658834123</v>
      </c>
      <c r="N390" s="13">
        <f t="shared" si="40"/>
        <v>-3.0475756311904467E-2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6"/>
        <v>5.9494203141957751</v>
      </c>
      <c r="H391" s="10">
        <f t="shared" si="41"/>
        <v>-0.37266365577361182</v>
      </c>
      <c r="I391">
        <f t="shared" si="38"/>
        <v>-4.4719638692833419</v>
      </c>
      <c r="K391">
        <f t="shared" si="39"/>
        <v>-0.12666943598140604</v>
      </c>
      <c r="M391">
        <f t="shared" si="37"/>
        <v>-0.40332456521820381</v>
      </c>
      <c r="N391" s="13">
        <f t="shared" si="40"/>
        <v>-3.0660909444591988E-2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6"/>
        <v>5.9595163400162594</v>
      </c>
      <c r="H392" s="10">
        <f t="shared" si="41"/>
        <v>-0.36782816871773366</v>
      </c>
      <c r="I392">
        <f t="shared" si="38"/>
        <v>-4.4139380246128042</v>
      </c>
      <c r="K392">
        <f t="shared" si="39"/>
        <v>-0.12533461101397486</v>
      </c>
      <c r="M392">
        <f t="shared" si="37"/>
        <v>-0.39866915845575618</v>
      </c>
      <c r="N392" s="13">
        <f t="shared" si="40"/>
        <v>-3.0840989738022517E-2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6"/>
        <v>5.9696123658367419</v>
      </c>
      <c r="H393" s="10">
        <f t="shared" si="41"/>
        <v>-0.36305140896746185</v>
      </c>
      <c r="I393">
        <f t="shared" si="38"/>
        <v>-4.356616907609542</v>
      </c>
      <c r="K393">
        <f t="shared" si="39"/>
        <v>-0.12401385136556814</v>
      </c>
      <c r="M393">
        <f t="shared" si="37"/>
        <v>-0.3940674415107987</v>
      </c>
      <c r="N393" s="13">
        <f t="shared" si="40"/>
        <v>-3.1016032543336847E-2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6"/>
        <v>5.9797083916572253</v>
      </c>
      <c r="H394" s="10">
        <f t="shared" si="41"/>
        <v>-0.35833272292564827</v>
      </c>
      <c r="I394">
        <f t="shared" si="38"/>
        <v>-4.299992675107779</v>
      </c>
      <c r="K394">
        <f t="shared" si="39"/>
        <v>-0.12270700886440583</v>
      </c>
      <c r="M394">
        <f t="shared" si="37"/>
        <v>-0.38951879672656869</v>
      </c>
      <c r="N394" s="13">
        <f t="shared" si="40"/>
        <v>-3.1186073800920422E-2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6"/>
        <v>5.9898044174777096</v>
      </c>
      <c r="H395" s="10">
        <f t="shared" si="41"/>
        <v>-0.35367146348221395</v>
      </c>
      <c r="I395">
        <f t="shared" si="38"/>
        <v>-4.2440575617865672</v>
      </c>
      <c r="K395">
        <f t="shared" si="39"/>
        <v>-0.12141393689805127</v>
      </c>
      <c r="M395">
        <f t="shared" si="37"/>
        <v>-0.38502261350011063</v>
      </c>
      <c r="N395" s="13">
        <f t="shared" si="40"/>
        <v>-3.1351150017896678E-2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6"/>
        <v>5.9999004432981939</v>
      </c>
      <c r="H396" s="10">
        <f t="shared" si="41"/>
        <v>-0.34906698995753244</v>
      </c>
      <c r="I396">
        <f t="shared" si="38"/>
        <v>-4.188803879490389</v>
      </c>
      <c r="K396">
        <f t="shared" si="39"/>
        <v>-0.1201344903970676</v>
      </c>
      <c r="M396">
        <f t="shared" si="37"/>
        <v>-0.38057828820347128</v>
      </c>
      <c r="N396" s="13">
        <f t="shared" si="40"/>
        <v>-3.1511298245938846E-2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6"/>
        <v>6.0099964691186774</v>
      </c>
      <c r="H397" s="10">
        <f t="shared" si="41"/>
        <v>-0.3445186680462996</v>
      </c>
      <c r="I397">
        <f t="shared" si="38"/>
        <v>-4.1342240165555957</v>
      </c>
      <c r="K397">
        <f t="shared" si="39"/>
        <v>-0.11886852581884284</v>
      </c>
      <c r="M397">
        <f t="shared" si="37"/>
        <v>-0.37618522410571653</v>
      </c>
      <c r="N397" s="13">
        <f t="shared" si="40"/>
        <v>-3.1666556059416928E-2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6"/>
        <v>6.0200924949391608</v>
      </c>
      <c r="H398" s="10">
        <f t="shared" si="41"/>
        <v>-0.34002586976189547</v>
      </c>
      <c r="I398">
        <f t="shared" si="38"/>
        <v>-4.0803104371427459</v>
      </c>
      <c r="K398">
        <f t="shared" si="39"/>
        <v>-0.11761590113158117</v>
      </c>
      <c r="M398">
        <f t="shared" si="37"/>
        <v>-0.37184283129576112</v>
      </c>
      <c r="N398" s="13">
        <f t="shared" si="40"/>
        <v>-3.1816961533865651E-2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6"/>
        <v>6.0301885207596451</v>
      </c>
      <c r="H399" s="10">
        <f t="shared" si="41"/>
        <v>-0.33558797338122037</v>
      </c>
      <c r="I399">
        <f t="shared" si="38"/>
        <v>-4.0270556805746445</v>
      </c>
      <c r="K399">
        <f t="shared" si="39"/>
        <v>-0.11637647579846044</v>
      </c>
      <c r="M399">
        <f t="shared" si="37"/>
        <v>-0.36755052660600701</v>
      </c>
      <c r="N399" s="13">
        <f t="shared" si="40"/>
        <v>-3.1962553224786638E-2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6"/>
        <v>6.0402845465801294</v>
      </c>
      <c r="H400" s="10">
        <f t="shared" si="41"/>
        <v>-0.33120436339000758</v>
      </c>
      <c r="I400">
        <f t="shared" si="38"/>
        <v>-3.974452360680091</v>
      </c>
      <c r="K400">
        <f t="shared" si="39"/>
        <v>-0.11515011076195317</v>
      </c>
      <c r="M400">
        <f t="shared" si="37"/>
        <v>-0.36330773353678497</v>
      </c>
      <c r="N400" s="13">
        <f t="shared" si="40"/>
        <v>-3.2103370146777388E-2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6"/>
        <v>6.0503805724006128</v>
      </c>
      <c r="H401" s="10">
        <f t="shared" si="41"/>
        <v>-0.32687443042859965</v>
      </c>
      <c r="I401">
        <f t="shared" si="38"/>
        <v>-3.9224931651431958</v>
      </c>
      <c r="K401">
        <f t="shared" si="39"/>
        <v>-0.11393666842830893</v>
      </c>
      <c r="M401">
        <f t="shared" si="37"/>
        <v>-0.35911388218158818</v>
      </c>
      <c r="N401" s="13">
        <f t="shared" si="40"/>
        <v>-3.2239451752988535E-2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6"/>
        <v>6.0604765982210962</v>
      </c>
      <c r="H402" s="10">
        <f t="shared" si="41"/>
        <v>-0.32259757123818777</v>
      </c>
      <c r="I402">
        <f t="shared" si="38"/>
        <v>-3.8711708548582533</v>
      </c>
      <c r="K402">
        <f t="shared" si="39"/>
        <v>-0.11273601265219751</v>
      </c>
      <c r="M402">
        <f t="shared" si="37"/>
        <v>-0.35496840915309308</v>
      </c>
      <c r="N402" s="13">
        <f t="shared" si="40"/>
        <v>-3.2370837914905304E-2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ref="G403:G469" si="43">$E$11*(D403/$E$12+1)</f>
        <v>6.0705726240415805</v>
      </c>
      <c r="H403" s="10">
        <f t="shared" si="41"/>
        <v>-0.31837318860750191</v>
      </c>
      <c r="I403">
        <f t="shared" si="38"/>
        <v>-3.8204782632900232</v>
      </c>
      <c r="K403">
        <f t="shared" si="39"/>
        <v>-0.1115480087215112</v>
      </c>
      <c r="M403">
        <f t="shared" ref="M403:M469" si="44">$L$9*$O$6*EXP(-$O$7*(G403/$L$10-1))-SQRT($L$9)*$O$8*EXP(-$O$4*(G403/$L$10-1))</f>
        <v>-0.35087075750996449</v>
      </c>
      <c r="N403" s="13">
        <f t="shared" si="40"/>
        <v>-3.2497568902462581E-2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si="43"/>
        <v>6.080668649862063</v>
      </c>
      <c r="H404" s="10">
        <f t="shared" si="41"/>
        <v>-0.31420069131995226</v>
      </c>
      <c r="I404">
        <f t="shared" ref="I404:I467" si="45">H404*$E$6</f>
        <v>-3.7704082958394274</v>
      </c>
      <c r="K404">
        <f t="shared" ref="K404:K469" si="46">$L$9*$L$4*EXP(-$L$6*(G404/$L$10-1))-SQRT($L$9)*$L$5*EXP(-$L$7*(G404/$L$10-1))</f>
        <v>-0.11037252334232485</v>
      </c>
      <c r="M404">
        <f t="shared" si="44"/>
        <v>-0.34682037668443716</v>
      </c>
      <c r="N404" s="13">
        <f t="shared" ref="N404:N467" si="47">(M404-H404)*O404</f>
        <v>-3.2619685364484896E-2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3"/>
        <v>6.0907646756825473</v>
      </c>
      <c r="H405" s="10">
        <f t="shared" ref="H405:H469" si="48">-(-$B$4)*(1+D405+$E$5*D405^3)*EXP(-D405)</f>
        <v>-0.31007949410121033</v>
      </c>
      <c r="I405">
        <f t="shared" si="45"/>
        <v>-3.7209539292145237</v>
      </c>
      <c r="K405">
        <f t="shared" si="46"/>
        <v>-0.10920942462401029</v>
      </c>
      <c r="M405">
        <f t="shared" si="44"/>
        <v>-0.34281672241065869</v>
      </c>
      <c r="N405" s="13">
        <f t="shared" si="47"/>
        <v>-3.2737228309448363E-2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3"/>
        <v>6.1008607015030307</v>
      </c>
      <c r="H406" s="10">
        <f t="shared" si="48"/>
        <v>-0.30600901756722831</v>
      </c>
      <c r="I406">
        <f t="shared" si="45"/>
        <v>-3.6721082108067398</v>
      </c>
      <c r="K406">
        <f t="shared" si="46"/>
        <v>-0.10805858206450711</v>
      </c>
      <c r="M406">
        <f t="shared" si="44"/>
        <v>-0.33885925665380306</v>
      </c>
      <c r="N406" s="13">
        <f t="shared" si="47"/>
        <v>-3.2850239086574751E-2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3"/>
        <v>6.1109567273235141</v>
      </c>
      <c r="H407" s="10">
        <f t="shared" si="48"/>
        <v>-0.30198868817268748</v>
      </c>
      <c r="I407">
        <f t="shared" si="45"/>
        <v>-3.62386425807225</v>
      </c>
      <c r="K407">
        <f t="shared" si="46"/>
        <v>-0.10691986653574431</v>
      </c>
      <c r="M407">
        <f t="shared" si="44"/>
        <v>-0.33494744753993239</v>
      </c>
      <c r="N407" s="13">
        <f t="shared" si="47"/>
        <v>-3.2958759367244905E-2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3"/>
        <v>6.1210527531439984</v>
      </c>
      <c r="H408" s="10">
        <f t="shared" si="48"/>
        <v>-0.29801793815987387</v>
      </c>
      <c r="I408">
        <f t="shared" si="45"/>
        <v>-3.5762152579184865</v>
      </c>
      <c r="K408">
        <f t="shared" si="46"/>
        <v>-0.10579315026921428</v>
      </c>
      <c r="M408">
        <f t="shared" si="44"/>
        <v>-0.33108076928661095</v>
      </c>
      <c r="N408" s="13">
        <f t="shared" si="47"/>
        <v>-3.306283112673708E-2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3"/>
        <v>6.1311487789644827</v>
      </c>
      <c r="H409" s="10">
        <f t="shared" si="48"/>
        <v>-0.29409620550797316</v>
      </c>
      <c r="I409">
        <f t="shared" si="45"/>
        <v>-3.5291544660956777</v>
      </c>
      <c r="K409">
        <f t="shared" si="46"/>
        <v>-0.10467830684169664</v>
      </c>
      <c r="M409">
        <f t="shared" si="44"/>
        <v>-0.32725870213426134</v>
      </c>
      <c r="N409" s="13">
        <f t="shared" si="47"/>
        <v>-3.3162496626288174E-2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3"/>
        <v>6.1412448047849661</v>
      </c>
      <c r="H410" s="10">
        <f t="shared" si="48"/>
        <v>-0.29022293388277914</v>
      </c>
      <c r="I410">
        <f t="shared" si="45"/>
        <v>-3.4826752065933499</v>
      </c>
      <c r="K410">
        <f t="shared" si="46"/>
        <v>-0.10357521116112996</v>
      </c>
      <c r="M410">
        <f t="shared" si="44"/>
        <v>-0.32348073227825519</v>
      </c>
      <c r="N410" s="13">
        <f t="shared" si="47"/>
        <v>-3.3257798395476046E-2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3"/>
        <v>6.1513408306054496</v>
      </c>
      <c r="H411" s="10">
        <f t="shared" si="48"/>
        <v>-0.28639757258681436</v>
      </c>
      <c r="I411">
        <f t="shared" si="45"/>
        <v>-3.4367708710417721</v>
      </c>
      <c r="K411">
        <f t="shared" si="46"/>
        <v>-0.10248373945262998</v>
      </c>
      <c r="M411">
        <f t="shared" si="44"/>
        <v>-0.31974635180173061</v>
      </c>
      <c r="N411" s="13">
        <f t="shared" si="47"/>
        <v>-3.3348779214916247E-2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3"/>
        <v>6.1614368564259339</v>
      </c>
      <c r="H412" s="10">
        <f t="shared" si="48"/>
        <v>-0.28261957650985242</v>
      </c>
      <c r="I412">
        <f t="shared" si="45"/>
        <v>-3.3914349181182288</v>
      </c>
      <c r="K412">
        <f t="shared" si="46"/>
        <v>-0.10140376924465405</v>
      </c>
      <c r="M412">
        <f t="shared" si="44"/>
        <v>-0.31605505860913652</v>
      </c>
      <c r="N412" s="13">
        <f t="shared" si="47"/>
        <v>-3.3435482099284097E-2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3"/>
        <v>6.1715328822464182</v>
      </c>
      <c r="H413" s="10">
        <f t="shared" si="48"/>
        <v>-0.27888840607984278</v>
      </c>
      <c r="I413">
        <f t="shared" si="45"/>
        <v>-3.3466608729581133</v>
      </c>
      <c r="K413">
        <f t="shared" si="46"/>
        <v>-0.10033517935530918</v>
      </c>
      <c r="M413">
        <f t="shared" si="44"/>
        <v>-0.31240635636049024</v>
      </c>
      <c r="N413" s="13">
        <f t="shared" si="47"/>
        <v>-3.3517950280647468E-2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3"/>
        <v>6.1816289080669016</v>
      </c>
      <c r="H414" s="10">
        <f t="shared" si="48"/>
        <v>-0.27520352721422808</v>
      </c>
      <c r="I414">
        <f t="shared" si="45"/>
        <v>-3.3024423265707368</v>
      </c>
      <c r="K414">
        <f t="shared" si="46"/>
        <v>-9.9277849878802518E-2</v>
      </c>
      <c r="M414">
        <f t="shared" si="44"/>
        <v>-0.30879975440634472</v>
      </c>
      <c r="N414" s="13">
        <f t="shared" si="47"/>
        <v>-3.3596227192116634E-2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3"/>
        <v>6.1917249338873841</v>
      </c>
      <c r="H415" s="10">
        <f t="shared" si="48"/>
        <v>-0.27156441127165393</v>
      </c>
      <c r="I415">
        <f t="shared" si="45"/>
        <v>-3.2587729352598469</v>
      </c>
      <c r="K415">
        <f t="shared" si="46"/>
        <v>-9.8231662172032205E-2</v>
      </c>
      <c r="M415">
        <f t="shared" si="44"/>
        <v>-0.30523476772345737</v>
      </c>
      <c r="N415" s="13">
        <f t="shared" si="47"/>
        <v>-3.367035645180344E-2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3"/>
        <v>6.2018209597078684</v>
      </c>
      <c r="H416" s="10">
        <f t="shared" si="48"/>
        <v>-0.26797053500406198</v>
      </c>
      <c r="I416">
        <f t="shared" si="45"/>
        <v>-3.2156464200487438</v>
      </c>
      <c r="K416">
        <f t="shared" si="46"/>
        <v>-9.7196498841318993E-2</v>
      </c>
      <c r="M416">
        <f t="shared" si="44"/>
        <v>-0.30171091685115653</v>
      </c>
      <c r="N416" s="13">
        <f t="shared" si="47"/>
        <v>-3.3740381847094547E-2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3"/>
        <v>6.2119169855283527</v>
      </c>
      <c r="H417" s="10">
        <f t="shared" si="48"/>
        <v>-0.26442138050916664</v>
      </c>
      <c r="I417">
        <f t="shared" si="45"/>
        <v>-3.1730565661099996</v>
      </c>
      <c r="K417">
        <f t="shared" si="46"/>
        <v>-9.6172243729275866E-2</v>
      </c>
      <c r="M417">
        <f t="shared" si="44"/>
        <v>-0.29822772782839935</v>
      </c>
      <c r="N417" s="13">
        <f t="shared" si="47"/>
        <v>-3.380634731923271E-2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3"/>
        <v>6.2220130113488361</v>
      </c>
      <c r="H418" s="10">
        <f t="shared" si="48"/>
        <v>-0.26091643518330665</v>
      </c>
      <c r="I418">
        <f t="shared" si="45"/>
        <v>-3.1309972221996798</v>
      </c>
      <c r="K418">
        <f t="shared" si="46"/>
        <v>-9.5158781901813955E-2</v>
      </c>
      <c r="M418">
        <f t="shared" si="44"/>
        <v>-0.29478473213151052</v>
      </c>
      <c r="N418" s="13">
        <f t="shared" si="47"/>
        <v>-3.3868296948203869E-2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3"/>
        <v>6.2321090371693195</v>
      </c>
      <c r="H419" s="10">
        <f t="shared" si="48"/>
        <v>-0.25745519167467057</v>
      </c>
      <c r="I419">
        <f t="shared" si="45"/>
        <v>-3.0894623000960468</v>
      </c>
      <c r="K419">
        <f t="shared" si="46"/>
        <v>-9.4155999635283955E-2</v>
      </c>
      <c r="M419">
        <f t="shared" si="44"/>
        <v>-0.29138146661259634</v>
      </c>
      <c r="N419" s="13">
        <f t="shared" si="47"/>
        <v>-3.3926274937925771E-2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3"/>
        <v>6.2422050629898038</v>
      </c>
      <c r="H420" s="10">
        <f t="shared" si="48"/>
        <v>-0.25403714783688963</v>
      </c>
      <c r="I420">
        <f t="shared" si="45"/>
        <v>-3.0484457740426754</v>
      </c>
      <c r="K420">
        <f t="shared" si="46"/>
        <v>-9.3163784403752392E-2</v>
      </c>
      <c r="M420">
        <f t="shared" si="44"/>
        <v>-0.28801747343863449</v>
      </c>
      <c r="N420" s="13">
        <f t="shared" si="47"/>
        <v>-3.3980325601744854E-2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3"/>
        <v>6.2523010888102881</v>
      </c>
      <c r="H421" s="10">
        <f t="shared" si="48"/>
        <v>-0.25066180668299626</v>
      </c>
      <c r="I421">
        <f t="shared" si="45"/>
        <v>-3.0079416801959553</v>
      </c>
      <c r="K421">
        <f t="shared" si="46"/>
        <v>-9.2182024866410181E-2</v>
      </c>
      <c r="M421">
        <f t="shared" si="44"/>
        <v>-0.28469230003122464</v>
      </c>
      <c r="N421" s="13">
        <f t="shared" si="47"/>
        <v>-3.4030493348228386E-2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3"/>
        <v>6.2623971146307715</v>
      </c>
      <c r="H422" s="10">
        <f t="shared" si="48"/>
        <v>-0.24732867633974098</v>
      </c>
      <c r="I422">
        <f t="shared" si="45"/>
        <v>-2.9679441160768918</v>
      </c>
      <c r="K422">
        <f t="shared" si="46"/>
        <v>-9.1210610855112478E-2</v>
      </c>
      <c r="M422">
        <f t="shared" si="44"/>
        <v>-0.28140549900699685</v>
      </c>
      <c r="N422" s="13">
        <f t="shared" si="47"/>
        <v>-3.4076822667255868E-2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3"/>
        <v>6.2724931404512549</v>
      </c>
      <c r="H423" s="10">
        <f t="shared" si="48"/>
        <v>-0.24403727000226816</v>
      </c>
      <c r="I423">
        <f t="shared" si="45"/>
        <v>-2.9284472400272179</v>
      </c>
      <c r="K423">
        <f t="shared" si="46"/>
        <v>-9.024943336204852E-2</v>
      </c>
      <c r="M423">
        <f t="shared" si="44"/>
        <v>-0.27815662811867187</v>
      </c>
      <c r="N423" s="13">
        <f t="shared" si="47"/>
        <v>-3.4119358116403709E-2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3"/>
        <v>6.2825891662717392</v>
      </c>
      <c r="H424" s="10">
        <f t="shared" si="48"/>
        <v>-0.24078710588914223</v>
      </c>
      <c r="I424">
        <f t="shared" si="45"/>
        <v>-2.8894452706697069</v>
      </c>
      <c r="K424">
        <f t="shared" si="46"/>
        <v>-8.9298384527540617E-2</v>
      </c>
      <c r="M424">
        <f t="shared" si="44"/>
        <v>-0.2749452501967663</v>
      </c>
      <c r="N424" s="13">
        <f t="shared" si="47"/>
        <v>-3.4158144307624067E-2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3"/>
        <v>6.2926851920922235</v>
      </c>
      <c r="H425" s="10">
        <f t="shared" si="48"/>
        <v>-0.23757770719772464</v>
      </c>
      <c r="I425">
        <f t="shared" si="45"/>
        <v>-2.8509324863726957</v>
      </c>
      <c r="K425">
        <f t="shared" si="46"/>
        <v>-8.8357357627970742E-2</v>
      </c>
      <c r="M425">
        <f t="shared" si="44"/>
        <v>-0.27177093309193984</v>
      </c>
      <c r="N425" s="13">
        <f t="shared" si="47"/>
        <v>-3.4193225894215196E-2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3"/>
        <v>6.3027812179127061</v>
      </c>
      <c r="H426" s="10">
        <f t="shared" si="48"/>
        <v>-0.23440860205989464</v>
      </c>
      <c r="I426">
        <f t="shared" si="45"/>
        <v>-2.8129032247187356</v>
      </c>
      <c r="K426">
        <f t="shared" si="46"/>
        <v>-8.7426247063832646E-2</v>
      </c>
      <c r="M426">
        <f t="shared" si="44"/>
        <v>-0.26863324961797014</v>
      </c>
      <c r="N426" s="13">
        <f t="shared" si="47"/>
        <v>-3.4224647558075499E-2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3"/>
        <v>6.3128772437331895</v>
      </c>
      <c r="H427" s="10">
        <f t="shared" si="48"/>
        <v>-0.23127932349811342</v>
      </c>
      <c r="I427">
        <f t="shared" si="45"/>
        <v>-2.775351881977361</v>
      </c>
      <c r="K427">
        <f t="shared" si="46"/>
        <v>-8.6504948347909047E-2</v>
      </c>
      <c r="M427">
        <f t="shared" si="44"/>
        <v>-0.26553177749535617</v>
      </c>
      <c r="N427" s="13">
        <f t="shared" si="47"/>
        <v>-3.4252453997242749E-2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3"/>
        <v>6.3229732695536738</v>
      </c>
      <c r="H428" s="10">
        <f t="shared" si="48"/>
        <v>-0.22818940938182489</v>
      </c>
      <c r="I428">
        <f t="shared" si="45"/>
        <v>-2.7382729125818988</v>
      </c>
      <c r="K428">
        <f t="shared" si="46"/>
        <v>-8.5593358093572658E-2</v>
      </c>
      <c r="M428">
        <f t="shared" si="44"/>
        <v>-0.26246609929554476</v>
      </c>
      <c r="N428" s="13">
        <f t="shared" si="47"/>
        <v>-3.4276689913719877E-2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3"/>
        <v>6.3330692953741581</v>
      </c>
      <c r="H429" s="10">
        <f t="shared" si="48"/>
        <v>-0.2251384023841933</v>
      </c>
      <c r="I429">
        <f t="shared" si="45"/>
        <v>-2.7016608286103194</v>
      </c>
      <c r="K429">
        <f t="shared" si="46"/>
        <v>-8.4691374003209668E-2</v>
      </c>
      <c r="M429">
        <f t="shared" si="44"/>
        <v>-0.25943580238576797</v>
      </c>
      <c r="N429" s="13">
        <f t="shared" si="47"/>
        <v>-3.4297400001574663E-2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3"/>
        <v>6.3431653211946415</v>
      </c>
      <c r="H430" s="10">
        <f t="shared" si="48"/>
        <v>-0.22212584993917034</v>
      </c>
      <c r="I430">
        <f t="shared" si="45"/>
        <v>-2.6655101992700443</v>
      </c>
      <c r="K430">
        <f t="shared" si="46"/>
        <v>-8.379889485676402E-2</v>
      </c>
      <c r="M430">
        <f t="shared" si="44"/>
        <v>-0.25644047887449001</v>
      </c>
      <c r="N430" s="13">
        <f t="shared" si="47"/>
        <v>-3.4314628935319669E-2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3"/>
        <v>6.3532613470151249</v>
      </c>
      <c r="H431" s="10">
        <f t="shared" si="48"/>
        <v>-0.21915130419889334</v>
      </c>
      <c r="I431">
        <f t="shared" si="45"/>
        <v>-2.6298156503867203</v>
      </c>
      <c r="K431">
        <f t="shared" si="46"/>
        <v>-8.2915820500401208E-2</v>
      </c>
      <c r="M431">
        <f t="shared" si="44"/>
        <v>-0.25347972555745502</v>
      </c>
      <c r="N431" s="13">
        <f t="shared" si="47"/>
        <v>-3.4328421358561678E-2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3"/>
        <v>6.3633573728356083</v>
      </c>
      <c r="H432" s="10">
        <f t="shared" si="48"/>
        <v>-0.216214321991406</v>
      </c>
      <c r="I432">
        <f t="shared" si="45"/>
        <v>-2.594571863896872</v>
      </c>
      <c r="K432">
        <f t="shared" si="46"/>
        <v>-8.2042051835291452E-2</v>
      </c>
      <c r="M432">
        <f t="shared" si="44"/>
        <v>-0.25055314386433364</v>
      </c>
      <c r="N432" s="13">
        <f t="shared" si="47"/>
        <v>-3.4338821872927638E-2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3"/>
        <v>6.3734533986560926</v>
      </c>
      <c r="H433" s="10">
        <f t="shared" si="48"/>
        <v>-0.21331446477870317</v>
      </c>
      <c r="I433">
        <f t="shared" si="45"/>
        <v>-2.5597735773444379</v>
      </c>
      <c r="K433">
        <f t="shared" si="46"/>
        <v>-8.1177490806509961E-2</v>
      </c>
      <c r="M433">
        <f t="shared" si="44"/>
        <v>-0.24766033980595578</v>
      </c>
      <c r="N433" s="13">
        <f t="shared" si="47"/>
        <v>-3.4345875027252615E-2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3"/>
        <v>6.3835494244765769</v>
      </c>
      <c r="H434" s="10">
        <f t="shared" si="48"/>
        <v>-0.2104512986150946</v>
      </c>
      <c r="I434">
        <f t="shared" si="45"/>
        <v>-2.5254155833811351</v>
      </c>
      <c r="K434">
        <f t="shared" si="46"/>
        <v>-8.0322040392053373E-2</v>
      </c>
      <c r="M434">
        <f t="shared" si="44"/>
        <v>-0.24480092392213301</v>
      </c>
      <c r="N434" s="13">
        <f t="shared" si="47"/>
        <v>-3.4349625307038417E-2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3"/>
        <v>6.3936454502970603</v>
      </c>
      <c r="H435" s="10">
        <f t="shared" si="48"/>
        <v>-0.20762439410588385</v>
      </c>
      <c r="I435">
        <f t="shared" si="45"/>
        <v>-2.4914927292706062</v>
      </c>
      <c r="K435">
        <f t="shared" si="46"/>
        <v>-7.94756045919712E-2</v>
      </c>
      <c r="M435">
        <f t="shared" si="44"/>
        <v>-0.24197451123005345</v>
      </c>
      <c r="N435" s="13">
        <f t="shared" si="47"/>
        <v>-3.4350117124169605E-2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3"/>
        <v>6.4037414761175429</v>
      </c>
      <c r="H436" s="10">
        <f t="shared" si="48"/>
        <v>-0.20483332636636228</v>
      </c>
      <c r="I436">
        <f t="shared" si="45"/>
        <v>-2.4579999163963473</v>
      </c>
      <c r="K436">
        <f t="shared" si="46"/>
        <v>-7.8638088417610913E-2</v>
      </c>
      <c r="M436">
        <f t="shared" si="44"/>
        <v>-0.23918072117325154</v>
      </c>
      <c r="N436" s="13">
        <f t="shared" si="47"/>
        <v>-3.4347394806889253E-2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3"/>
        <v>6.4138375019380272</v>
      </c>
      <c r="H437" s="10">
        <f t="shared" si="48"/>
        <v>-0.20207767498111182</v>
      </c>
      <c r="I437">
        <f t="shared" si="45"/>
        <v>-2.4249320997733417</v>
      </c>
      <c r="K437">
        <f t="shared" si="46"/>
        <v>-7.7809397880976086E-2</v>
      </c>
      <c r="M437">
        <f t="shared" si="44"/>
        <v>-0.23641917757114614</v>
      </c>
      <c r="N437" s="13">
        <f t="shared" si="47"/>
        <v>-3.4341502590034323E-2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3"/>
        <v>6.4239335277585115</v>
      </c>
      <c r="H438" s="10">
        <f t="shared" si="48"/>
        <v>-0.1993570239636171</v>
      </c>
      <c r="I438">
        <f t="shared" si="45"/>
        <v>-2.3922842875634052</v>
      </c>
      <c r="K438">
        <f t="shared" si="46"/>
        <v>-7.6989439984196106E-2</v>
      </c>
      <c r="M438">
        <f t="shared" si="44"/>
        <v>-0.2336895085691372</v>
      </c>
      <c r="N438" s="13">
        <f t="shared" si="47"/>
        <v>-3.4332484605520103E-2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3"/>
        <v>6.4340295535789949</v>
      </c>
      <c r="H439" s="10">
        <f t="shared" si="48"/>
        <v>-0.19667096171618145</v>
      </c>
      <c r="I439">
        <f t="shared" si="45"/>
        <v>-2.3600515405941773</v>
      </c>
      <c r="K439">
        <f t="shared" si="46"/>
        <v>-7.6178122709105719E-2</v>
      </c>
      <c r="M439">
        <f t="shared" si="44"/>
        <v>-0.23099134658925802</v>
      </c>
      <c r="N439" s="13">
        <f t="shared" si="47"/>
        <v>-3.4320384873076565E-2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3"/>
        <v>6.4441255793994783</v>
      </c>
      <c r="H440" s="10">
        <f t="shared" si="48"/>
        <v>-0.19401908099014678</v>
      </c>
      <c r="I440">
        <f t="shared" si="45"/>
        <v>-2.3282289718817615</v>
      </c>
      <c r="K440">
        <f t="shared" si="46"/>
        <v>-7.5375355006934153E-2</v>
      </c>
      <c r="M440">
        <f t="shared" si="44"/>
        <v>-0.22832432828137669</v>
      </c>
      <c r="N440" s="13">
        <f t="shared" si="47"/>
        <v>-3.4305247291229912E-2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3"/>
        <v>6.4542216052199626</v>
      </c>
      <c r="H441" s="10">
        <f t="shared" si="48"/>
        <v>-0.19140097884641147</v>
      </c>
      <c r="I441">
        <f t="shared" si="45"/>
        <v>-2.2968117461569375</v>
      </c>
      <c r="K441">
        <f t="shared" si="46"/>
        <v>-7.4581046788102068E-2</v>
      </c>
      <c r="M441">
        <f t="shared" si="44"/>
        <v>-0.22568809447494212</v>
      </c>
      <c r="N441" s="13">
        <f t="shared" si="47"/>
        <v>-3.4287115628530651E-2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3"/>
        <v>6.4643176310404469</v>
      </c>
      <c r="H442" s="10">
        <f t="shared" si="48"/>
        <v>-0.18881625661624807</v>
      </c>
      <c r="I442">
        <f t="shared" si="45"/>
        <v>-2.2657950793949766</v>
      </c>
      <c r="K442">
        <f t="shared" si="46"/>
        <v>-7.3795108912126248E-2</v>
      </c>
      <c r="M442">
        <f t="shared" si="44"/>
        <v>-0.22308229013126776</v>
      </c>
      <c r="N442" s="13">
        <f t="shared" si="47"/>
        <v>-3.4266033515019695E-2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3"/>
        <v>6.4744136568609303</v>
      </c>
      <c r="H443" s="10">
        <f t="shared" si="48"/>
        <v>-0.18626451986241344</v>
      </c>
      <c r="I443">
        <f t="shared" si="45"/>
        <v>-2.2351742383489612</v>
      </c>
      <c r="K443">
        <f t="shared" si="46"/>
        <v>-7.3017453177629171E-2</v>
      </c>
      <c r="M443">
        <f t="shared" si="44"/>
        <v>-0.22050656429634766</v>
      </c>
      <c r="N443" s="13">
        <f t="shared" si="47"/>
        <v>-3.4242044433934221E-2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3"/>
        <v>6.4845096826814137</v>
      </c>
      <c r="H444" s="10">
        <f t="shared" si="48"/>
        <v>-0.18374537834055388</v>
      </c>
      <c r="I444">
        <f t="shared" si="45"/>
        <v>-2.2049445400866468</v>
      </c>
      <c r="K444">
        <f t="shared" si="46"/>
        <v>-7.2247992312453782E-2</v>
      </c>
      <c r="M444">
        <f t="shared" si="44"/>
        <v>-0.21796057005419947</v>
      </c>
      <c r="N444" s="13">
        <f t="shared" si="47"/>
        <v>-3.4215191713645593E-2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3"/>
        <v>6.494605708501898</v>
      </c>
      <c r="H445" s="10">
        <f t="shared" si="48"/>
        <v>-0.18125844596089807</v>
      </c>
      <c r="I445">
        <f t="shared" si="45"/>
        <v>-2.1751013515307767</v>
      </c>
      <c r="K445">
        <f t="shared" si="46"/>
        <v>-7.148663996388202E-2</v>
      </c>
      <c r="M445">
        <f t="shared" si="44"/>
        <v>-0.21544396448072869</v>
      </c>
      <c r="N445" s="13">
        <f t="shared" si="47"/>
        <v>-3.4185518519830621E-2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3"/>
        <v>6.5047017343223823</v>
      </c>
      <c r="H446" s="10">
        <f t="shared" si="48"/>
        <v>-0.17880334075024035</v>
      </c>
      <c r="I446">
        <f t="shared" si="45"/>
        <v>-2.1456400890028844</v>
      </c>
      <c r="K446">
        <f t="shared" si="46"/>
        <v>-7.0733310688956372E-2</v>
      </c>
      <c r="M446">
        <f t="shared" si="44"/>
        <v>-0.21295640859811105</v>
      </c>
      <c r="N446" s="13">
        <f t="shared" si="47"/>
        <v>-3.4153067847870699E-2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3"/>
        <v>6.5147977601428648</v>
      </c>
      <c r="H447" s="10">
        <f t="shared" si="48"/>
        <v>-0.17637968481420682</v>
      </c>
      <c r="I447">
        <f t="shared" si="45"/>
        <v>-2.1165562177704818</v>
      </c>
      <c r="K447">
        <f t="shared" si="46"/>
        <v>-6.9987919944902055E-2</v>
      </c>
      <c r="M447">
        <f t="shared" si="44"/>
        <v>-0.21049756732968364</v>
      </c>
      <c r="N447" s="13">
        <f t="shared" si="47"/>
        <v>-3.4117882515476816E-2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3"/>
        <v>6.5248937859633482</v>
      </c>
      <c r="H448" s="10">
        <f t="shared" si="48"/>
        <v>-0.1739871042998081</v>
      </c>
      <c r="I448">
        <f t="shared" si="45"/>
        <v>-2.0878452515976971</v>
      </c>
      <c r="K448">
        <f t="shared" si="46"/>
        <v>-6.9250384079650146E-2</v>
      </c>
      <c r="M448">
        <f t="shared" si="44"/>
        <v>-0.20806710945533993</v>
      </c>
      <c r="N448" s="13">
        <f t="shared" si="47"/>
        <v>-3.4080005155531834E-2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3"/>
        <v>6.5349898117838325</v>
      </c>
      <c r="H449" s="10">
        <f t="shared" si="48"/>
        <v>-0.17162522935826988</v>
      </c>
      <c r="I449">
        <f t="shared" si="45"/>
        <v>-2.0595027522992386</v>
      </c>
      <c r="K449">
        <f t="shared" si="46"/>
        <v>-6.8520620322460604E-2</v>
      </c>
      <c r="M449">
        <f t="shared" si="44"/>
        <v>-0.20566470756742875</v>
      </c>
      <c r="N449" s="13">
        <f t="shared" si="47"/>
        <v>-3.4039478209158869E-2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3"/>
        <v>6.5450858376043168</v>
      </c>
      <c r="H450" s="10">
        <f t="shared" si="48"/>
        <v>-0.16929369410814582</v>
      </c>
      <c r="I450">
        <f t="shared" si="45"/>
        <v>-2.0315243292977501</v>
      </c>
      <c r="K450">
        <f t="shared" si="46"/>
        <v>-6.7798546774643281E-2</v>
      </c>
      <c r="M450">
        <f t="shared" si="44"/>
        <v>-0.20329003802714554</v>
      </c>
      <c r="N450" s="13">
        <f t="shared" si="47"/>
        <v>-3.3996343918999722E-2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3"/>
        <v>6.5551818634248002</v>
      </c>
      <c r="H451" s="10">
        <f t="shared" si="48"/>
        <v>-0.16699213659870474</v>
      </c>
      <c r="I451">
        <f t="shared" si="45"/>
        <v>-2.003905639184457</v>
      </c>
      <c r="K451">
        <f t="shared" si="46"/>
        <v>-6.708408240037643E-2</v>
      </c>
      <c r="M451">
        <f t="shared" si="44"/>
        <v>-0.20094278092141343</v>
      </c>
      <c r="N451" s="13">
        <f t="shared" si="47"/>
        <v>-3.3950644322708695E-2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3"/>
        <v>6.5652778892452837</v>
      </c>
      <c r="H452" s="10">
        <f t="shared" si="48"/>
        <v>-0.16472019877359512</v>
      </c>
      <c r="I452">
        <f t="shared" si="45"/>
        <v>-1.9766423852831414</v>
      </c>
      <c r="K452">
        <f t="shared" si="46"/>
        <v>-6.6377147017621291E-2</v>
      </c>
      <c r="M452">
        <f t="shared" si="44"/>
        <v>-0.19862262002024836</v>
      </c>
      <c r="N452" s="13">
        <f t="shared" si="47"/>
        <v>-3.3902421246653242E-2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3"/>
        <v>6.575373915065768</v>
      </c>
      <c r="H453" s="10">
        <f t="shared" si="48"/>
        <v>-0.16247752643478064</v>
      </c>
      <c r="I453">
        <f t="shared" si="45"/>
        <v>-1.9497303172173677</v>
      </c>
      <c r="K453">
        <f t="shared" si="46"/>
        <v>-6.5677661289132869E-2</v>
      </c>
      <c r="M453">
        <f t="shared" si="44"/>
        <v>-0.19632924273460423</v>
      </c>
      <c r="N453" s="13">
        <f t="shared" si="47"/>
        <v>-3.3851716299823587E-2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3"/>
        <v>6.5854699408862523</v>
      </c>
      <c r="H454" s="10">
        <f t="shared" si="48"/>
        <v>-0.16026376920674829</v>
      </c>
      <c r="I454">
        <f t="shared" si="45"/>
        <v>-1.9231652304809794</v>
      </c>
      <c r="K454">
        <f t="shared" si="46"/>
        <v>-6.4985546713564574E-2</v>
      </c>
      <c r="M454">
        <f t="shared" si="44"/>
        <v>-0.1940623400746922</v>
      </c>
      <c r="N454" s="13">
        <f t="shared" si="47"/>
        <v>-3.3798570867943911E-2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3"/>
        <v>6.5955659667067357</v>
      </c>
      <c r="H455" s="10">
        <f t="shared" si="48"/>
        <v>-0.15807858050098447</v>
      </c>
      <c r="I455">
        <f t="shared" si="45"/>
        <v>-1.8969429660118138</v>
      </c>
      <c r="K455">
        <f t="shared" si="46"/>
        <v>-6.4300725616666346E-2</v>
      </c>
      <c r="M455">
        <f t="shared" si="44"/>
        <v>-0.19182160660876846</v>
      </c>
      <c r="N455" s="13">
        <f t="shared" si="47"/>
        <v>-3.3743026107783985E-2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3"/>
        <v>6.6056619925272191</v>
      </c>
      <c r="H456" s="10">
        <f t="shared" si="48"/>
        <v>-0.15592161748071934</v>
      </c>
      <c r="I456">
        <f t="shared" si="45"/>
        <v>-1.8710594097686322</v>
      </c>
      <c r="K456">
        <f t="shared" si="46"/>
        <v>-6.3623121142575192E-2</v>
      </c>
      <c r="M456">
        <f t="shared" si="44"/>
        <v>-0.18960674042238604</v>
      </c>
      <c r="N456" s="13">
        <f t="shared" si="47"/>
        <v>-3.3685122941666701E-2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3"/>
        <v>6.6157580183477016</v>
      </c>
      <c r="H457" s="10">
        <f t="shared" si="48"/>
        <v>-0.1537925410259354</v>
      </c>
      <c r="I457">
        <f t="shared" si="45"/>
        <v>-1.8455104923112247</v>
      </c>
      <c r="K457">
        <f t="shared" si="46"/>
        <v>-6.295265724519733E-2</v>
      </c>
      <c r="M457">
        <f t="shared" si="44"/>
        <v>-0.18741744307810584</v>
      </c>
      <c r="N457" s="13">
        <f t="shared" si="47"/>
        <v>-3.3624902052170447E-2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3"/>
        <v>6.6258540441681859</v>
      </c>
      <c r="H458" s="10">
        <f t="shared" si="48"/>
        <v>-0.15169101569864044</v>
      </c>
      <c r="I458">
        <f t="shared" si="45"/>
        <v>-1.8202921883836853</v>
      </c>
      <c r="K458">
        <f t="shared" si="46"/>
        <v>-6.2289258679680985E-2</v>
      </c>
      <c r="M458">
        <f t="shared" si="44"/>
        <v>-0.18525341957566277</v>
      </c>
      <c r="N458" s="13">
        <f t="shared" si="47"/>
        <v>-3.3562403877022334E-2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3"/>
        <v>6.6359500699886702</v>
      </c>
      <c r="H459" s="10">
        <f t="shared" si="48"/>
        <v>-0.14961670970840246</v>
      </c>
      <c r="I459">
        <f t="shared" si="45"/>
        <v>-1.7954005165008295</v>
      </c>
      <c r="K459">
        <f t="shared" si="46"/>
        <v>-6.1632850993978784E-2</v>
      </c>
      <c r="M459">
        <f t="shared" si="44"/>
        <v>-0.18311437831258026</v>
      </c>
      <c r="N459" s="13">
        <f t="shared" si="47"/>
        <v>-3.3497668604177799E-2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3"/>
        <v>6.6460460958091536</v>
      </c>
      <c r="H460" s="10">
        <f t="shared" si="48"/>
        <v>-0.14756929487814338</v>
      </c>
      <c r="I460">
        <f t="shared" si="45"/>
        <v>-1.7708315385377205</v>
      </c>
      <c r="K460">
        <f t="shared" si="46"/>
        <v>-6.0983360520498554E-2</v>
      </c>
      <c r="M460">
        <f t="shared" si="44"/>
        <v>-0.18100003104522941</v>
      </c>
      <c r="N460" s="13">
        <f t="shared" si="47"/>
        <v>-3.3430736167086028E-2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3"/>
        <v>6.656142121629637</v>
      </c>
      <c r="H461" s="10">
        <f t="shared" si="48"/>
        <v>-0.14554844661019273</v>
      </c>
      <c r="I461">
        <f t="shared" si="45"/>
        <v>-1.7465813593223127</v>
      </c>
      <c r="K461">
        <f t="shared" si="46"/>
        <v>-6.034071436784174E-2</v>
      </c>
      <c r="M461">
        <f t="shared" si="44"/>
        <v>-0.17891009285032761</v>
      </c>
      <c r="N461" s="13">
        <f t="shared" si="47"/>
        <v>-3.3361646240134879E-2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3"/>
        <v>6.6662381474501213</v>
      </c>
      <c r="H462" s="10">
        <f t="shared" si="48"/>
        <v>-0.14355384385259601</v>
      </c>
      <c r="I462">
        <f t="shared" si="45"/>
        <v>-1.7226461262311521</v>
      </c>
      <c r="K462">
        <f t="shared" si="46"/>
        <v>-5.970484041262944E-2</v>
      </c>
      <c r="M462">
        <f t="shared" si="44"/>
        <v>-0.17684428208687208</v>
      </c>
      <c r="N462" s="13">
        <f t="shared" si="47"/>
        <v>-3.3290438234276076E-2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3"/>
        <v>6.6763341732706056</v>
      </c>
      <c r="H463" s="10">
        <f t="shared" si="48"/>
        <v>-0.14158516906568003</v>
      </c>
      <c r="I463">
        <f t="shared" si="45"/>
        <v>-1.6990220287881603</v>
      </c>
      <c r="K463">
        <f t="shared" si="46"/>
        <v>-5.9075667291413642E-2</v>
      </c>
      <c r="M463">
        <f t="shared" si="44"/>
        <v>-0.17480232035850607</v>
      </c>
      <c r="N463" s="13">
        <f t="shared" si="47"/>
        <v>-3.3217151292826042E-2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3"/>
        <v>6.686430199091089</v>
      </c>
      <c r="H464" s="10">
        <f t="shared" si="48"/>
        <v>-0.13964210818886968</v>
      </c>
      <c r="I464">
        <f t="shared" si="45"/>
        <v>-1.6757052982664362</v>
      </c>
      <c r="K464">
        <f t="shared" si="46"/>
        <v>-5.8453124392673764E-2</v>
      </c>
      <c r="M464">
        <f t="shared" si="44"/>
        <v>-0.17278393247630663</v>
      </c>
      <c r="N464" s="13">
        <f t="shared" si="47"/>
        <v>-3.314182428743695E-2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3"/>
        <v>6.6965262249115725</v>
      </c>
      <c r="H465" s="10">
        <f t="shared" si="48"/>
        <v>-0.13772435060775773</v>
      </c>
      <c r="I465">
        <f t="shared" si="45"/>
        <v>-1.6526922072930927</v>
      </c>
      <c r="K465">
        <f t="shared" si="46"/>
        <v>-5.7837141848897156E-2</v>
      </c>
      <c r="M465">
        <f t="shared" si="44"/>
        <v>-0.17078884642199552</v>
      </c>
      <c r="N465" s="13">
        <f t="shared" si="47"/>
        <v>-3.3064495814237788E-2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3"/>
        <v>6.7066222507320568</v>
      </c>
      <c r="H466" s="10">
        <f t="shared" si="48"/>
        <v>-0.13583158912142365</v>
      </c>
      <c r="I466">
        <f t="shared" si="45"/>
        <v>-1.6299790694570837</v>
      </c>
      <c r="K466">
        <f t="shared" si="46"/>
        <v>-5.7227650528742936E-2</v>
      </c>
      <c r="M466">
        <f t="shared" si="44"/>
        <v>-0.16881679331156726</v>
      </c>
      <c r="N466" s="13">
        <f t="shared" si="47"/>
        <v>-3.2985204190143613E-2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3"/>
        <v>6.7167182765525411</v>
      </c>
      <c r="H467" s="10">
        <f t="shared" si="48"/>
        <v>-0.13396351991000202</v>
      </c>
      <c r="I467">
        <f t="shared" si="45"/>
        <v>-1.6075622389200244</v>
      </c>
      <c r="K467">
        <f t="shared" si="46"/>
        <v>-5.6624582029288682E-2</v>
      </c>
      <c r="M467">
        <f t="shared" si="44"/>
        <v>-0.16686750735932823</v>
      </c>
      <c r="N467" s="13">
        <f t="shared" si="47"/>
        <v>-3.2903987449326211E-2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3"/>
        <v>6.7268143023730245</v>
      </c>
      <c r="H468" s="10">
        <f t="shared" si="48"/>
        <v>-0.13211984250249667</v>
      </c>
      <c r="I468">
        <f t="shared" ref="I468:I469" si="50">H468*$E$6</f>
        <v>-1.5854381100299602</v>
      </c>
      <c r="K468">
        <f t="shared" si="46"/>
        <v>-5.602786866835794E-2</v>
      </c>
      <c r="M468">
        <f t="shared" si="44"/>
        <v>-0.1649407258423434</v>
      </c>
      <c r="N468" s="13">
        <f t="shared" ref="N468:N469" si="51">(M468-H468)*O468</f>
        <v>-3.2820883339846729E-2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3"/>
        <v>6.7369103281935088</v>
      </c>
      <c r="H469" s="10">
        <f t="shared" si="48"/>
        <v>-0.13030025974484155</v>
      </c>
      <c r="I469">
        <f t="shared" si="50"/>
        <v>-1.5636031169380986</v>
      </c>
      <c r="K469">
        <f t="shared" si="46"/>
        <v>-5.5437443476928638E-2</v>
      </c>
      <c r="M469">
        <f t="shared" si="44"/>
        <v>-0.16303618906528414</v>
      </c>
      <c r="N469" s="13">
        <f t="shared" si="51"/>
        <v>-3.2735929320442586E-2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FEA7-A085-4FCB-889F-FFD4410A3762}">
  <dimension ref="A2:AA469"/>
  <sheetViews>
    <sheetView workbookViewId="0">
      <selection activeCell="J6" sqref="J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184</v>
      </c>
      <c r="B3" s="1" t="s">
        <v>168</v>
      </c>
      <c r="D3" s="15" t="str">
        <f>A3</f>
        <v>BCC</v>
      </c>
      <c r="E3" s="1" t="str">
        <f>B3</f>
        <v>Tl</v>
      </c>
      <c r="K3" s="15" t="str">
        <f>A3</f>
        <v>BCC</v>
      </c>
      <c r="L3" s="1" t="str">
        <f>B3</f>
        <v>Tl</v>
      </c>
      <c r="N3" s="15" t="str">
        <f>A3</f>
        <v>BCC</v>
      </c>
      <c r="O3" s="1" t="str">
        <f>L3</f>
        <v>Tl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-2.36</v>
      </c>
      <c r="D4" s="21" t="s">
        <v>8</v>
      </c>
      <c r="E4" s="4">
        <f>E11</f>
        <v>3.977414379123176</v>
      </c>
      <c r="F4" t="s">
        <v>199</v>
      </c>
      <c r="K4" s="2" t="s">
        <v>27</v>
      </c>
      <c r="L4" s="4">
        <v>8.1199999999999994E-2</v>
      </c>
      <c r="N4" s="12" t="s">
        <v>24</v>
      </c>
      <c r="O4" s="4">
        <v>2.5839149630290019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">
        <v>31.460999999999999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3.977414379123176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Tl</v>
      </c>
      <c r="AA5" s="32" t="str">
        <f>B3</f>
        <v>Tl</v>
      </c>
    </row>
    <row r="6" spans="1:27" x14ac:dyDescent="0.4">
      <c r="A6" s="2" t="s">
        <v>0</v>
      </c>
      <c r="B6" s="5">
        <v>0.16500000000000001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0.15128205128205124</v>
      </c>
    </row>
    <row r="7" spans="1:27" x14ac:dyDescent="0.4">
      <c r="A7" s="2" t="s">
        <v>1</v>
      </c>
      <c r="B7" s="5">
        <v>6.5419999999999998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7.6225491409355559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1</f>
        <v>1</v>
      </c>
      <c r="F8" t="s">
        <v>39</v>
      </c>
      <c r="N8" s="18" t="s">
        <v>28</v>
      </c>
      <c r="O8" s="4">
        <f>O7/(O7-O4)*-B4/SQRT(L9)</f>
        <v>1.2622762591335239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Q9" s="28" t="s">
        <v>30</v>
      </c>
      <c r="R9" s="29">
        <f>L10</f>
        <v>3.977414379123176</v>
      </c>
      <c r="S9" s="29">
        <f>O7</f>
        <v>7.6225491409355559</v>
      </c>
      <c r="T9" s="29">
        <f>O4</f>
        <v>2.5839149630290019</v>
      </c>
      <c r="U9" s="29">
        <f>O6</f>
        <v>0.15128205128205124</v>
      </c>
      <c r="V9" s="29">
        <f>O8</f>
        <v>1.2622762591335239</v>
      </c>
      <c r="W9" s="30">
        <v>6</v>
      </c>
      <c r="X9" s="30">
        <v>12</v>
      </c>
      <c r="Y9" s="31" t="s">
        <v>123</v>
      </c>
      <c r="Z9" s="31" t="str">
        <f>B3</f>
        <v>Tl</v>
      </c>
      <c r="AA9" s="32" t="str">
        <f>B3</f>
        <v>Tl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3.977414379123176</v>
      </c>
      <c r="M10" t="s">
        <v>34</v>
      </c>
    </row>
    <row r="11" spans="1:27" x14ac:dyDescent="0.4">
      <c r="A11" s="3" t="s">
        <v>37</v>
      </c>
      <c r="B11" s="4">
        <f>($B$5*$E$7)^(1/3)</f>
        <v>3.977414379123176</v>
      </c>
      <c r="D11" s="3" t="s">
        <v>8</v>
      </c>
      <c r="E11" s="4">
        <f>$B$11/$E$8</f>
        <v>3.977414379123176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4.3777109728573738</v>
      </c>
      <c r="D12" s="3" t="s">
        <v>2</v>
      </c>
      <c r="E12" s="4">
        <f>(9*$B$6*$B$5/(-$B$4))^(1/2)</f>
        <v>4.4493184109517152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0.28945868649140188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-2.36</v>
      </c>
    </row>
    <row r="16" spans="1:27" x14ac:dyDescent="0.4">
      <c r="D16" s="3" t="s">
        <v>9</v>
      </c>
      <c r="E16" s="4">
        <f>$E$15*$E$6</f>
        <v>-18.88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0.15128205128205124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3.0834764740874245</v>
      </c>
      <c r="H19" s="10">
        <f>-(-$B$4)*(1+D19+$E$5*D19^3)*EXP(-D19)</f>
        <v>0.32075725575816733</v>
      </c>
      <c r="I19">
        <f>H19*$E$6</f>
        <v>2.5660580460653386</v>
      </c>
      <c r="K19">
        <f>$L$9*$L$4*EXP(-$L$6*(G19/$L$10-1))-SQRT($L$9)*$L$5*EXP(-$L$7*(G19/$L$10-1))</f>
        <v>2.8066724380029218</v>
      </c>
      <c r="M19">
        <f t="shared" ref="M19:M82" si="1">$L$9*$O$6*EXP(-$O$7*(G19/$L$10-1))-SQRT($L$9)*$O$8*EXP(-$O$4*(G19/$L$10-1))</f>
        <v>0.33151198749832922</v>
      </c>
      <c r="N19" s="13">
        <f>(M19-H19)*O19</f>
        <v>1.0754731740161894E-2</v>
      </c>
      <c r="O19" s="13">
        <v>1</v>
      </c>
      <c r="P19" s="14">
        <f>SUMSQ(N26:N295)</f>
        <v>2.1461490396787606E-2</v>
      </c>
      <c r="Q19" s="1" t="s">
        <v>69</v>
      </c>
      <c r="R19" s="19">
        <f>O7/(O7-O4)*-B4/SQRT(L9)</f>
        <v>1.2622762591335239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3.1013552321881392</v>
      </c>
      <c r="H20" s="10">
        <f>-(-$B$4)*(1+D20+$E$5*D20^3)*EXP(-D20)</f>
        <v>0.17015392349290717</v>
      </c>
      <c r="I20">
        <f t="shared" ref="I20:I83" si="3">H20*$E$6</f>
        <v>1.3612313879432574</v>
      </c>
      <c r="K20">
        <f t="shared" ref="K20:K83" si="4">$L$9*$L$4*EXP(-$L$6*(G20/$L$10-1))-SQRT($L$9)*$L$5*EXP(-$L$7*(G20/$L$10-1))</f>
        <v>2.4395736095978213</v>
      </c>
      <c r="M20">
        <f t="shared" si="1"/>
        <v>0.17908864992409601</v>
      </c>
      <c r="N20" s="13">
        <f t="shared" ref="N20:N83" si="5">(M20-H20)*O20</f>
        <v>8.9347264311888386E-3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3.119233990288854</v>
      </c>
      <c r="H21" s="10">
        <f t="shared" ref="H21:H84" si="6">-(-$B$4)*(1+D21+$E$5*D21^3)*EXP(-D21)</f>
        <v>2.611395605989357E-2</v>
      </c>
      <c r="I21">
        <f t="shared" si="3"/>
        <v>0.20891164847914856</v>
      </c>
      <c r="K21">
        <f t="shared" si="4"/>
        <v>2.0939082347934184</v>
      </c>
      <c r="M21">
        <f t="shared" si="1"/>
        <v>3.3430659205851754E-2</v>
      </c>
      <c r="N21" s="13">
        <f t="shared" si="5"/>
        <v>7.3167031459581838E-3</v>
      </c>
      <c r="O21" s="13">
        <v>1</v>
      </c>
      <c r="Q21" s="16" t="s">
        <v>61</v>
      </c>
      <c r="R21" s="19">
        <f>(O8/O6)/(O7/O4)</f>
        <v>2.8284271247461903</v>
      </c>
      <c r="S21" s="1" t="s">
        <v>62</v>
      </c>
      <c r="T21" s="1">
        <f>SQRT(L9)</f>
        <v>2.8284271247461903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3.1371127483895695</v>
      </c>
      <c r="H22" s="10">
        <f t="shared" si="6"/>
        <v>-0.11159237528475642</v>
      </c>
      <c r="I22">
        <f t="shared" si="3"/>
        <v>-0.89273900227805136</v>
      </c>
      <c r="K22">
        <f t="shared" si="4"/>
        <v>1.7685550475266085</v>
      </c>
      <c r="M22">
        <f t="shared" si="1"/>
        <v>-0.10570870193175708</v>
      </c>
      <c r="N22" s="13">
        <f t="shared" si="5"/>
        <v>5.883673352999344E-3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3.1549915064902843</v>
      </c>
      <c r="H23" s="10">
        <f t="shared" si="6"/>
        <v>-0.24318741643124425</v>
      </c>
      <c r="I23">
        <f t="shared" si="3"/>
        <v>-1.945499331449954</v>
      </c>
      <c r="K23">
        <f t="shared" si="4"/>
        <v>1.4624500119212884</v>
      </c>
      <c r="M23">
        <f t="shared" si="1"/>
        <v>-0.23856762293616729</v>
      </c>
      <c r="N23" s="13">
        <f t="shared" si="5"/>
        <v>4.6197934950769626E-3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3.1728702645909994</v>
      </c>
      <c r="H24" s="10">
        <f t="shared" si="6"/>
        <v>-0.36888635540509684</v>
      </c>
      <c r="I24">
        <f t="shared" si="3"/>
        <v>-2.9510908432407748</v>
      </c>
      <c r="K24">
        <f t="shared" si="4"/>
        <v>1.1745834186957644</v>
      </c>
      <c r="M24">
        <f t="shared" si="1"/>
        <v>-0.36537605518615912</v>
      </c>
      <c r="N24" s="13">
        <f t="shared" si="5"/>
        <v>3.510300218937723E-3</v>
      </c>
      <c r="O24" s="13">
        <v>1</v>
      </c>
      <c r="Q24" s="17" t="s">
        <v>65</v>
      </c>
      <c r="R24" s="19">
        <f>O4/(O7-O4)*-B4/L9</f>
        <v>0.1512820512820513</v>
      </c>
      <c r="V24" s="15" t="str">
        <f>D3</f>
        <v>BCC</v>
      </c>
      <c r="W24" s="1" t="str">
        <f>E3</f>
        <v>Tl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3.1907490226917146</v>
      </c>
      <c r="H25" s="10">
        <f t="shared" si="6"/>
        <v>-0.48889744077903091</v>
      </c>
      <c r="I25">
        <f t="shared" si="3"/>
        <v>-3.9111795262322473</v>
      </c>
      <c r="K25">
        <f t="shared" si="4"/>
        <v>0.90399712866577531</v>
      </c>
      <c r="M25">
        <f t="shared" si="1"/>
        <v>-0.48635599196192469</v>
      </c>
      <c r="N25" s="13">
        <f t="shared" si="5"/>
        <v>2.5414488171062177E-3</v>
      </c>
      <c r="O25" s="13">
        <v>1</v>
      </c>
      <c r="Q25" s="17" t="s">
        <v>66</v>
      </c>
      <c r="R25" s="19">
        <f>O7/(O7-O4)*-B4/SQRT(L9)</f>
        <v>1.2622762591335239</v>
      </c>
      <c r="V25" s="2" t="s">
        <v>114</v>
      </c>
      <c r="W25" s="1">
        <f>(-B4/(12*PI()*B6*W26))^(1/2)</f>
        <v>0.51872707148855046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3.2086277807924297</v>
      </c>
      <c r="H26" s="10">
        <f t="shared" si="6"/>
        <v>-0.60342219369329819</v>
      </c>
      <c r="I26">
        <f t="shared" si="3"/>
        <v>-4.8273775495463855</v>
      </c>
      <c r="K26">
        <f t="shared" si="4"/>
        <v>0.64978195589377741</v>
      </c>
      <c r="M26">
        <f t="shared" si="1"/>
        <v>-0.60172173895613401</v>
      </c>
      <c r="N26" s="13">
        <f t="shared" si="5"/>
        <v>1.7004547371641809E-3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3.2265065388931444</v>
      </c>
      <c r="H27" s="10">
        <f t="shared" si="6"/>
        <v>-0.71265561366502517</v>
      </c>
      <c r="I27">
        <f t="shared" si="3"/>
        <v>-5.7012449093202013</v>
      </c>
      <c r="K27">
        <f t="shared" si="4"/>
        <v>0.41107518341290028</v>
      </c>
      <c r="M27">
        <f t="shared" si="1"/>
        <v>-0.71168017564487229</v>
      </c>
      <c r="N27" s="13">
        <f t="shared" si="5"/>
        <v>9.7543802015287451E-4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6.5419999999999998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3.2443852969938596</v>
      </c>
      <c r="H28" s="10">
        <f t="shared" si="6"/>
        <v>-0.81678637836213919</v>
      </c>
      <c r="I28">
        <f t="shared" si="3"/>
        <v>-6.5342910268971135</v>
      </c>
      <c r="K28">
        <f t="shared" si="4"/>
        <v>0.18705820481153079</v>
      </c>
      <c r="M28">
        <f t="shared" si="1"/>
        <v>-0.81643100782667322</v>
      </c>
      <c r="N28" s="13">
        <f t="shared" si="5"/>
        <v>3.5537053546597086E-4</v>
      </c>
      <c r="O28" s="13">
        <v>1</v>
      </c>
      <c r="Q28" s="2" t="s">
        <v>3</v>
      </c>
      <c r="R28" s="1">
        <v>0.05</v>
      </c>
      <c r="V28" s="22" t="s">
        <v>116</v>
      </c>
      <c r="W28" s="1">
        <f>3*W25*(B7*W27-1)/W26</f>
        <v>6.1165647450841423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3.2622640550945747</v>
      </c>
      <c r="H29" s="10">
        <f t="shared" si="6"/>
        <v>-0.9159970375126435</v>
      </c>
      <c r="I29">
        <f t="shared" si="3"/>
        <v>-7.327976300101148</v>
      </c>
      <c r="K29">
        <f t="shared" si="4"/>
        <v>-2.3045714695038022E-2</v>
      </c>
      <c r="M29">
        <f t="shared" si="1"/>
        <v>-0.91616701162744363</v>
      </c>
      <c r="N29" s="13">
        <f t="shared" si="5"/>
        <v>-1.6997411480013103E-4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76</v>
      </c>
      <c r="W29" s="1">
        <f>((W28+SQRT(W28^2-4))/2)^2</f>
        <v>35.384103002007016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3.2801428131952894</v>
      </c>
      <c r="H30" s="10">
        <f t="shared" si="6"/>
        <v>-1.0104642011153349</v>
      </c>
      <c r="I30">
        <f t="shared" si="3"/>
        <v>-8.0837136089226789</v>
      </c>
      <c r="K30">
        <f t="shared" si="4"/>
        <v>-0.21997356375717025</v>
      </c>
      <c r="M30">
        <f t="shared" si="1"/>
        <v>-1.0110742692590922</v>
      </c>
      <c r="N30" s="13">
        <f t="shared" si="5"/>
        <v>-6.1006814375730301E-4</v>
      </c>
      <c r="O30" s="13">
        <v>1</v>
      </c>
      <c r="V30" s="22" t="s">
        <v>23</v>
      </c>
      <c r="W30" s="1">
        <f>1/(O4*W25^2)</f>
        <v>1.4382817034249238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3.2980215712960046</v>
      </c>
      <c r="H31" s="10">
        <f t="shared" si="6"/>
        <v>-1.1003587221134781</v>
      </c>
      <c r="I31">
        <f t="shared" si="3"/>
        <v>-8.8028697769078246</v>
      </c>
      <c r="K31">
        <f t="shared" si="4"/>
        <v>-0.40442460269217229</v>
      </c>
      <c r="M31">
        <f t="shared" si="1"/>
        <v>-1.1013323968099051</v>
      </c>
      <c r="N31" s="13">
        <f t="shared" si="5"/>
        <v>-9.7367469642706261E-4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3.3159003293967202</v>
      </c>
      <c r="H32" s="10">
        <f t="shared" si="6"/>
        <v>-1.1858458736885371</v>
      </c>
      <c r="I32">
        <f t="shared" si="3"/>
        <v>-9.4867669895082969</v>
      </c>
      <c r="K32">
        <f t="shared" si="4"/>
        <v>-0.57706227904814078</v>
      </c>
      <c r="M32">
        <f t="shared" si="1"/>
        <v>-1.1871147643353899</v>
      </c>
      <c r="N32" s="13">
        <f t="shared" si="5"/>
        <v>-1.2688906468527605E-3</v>
      </c>
      <c r="O32" s="13">
        <v>1</v>
      </c>
      <c r="Q32" s="21" t="s">
        <v>3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3.3337790874974349</v>
      </c>
      <c r="H33" s="10">
        <f t="shared" si="6"/>
        <v>-1.2670855213267247</v>
      </c>
      <c r="I33">
        <f t="shared" si="3"/>
        <v>-10.136684170613798</v>
      </c>
      <c r="K33">
        <f t="shared" si="4"/>
        <v>-0.73851604610797406</v>
      </c>
      <c r="M33">
        <f t="shared" si="1"/>
        <v>-1.2685887085092675</v>
      </c>
      <c r="N33" s="13">
        <f t="shared" si="5"/>
        <v>-1.5031871825428311E-3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3.3516578455981496</v>
      </c>
      <c r="H34" s="10">
        <f t="shared" si="6"/>
        <v>-1.3442322898069374</v>
      </c>
      <c r="I34">
        <f t="shared" si="3"/>
        <v>-10.753858318455499</v>
      </c>
      <c r="K34">
        <f t="shared" si="4"/>
        <v>-0.88938308924899356</v>
      </c>
      <c r="M34">
        <f t="shared" si="1"/>
        <v>-1.3459157380854876</v>
      </c>
      <c r="N34" s="13">
        <f t="shared" si="5"/>
        <v>-1.6834482785501592E-3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3.3695366036988648</v>
      </c>
      <c r="H35" s="10">
        <f t="shared" si="6"/>
        <v>-1.4174357252545531</v>
      </c>
      <c r="I35">
        <f t="shared" si="3"/>
        <v>-11.339485802036425</v>
      </c>
      <c r="K35">
        <f t="shared" si="4"/>
        <v>-1.0302299648246525</v>
      </c>
      <c r="M35">
        <f t="shared" si="1"/>
        <v>-1.4192517324137381</v>
      </c>
      <c r="N35" s="13">
        <f t="shared" si="5"/>
        <v>-1.8160071591850624E-3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3.3874153617995799</v>
      </c>
      <c r="H36" s="10">
        <f t="shared" si="6"/>
        <v>-1.4868404524015828</v>
      </c>
      <c r="I36">
        <f t="shared" si="3"/>
        <v>-11.894723619212662</v>
      </c>
      <c r="K36">
        <f t="shared" si="4"/>
        <v>-1.1615941559985936</v>
      </c>
      <c r="M36">
        <f t="shared" si="1"/>
        <v>-1.4887471332427111</v>
      </c>
      <c r="N36" s="13">
        <f t="shared" si="5"/>
        <v>-1.9066808411283276E-3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3.4052941199002951</v>
      </c>
      <c r="H37" s="10">
        <f t="shared" si="6"/>
        <v>-1.5525863271897935</v>
      </c>
      <c r="I37">
        <f t="shared" si="3"/>
        <v>-12.420690617518348</v>
      </c>
      <c r="K37">
        <f t="shared" si="4"/>
        <v>-1.2839855497370025</v>
      </c>
      <c r="M37">
        <f t="shared" si="1"/>
        <v>-1.5545471300375495</v>
      </c>
      <c r="N37" s="13">
        <f t="shared" si="5"/>
        <v>-1.9608028477560158E-3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3.4231728780010098</v>
      </c>
      <c r="H38" s="10">
        <f t="shared" si="6"/>
        <v>-1.6148085848496552</v>
      </c>
      <c r="I38">
        <f t="shared" si="3"/>
        <v>-12.918468678797241</v>
      </c>
      <c r="K38">
        <f t="shared" si="4"/>
        <v>-1.3978878389520664</v>
      </c>
      <c r="M38">
        <f t="shared" si="1"/>
        <v>-1.6167918390301708</v>
      </c>
      <c r="N38" s="13">
        <f t="shared" si="5"/>
        <v>-1.9832541805155923E-3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3.4410516361017249</v>
      </c>
      <c r="H39" s="10">
        <f t="shared" si="6"/>
        <v>-1.6736379835842874</v>
      </c>
      <c r="I39">
        <f t="shared" si="3"/>
        <v>-13.389103868674299</v>
      </c>
      <c r="K39">
        <f t="shared" si="4"/>
        <v>-1.5037598535873919</v>
      </c>
      <c r="M39">
        <f t="shared" si="1"/>
        <v>-1.6756164762139294</v>
      </c>
      <c r="N39" s="13">
        <f t="shared" si="5"/>
        <v>-1.9784926296420036E-3</v>
      </c>
      <c r="O39" s="13">
        <v>1</v>
      </c>
      <c r="Q39" s="1">
        <v>0.08</v>
      </c>
      <c r="R39" s="5">
        <v>3.89</v>
      </c>
      <c r="U39" t="s">
        <v>81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3.4589303942024401</v>
      </c>
      <c r="H40" s="10">
        <f t="shared" si="6"/>
        <v>-1.7292009439840128</v>
      </c>
      <c r="I40">
        <f t="shared" si="3"/>
        <v>-13.833607551872102</v>
      </c>
      <c r="K40">
        <f t="shared" si="4"/>
        <v>-1.6020368242440539</v>
      </c>
      <c r="M40">
        <f t="shared" si="1"/>
        <v>-1.7311515244868017</v>
      </c>
      <c r="N40" s="13">
        <f t="shared" si="5"/>
        <v>-1.9505805027888456E-3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3.4768091523031548</v>
      </c>
      <c r="H41" s="10">
        <f t="shared" si="6"/>
        <v>-1.7816196842936551</v>
      </c>
      <c r="I41">
        <f t="shared" si="3"/>
        <v>-14.252957474349241</v>
      </c>
      <c r="K41">
        <f t="shared" si="4"/>
        <v>-1.6931315817639123</v>
      </c>
      <c r="M41">
        <f t="shared" si="1"/>
        <v>-1.7835228951405435</v>
      </c>
      <c r="N41" s="13">
        <f t="shared" si="5"/>
        <v>-1.9032108468883813E-3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3.4946879104038699</v>
      </c>
      <c r="H42" s="10">
        <f t="shared" si="6"/>
        <v>-1.831012351651327</v>
      </c>
      <c r="I42">
        <f t="shared" si="3"/>
        <v>-14.648098813210616</v>
      </c>
      <c r="K42">
        <f t="shared" si="4"/>
        <v>-1.7774356960136699</v>
      </c>
      <c r="M42">
        <f t="shared" si="1"/>
        <v>-1.8328520838864888</v>
      </c>
      <c r="N42" s="13">
        <f t="shared" si="5"/>
        <v>-1.8397322351617618E-3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3.5125666685045851</v>
      </c>
      <c r="H43" s="10">
        <f t="shared" si="6"/>
        <v>-1.8774931494141729</v>
      </c>
      <c r="I43">
        <f t="shared" si="3"/>
        <v>-15.019945195313383</v>
      </c>
      <c r="K43">
        <f t="shared" si="4"/>
        <v>-1.8553205569489948</v>
      </c>
      <c r="M43">
        <f t="shared" si="1"/>
        <v>-1.8792563216023219</v>
      </c>
      <c r="N43" s="13">
        <f t="shared" si="5"/>
        <v>-1.7631721881490314E-3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3.5304454266053003</v>
      </c>
      <c r="H44" s="10">
        <f t="shared" si="6"/>
        <v>-1.9211724606833243</v>
      </c>
      <c r="I44">
        <f t="shared" si="3"/>
        <v>-15.369379685466594</v>
      </c>
      <c r="K44">
        <f t="shared" si="4"/>
        <v>-1.9271384008820864</v>
      </c>
      <c r="M44">
        <f t="shared" si="1"/>
        <v>-1.9228487199779161</v>
      </c>
      <c r="N44" s="13">
        <f t="shared" si="5"/>
        <v>-1.6762592945918087E-3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3.548324184706015</v>
      </c>
      <c r="H45" s="10">
        <f t="shared" si="6"/>
        <v>-1.9621569681372155</v>
      </c>
      <c r="I45">
        <f t="shared" si="3"/>
        <v>-15.697255745097724</v>
      </c>
      <c r="K45">
        <f t="shared" si="4"/>
        <v>-1.9932232847279847</v>
      </c>
      <c r="M45">
        <f t="shared" si="1"/>
        <v>-1.9637384122322925</v>
      </c>
      <c r="N45" s="13">
        <f t="shared" si="5"/>
        <v>-1.5814440950769892E-3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3.5662029428067301</v>
      </c>
      <c r="H46" s="10">
        <f t="shared" si="6"/>
        <v>-2.0005497702793638</v>
      </c>
      <c r="I46">
        <f t="shared" si="3"/>
        <v>-16.00439816223491</v>
      </c>
      <c r="K46">
        <f t="shared" si="4"/>
        <v>-2.0538920108644509</v>
      </c>
      <c r="M46">
        <f t="shared" si="1"/>
        <v>-2.0020306890680191</v>
      </c>
      <c r="N46" s="13">
        <f t="shared" si="5"/>
        <v>-1.4809187886553055E-3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3.5840817009074453</v>
      </c>
      <c r="H47" s="10">
        <f t="shared" si="6"/>
        <v>-2.0364504942037844</v>
      </c>
      <c r="I47">
        <f t="shared" si="3"/>
        <v>-16.291603953630275</v>
      </c>
      <c r="K47">
        <f t="shared" si="4"/>
        <v>-2.1094450051067684</v>
      </c>
      <c r="M47">
        <f t="shared" si="1"/>
        <v>-2.0378271300237105</v>
      </c>
      <c r="N47" s="13">
        <f t="shared" si="5"/>
        <v>-1.3766358199260864E-3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3.6019604590081613</v>
      </c>
      <c r="H48" s="10">
        <f t="shared" si="6"/>
        <v>-2.069955404978332</v>
      </c>
      <c r="I48">
        <f t="shared" si="3"/>
        <v>-16.559643239826656</v>
      </c>
      <c r="K48">
        <f t="shared" si="4"/>
        <v>-2.1601671501722044</v>
      </c>
      <c r="M48">
        <f t="shared" si="1"/>
        <v>-2.071225730379922</v>
      </c>
      <c r="N48" s="13">
        <f t="shared" si="5"/>
        <v>-1.2703254015900001E-3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3.619839217108876</v>
      </c>
      <c r="H49" s="10">
        <f t="shared" si="6"/>
        <v>-2.1011575117434531</v>
      </c>
      <c r="I49">
        <f t="shared" si="3"/>
        <v>-16.809260093947625</v>
      </c>
      <c r="K49">
        <f t="shared" si="4"/>
        <v>-2.2063285768885352</v>
      </c>
      <c r="M49">
        <f t="shared" si="1"/>
        <v>-2.102321023768432</v>
      </c>
      <c r="N49" s="13">
        <f t="shared" si="5"/>
        <v>-1.1635120249788855E-3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3.6377179752095916</v>
      </c>
      <c r="H50" s="10">
        <f t="shared" si="6"/>
        <v>-2.1301466706211696</v>
      </c>
      <c r="I50">
        <f t="shared" si="3"/>
        <v>-17.041173364969357</v>
      </c>
      <c r="K50">
        <f t="shared" si="4"/>
        <v>-2.2481854152870149</v>
      </c>
      <c r="M50">
        <f t="shared" si="1"/>
        <v>-2.1312042006299339</v>
      </c>
      <c r="N50" s="13">
        <f t="shared" si="5"/>
        <v>-1.0575300087642958E-3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3.6555967333103063</v>
      </c>
      <c r="H51" s="10">
        <f t="shared" si="6"/>
        <v>-2.1570096845263831</v>
      </c>
      <c r="I51">
        <f t="shared" si="3"/>
        <v>-17.256077476211065</v>
      </c>
      <c r="K51">
        <f t="shared" si="4"/>
        <v>-2.2859805076116069</v>
      </c>
      <c r="M51">
        <f t="shared" si="1"/>
        <v>-2.1579632226601979</v>
      </c>
      <c r="N51" s="13">
        <f t="shared" si="5"/>
        <v>-9.5353813381482411E-4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3.673475491411021</v>
      </c>
      <c r="H52" s="10">
        <f t="shared" si="6"/>
        <v>-2.1818303999701123</v>
      </c>
      <c r="I52">
        <f t="shared" si="3"/>
        <v>-17.454643199760898</v>
      </c>
      <c r="K52">
        <f t="shared" si="4"/>
        <v>-2.3199440851735655</v>
      </c>
      <c r="M52">
        <f t="shared" si="1"/>
        <v>-2.1826829333800872</v>
      </c>
      <c r="N52" s="13">
        <f t="shared" si="5"/>
        <v>-8.5253340997493154E-4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3.6913542495117362</v>
      </c>
      <c r="H53" s="10">
        <f t="shared" si="6"/>
        <v>-2.2046898009416966</v>
      </c>
      <c r="I53">
        <f t="shared" si="3"/>
        <v>-17.637518407533573</v>
      </c>
      <c r="K53">
        <f t="shared" si="4"/>
        <v>-2.3502944108826798</v>
      </c>
      <c r="M53">
        <f t="shared" si="1"/>
        <v>-2.205445164960234</v>
      </c>
      <c r="N53" s="13">
        <f t="shared" si="5"/>
        <v>-7.5536401853737445E-4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3.7092330076124513</v>
      </c>
      <c r="H54" s="10">
        <f t="shared" si="6"/>
        <v>-2.2256660999546214</v>
      </c>
      <c r="I54">
        <f t="shared" si="3"/>
        <v>-17.805328799636971</v>
      </c>
      <c r="K54">
        <f t="shared" si="4"/>
        <v>-2.377238389193761</v>
      </c>
      <c r="M54">
        <f t="shared" si="1"/>
        <v>-2.2263288414267652</v>
      </c>
      <c r="N54" s="13">
        <f t="shared" si="5"/>
        <v>-6.6274147214384627E-4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3.7271117657131665</v>
      </c>
      <c r="H55" s="10">
        <f t="shared" si="6"/>
        <v>-2.2448348263382023</v>
      </c>
      <c r="I55">
        <f t="shared" si="3"/>
        <v>-17.958678610705618</v>
      </c>
      <c r="K55">
        <f t="shared" si="4"/>
        <v>-2.4009721451189696</v>
      </c>
      <c r="M55">
        <f t="shared" si="1"/>
        <v>-2.2454100783702282</v>
      </c>
      <c r="N55" s="13">
        <f t="shared" si="5"/>
        <v>-5.7525203202590802E-4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3.7449905238138812</v>
      </c>
      <c r="H56" s="10">
        <f t="shared" si="6"/>
        <v>-2.2622689118551222</v>
      </c>
      <c r="I56">
        <f t="shared" si="3"/>
        <v>-18.098151294840978</v>
      </c>
      <c r="K56">
        <f t="shared" si="4"/>
        <v>-2.4216815738729158</v>
      </c>
      <c r="M56">
        <f t="shared" si="1"/>
        <v>-2.2627622792757354</v>
      </c>
      <c r="N56" s="13">
        <f t="shared" si="5"/>
        <v>-4.9336742061312222E-4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3.7628692819145968</v>
      </c>
      <c r="H57" s="10">
        <f t="shared" si="6"/>
        <v>-2.278038773722495</v>
      </c>
      <c r="I57">
        <f t="shared" si="3"/>
        <v>-18.22431018977996</v>
      </c>
      <c r="K57">
        <f t="shared" si="4"/>
        <v>-2.4395428626381812</v>
      </c>
      <c r="M57">
        <f t="shared" si="1"/>
        <v>-2.2784562285883538</v>
      </c>
      <c r="N57" s="13">
        <f t="shared" si="5"/>
        <v>-4.1745486585886837E-4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3.7807480400153115</v>
      </c>
      <c r="H58" s="10">
        <f t="shared" si="6"/>
        <v>-2.2922123951120308</v>
      </c>
      <c r="I58">
        <f t="shared" si="3"/>
        <v>-18.337699160896246</v>
      </c>
      <c r="K58">
        <f t="shared" si="4"/>
        <v>-2.4547229858635298</v>
      </c>
      <c r="M58">
        <f t="shared" si="1"/>
        <v>-2.29256018162397</v>
      </c>
      <c r="N58" s="13">
        <f t="shared" si="5"/>
        <v>-3.4778651193922983E-4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3.7986267981160267</v>
      </c>
      <c r="H59" s="10">
        <f t="shared" si="6"/>
        <v>-2.3048554032026978</v>
      </c>
      <c r="I59">
        <f t="shared" si="3"/>
        <v>-18.438843225621582</v>
      </c>
      <c r="K59">
        <f t="shared" si="4"/>
        <v>-2.4673801754356042</v>
      </c>
      <c r="M59">
        <f t="shared" si="1"/>
        <v>-2.3051399514320812</v>
      </c>
      <c r="N59" s="13">
        <f t="shared" si="5"/>
        <v>-2.8454822938339674E-4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3.8165055562167414</v>
      </c>
      <c r="H60" s="10">
        <f t="shared" si="6"/>
        <v>-2.3160311448572437</v>
      </c>
      <c r="I60">
        <f t="shared" si="3"/>
        <v>-18.52824915885795</v>
      </c>
      <c r="K60">
        <f t="shared" si="4"/>
        <v>-2.4776643669969483</v>
      </c>
      <c r="M60">
        <f t="shared" si="1"/>
        <v>-2.3162589927134309</v>
      </c>
      <c r="N60" s="13">
        <f t="shared" si="5"/>
        <v>-2.2784785618723546E-4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3.8343843143174565</v>
      </c>
      <c r="H61" s="10">
        <f t="shared" si="6"/>
        <v>-2.3258007599919104</v>
      </c>
      <c r="I61">
        <f t="shared" si="3"/>
        <v>-18.606406079935283</v>
      </c>
      <c r="K61">
        <f t="shared" si="4"/>
        <v>-2.4857176236188012</v>
      </c>
      <c r="M61">
        <f t="shared" si="1"/>
        <v>-2.3259784828919123</v>
      </c>
      <c r="N61" s="13">
        <f t="shared" si="5"/>
        <v>-1.7772290000195312E-4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3.8522630724181717</v>
      </c>
      <c r="H62" s="10">
        <f t="shared" si="6"/>
        <v>-2.334223252706749</v>
      </c>
      <c r="I62">
        <f t="shared" si="3"/>
        <v>-18.673786021653992</v>
      </c>
      <c r="K62">
        <f t="shared" si="4"/>
        <v>-2.4916745379758556</v>
      </c>
      <c r="M62">
        <f t="shared" si="1"/>
        <v>-2.3343574004368</v>
      </c>
      <c r="N62" s="13">
        <f t="shared" si="5"/>
        <v>-1.341477300509375E-4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3.8701418305188864</v>
      </c>
      <c r="H63" s="10">
        <f t="shared" si="6"/>
        <v>-2.3413555602420231</v>
      </c>
      <c r="I63">
        <f t="shared" si="3"/>
        <v>-18.730844481936185</v>
      </c>
      <c r="K63">
        <f t="shared" si="4"/>
        <v>-2.4956626141121157</v>
      </c>
      <c r="M63">
        <f t="shared" si="1"/>
        <v>-2.3414526005281644</v>
      </c>
      <c r="N63" s="13">
        <f t="shared" si="5"/>
        <v>-9.7040286141325538E-5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3.888020588619602</v>
      </c>
      <c r="H64" s="10">
        <f t="shared" si="6"/>
        <v>-2.3472526198243431</v>
      </c>
      <c r="I64">
        <f t="shared" si="3"/>
        <v>-18.778020958594745</v>
      </c>
      <c r="K64">
        <f t="shared" si="4"/>
        <v>-2.4978026298318232</v>
      </c>
      <c r="M64">
        <f t="shared" si="1"/>
        <v>-2.347318888155165</v>
      </c>
      <c r="N64" s="13">
        <f t="shared" si="5"/>
        <v>-6.6268330821905863E-5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3.9058993467203167</v>
      </c>
      <c r="H65" s="10">
        <f t="shared" si="6"/>
        <v>-2.3519674334643894</v>
      </c>
      <c r="I65">
        <f t="shared" si="3"/>
        <v>-18.815739467715115</v>
      </c>
      <c r="K65">
        <f t="shared" si="4"/>
        <v>-2.4982089806970436</v>
      </c>
      <c r="M65">
        <f t="shared" si="1"/>
        <v>-2.3520090887339049</v>
      </c>
      <c r="N65" s="13">
        <f t="shared" si="5"/>
        <v>-4.1655269515494808E-5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3.9237781048210314</v>
      </c>
      <c r="H66" s="10">
        <f t="shared" si="6"/>
        <v>-2.3555511307663277</v>
      </c>
      <c r="I66">
        <f t="shared" si="3"/>
        <v>-18.844409046130622</v>
      </c>
      <c r="K66">
        <f t="shared" si="4"/>
        <v>-2.4969900065638306</v>
      </c>
      <c r="M66">
        <f t="shared" si="1"/>
        <v>-2.3555741163286186</v>
      </c>
      <c r="N66" s="13">
        <f t="shared" si="5"/>
        <v>-2.298556229085591E-5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3.9416568629217466</v>
      </c>
      <c r="H67" s="10">
        <f t="shared" si="6"/>
        <v>-2.3580530298073077</v>
      </c>
      <c r="I67">
        <f t="shared" si="3"/>
        <v>-18.864424238458462</v>
      </c>
      <c r="K67">
        <f t="shared" si="4"/>
        <v>-2.4942483015416412</v>
      </c>
      <c r="M67">
        <f t="shared" si="1"/>
        <v>-2.3580630395571101</v>
      </c>
      <c r="N67" s="13">
        <f t="shared" si="5"/>
        <v>-1.0009749802364354E-5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3.9595356210224621</v>
      </c>
      <c r="H68" s="10">
        <f t="shared" si="6"/>
        <v>-2.3595206961438158</v>
      </c>
      <c r="I68">
        <f t="shared" si="3"/>
        <v>-18.876165569150526</v>
      </c>
      <c r="K68">
        <f t="shared" si="4"/>
        <v>-2.4900810082159293</v>
      </c>
      <c r="M68">
        <f t="shared" si="1"/>
        <v>-2.3595231452586636</v>
      </c>
      <c r="N68" s="13">
        <f t="shared" si="5"/>
        <v>-2.449114847813405E-2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3.977414379123176</v>
      </c>
      <c r="H69" s="10">
        <f t="shared" si="6"/>
        <v>-2.36</v>
      </c>
      <c r="I69">
        <f t="shared" si="3"/>
        <v>-18.88</v>
      </c>
      <c r="K69">
        <f t="shared" si="4"/>
        <v>-2.4845800969312539</v>
      </c>
      <c r="M69">
        <f t="shared" si="1"/>
        <v>-2.3600000000000003</v>
      </c>
      <c r="N69" s="13">
        <f t="shared" si="5"/>
        <v>-4.4408920985006262E-12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3.9952931372238907</v>
      </c>
      <c r="H70" s="10">
        <f t="shared" si="6"/>
        <v>-2.3595351716915687</v>
      </c>
      <c r="I70">
        <f t="shared" si="3"/>
        <v>-18.876281373532549</v>
      </c>
      <c r="K70">
        <f t="shared" si="4"/>
        <v>-2.4778326308919092</v>
      </c>
      <c r="M70">
        <f t="shared" si="1"/>
        <v>-2.3595375094922897</v>
      </c>
      <c r="N70" s="13">
        <f t="shared" si="5"/>
        <v>-2.3378007210084206E-2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4.0131718953246054</v>
      </c>
      <c r="H71" s="10">
        <f t="shared" si="6"/>
        <v>-2.3581688553373068</v>
      </c>
      <c r="I71">
        <f t="shared" si="3"/>
        <v>-18.865350842698454</v>
      </c>
      <c r="K71">
        <f t="shared" si="4"/>
        <v>-2.4699210177987028</v>
      </c>
      <c r="M71">
        <f t="shared" si="1"/>
        <v>-2.3581779759897916</v>
      </c>
      <c r="N71" s="13">
        <f t="shared" si="5"/>
        <v>-9.1206524848175263E-6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4.0310506534253214</v>
      </c>
      <c r="H72" s="10">
        <f t="shared" si="6"/>
        <v>-2.3559421609087883</v>
      </c>
      <c r="I72">
        <f t="shared" si="3"/>
        <v>-18.847537287270306</v>
      </c>
      <c r="K72">
        <f t="shared" si="4"/>
        <v>-2.4609232487041428</v>
      </c>
      <c r="M72">
        <f t="shared" si="1"/>
        <v>-2.3559621537383015</v>
      </c>
      <c r="N72" s="13">
        <f t="shared" si="5"/>
        <v>-1.9992829513260091E-5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4.0489294115260366</v>
      </c>
      <c r="H73" s="10">
        <f t="shared" si="6"/>
        <v>-2.3528947146674404</v>
      </c>
      <c r="I73">
        <f t="shared" si="3"/>
        <v>-18.823157717339523</v>
      </c>
      <c r="K73">
        <f t="shared" si="4"/>
        <v>-2.4509131247337357</v>
      </c>
      <c r="M73">
        <f t="shared" si="1"/>
        <v>-2.3529293025392928</v>
      </c>
      <c r="N73" s="13">
        <f t="shared" si="5"/>
        <v>-3.4587871852398422E-5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4.0668081696267508</v>
      </c>
      <c r="H74" s="10">
        <f t="shared" si="6"/>
        <v>-2.3490647080366793</v>
      </c>
      <c r="I74">
        <f t="shared" si="3"/>
        <v>-18.792517664293435</v>
      </c>
      <c r="K74">
        <f t="shared" si="4"/>
        <v>-2.4399604722882762</v>
      </c>
      <c r="M74">
        <f t="shared" si="1"/>
        <v>-2.3491172394934021</v>
      </c>
      <c r="N74" s="13">
        <f t="shared" si="5"/>
        <v>-5.2531456722793024E-5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4.084686927727466</v>
      </c>
      <c r="H75" s="10">
        <f t="shared" si="6"/>
        <v>-2.3444889449555193</v>
      </c>
      <c r="I75">
        <f t="shared" si="3"/>
        <v>-18.755911559644154</v>
      </c>
      <c r="K75">
        <f t="shared" si="4"/>
        <v>-2.4281313473109059</v>
      </c>
      <c r="M75">
        <f t="shared" si="1"/>
        <v>-2.3445623889847931</v>
      </c>
      <c r="N75" s="13">
        <f t="shared" si="5"/>
        <v>-7.3444029273783684E-5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4.1025656858281812</v>
      </c>
      <c r="H76" s="10">
        <f t="shared" si="6"/>
        <v>-2.3392028877587037</v>
      </c>
      <c r="I76">
        <f t="shared" si="3"/>
        <v>-18.713623102069629</v>
      </c>
      <c r="K76">
        <f t="shared" si="4"/>
        <v>-2.4154882291731119</v>
      </c>
      <c r="M76">
        <f t="shared" si="1"/>
        <v>-2.3392998309658184</v>
      </c>
      <c r="N76" s="13">
        <f t="shared" si="5"/>
        <v>-9.6943207114730257E-5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4.1204444439288963</v>
      </c>
      <c r="H77" s="10">
        <f t="shared" si="6"/>
        <v>-2.3332407016271328</v>
      </c>
      <c r="I77">
        <f t="shared" si="3"/>
        <v>-18.665925613017063</v>
      </c>
      <c r="K77">
        <f t="shared" si="4"/>
        <v>-2.4020902047058019</v>
      </c>
      <c r="M77">
        <f t="shared" si="1"/>
        <v>-2.3333633475994411</v>
      </c>
      <c r="N77" s="13">
        <f t="shared" si="5"/>
        <v>-1.2264597230826624E-4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4.1383232020296115</v>
      </c>
      <c r="H78" s="10">
        <f t="shared" si="6"/>
        <v>-2.326635297651118</v>
      </c>
      <c r="I78">
        <f t="shared" si="3"/>
        <v>-18.613082381208944</v>
      </c>
      <c r="K78">
        <f t="shared" si="4"/>
        <v>-2.3879931428749233</v>
      </c>
      <c r="M78">
        <f t="shared" si="1"/>
        <v>-2.3267854683148883</v>
      </c>
      <c r="N78" s="13">
        <f t="shared" si="5"/>
        <v>-1.5017066377032151E-4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4.1562019601303257</v>
      </c>
      <c r="H79" s="10">
        <f t="shared" si="6"/>
        <v>-2.3194183745477499</v>
      </c>
      <c r="I79">
        <f t="shared" si="3"/>
        <v>-18.555346996381999</v>
      </c>
      <c r="K79">
        <f t="shared" si="4"/>
        <v>-2.3732498605758101</v>
      </c>
      <c r="M79">
        <f t="shared" si="1"/>
        <v>-2.3195975133301889</v>
      </c>
      <c r="N79" s="13">
        <f t="shared" si="5"/>
        <v>-1.7913878243902559E-4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4.1740807182310409</v>
      </c>
      <c r="H80" s="10">
        <f t="shared" si="6"/>
        <v>-2.3116204590725311</v>
      </c>
      <c r="I80">
        <f t="shared" si="3"/>
        <v>-18.492963672580249</v>
      </c>
      <c r="K80">
        <f t="shared" si="4"/>
        <v>-2.3579102799964256</v>
      </c>
      <c r="M80">
        <f t="shared" si="1"/>
        <v>-2.3118296356934027</v>
      </c>
      <c r="N80" s="13">
        <f t="shared" si="5"/>
        <v>-2.0917662087160949E-4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4.1919594763317569</v>
      </c>
      <c r="H81" s="10">
        <f t="shared" si="6"/>
        <v>-2.303270945164225</v>
      </c>
      <c r="I81">
        <f t="shared" si="3"/>
        <v>-18.4261675613138</v>
      </c>
      <c r="K81">
        <f t="shared" si="4"/>
        <v>-2.3420215779768538</v>
      </c>
      <c r="M81">
        <f t="shared" si="1"/>
        <v>-2.3035108618926157</v>
      </c>
      <c r="N81" s="13">
        <f t="shared" si="5"/>
        <v>-2.3991672839063227E-4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4.2098382344324712</v>
      </c>
      <c r="H82" s="10">
        <f t="shared" si="6"/>
        <v>-2.2943981318607904</v>
      </c>
      <c r="I82">
        <f t="shared" si="3"/>
        <v>-18.355185054886324</v>
      </c>
      <c r="K82">
        <f t="shared" si="4"/>
        <v>-2.3256283277707794</v>
      </c>
      <c r="M82">
        <f t="shared" si="1"/>
        <v>-2.2946691310830873</v>
      </c>
      <c r="N82" s="13">
        <f t="shared" si="5"/>
        <v>-2.709992222968971E-4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4.2277169925331863</v>
      </c>
      <c r="H83" s="10">
        <f t="shared" si="6"/>
        <v>-2.2850292600231628</v>
      </c>
      <c r="I83">
        <f t="shared" si="3"/>
        <v>-18.280234080185302</v>
      </c>
      <c r="K83">
        <f t="shared" si="4"/>
        <v>-2.3087726335940921</v>
      </c>
      <c r="M83">
        <f t="shared" ref="M83:M146" si="8">$L$9*$O$6*EXP(-$O$7*(G83/$L$10-1))-SQRT($L$9)*$O$8*EXP(-$O$4*(G83/$L$10-1))</f>
        <v>-2.2853313329783003</v>
      </c>
      <c r="N83" s="13">
        <f t="shared" si="5"/>
        <v>-3.020729551375112E-4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4.2455957506339015</v>
      </c>
      <c r="H84" s="10">
        <f t="shared" si="6"/>
        <v>-2.2751905479026022</v>
      </c>
      <c r="I84">
        <f t="shared" ref="I84:I147" si="10">H84*$E$6</f>
        <v>-18.201524383220818</v>
      </c>
      <c r="K84">
        <f t="shared" ref="K84:K147" si="11">$L$9*$L$4*EXP(-$L$6*(G84/$L$10-1))-SQRT($L$9)*$L$5*EXP(-$L$7*(G84/$L$10-1))</f>
        <v>-2.2914942583263191</v>
      </c>
      <c r="M84">
        <f t="shared" si="8"/>
        <v>-2.2755233444500882</v>
      </c>
      <c r="N84" s="13">
        <f t="shared" ref="N84:N147" si="12">(M84-H84)*O84</f>
        <v>-3.3279654748596954E-4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4.2634745087346166</v>
      </c>
      <c r="H85" s="10">
        <f t="shared" ref="H85:H148" si="13">-(-$B$4)*(1+D85+$E$5*D85^3)*EXP(-D85)</f>
        <v>-2.2649072255862883</v>
      </c>
      <c r="I85">
        <f t="shared" si="10"/>
        <v>-18.119257804690307</v>
      </c>
      <c r="K85">
        <f t="shared" si="11"/>
        <v>-2.2738307447119857</v>
      </c>
      <c r="M85">
        <f t="shared" si="8"/>
        <v>-2.265270064881491</v>
      </c>
      <c r="N85" s="13">
        <f t="shared" si="12"/>
        <v>-3.628392952026438E-4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4.2813532668353318</v>
      </c>
      <c r="H86" s="10">
        <f t="shared" si="13"/>
        <v>-2.2542035683548485</v>
      </c>
      <c r="I86">
        <f t="shared" si="10"/>
        <v>-18.033628546838788</v>
      </c>
      <c r="K86">
        <f t="shared" si="11"/>
        <v>-2.2558175303914938</v>
      </c>
      <c r="M86">
        <f t="shared" si="8"/>
        <v>-2.2545954503145249</v>
      </c>
      <c r="N86" s="13">
        <f t="shared" si="12"/>
        <v>-3.9188195967643225E-4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4.2992320249360469</v>
      </c>
      <c r="H87" s="10">
        <f t="shared" si="13"/>
        <v>-2.243102928984543</v>
      </c>
      <c r="I87">
        <f t="shared" si="10"/>
        <v>-17.944823431876344</v>
      </c>
      <c r="K87">
        <f t="shared" si="11"/>
        <v>-2.2374880570743594</v>
      </c>
      <c r="M87">
        <f t="shared" si="8"/>
        <v>-2.2435225464336099</v>
      </c>
      <c r="N87" s="13">
        <f t="shared" si="12"/>
        <v>-4.1961744906693355E-4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4.3171107830367612</v>
      </c>
      <c r="H88" s="10">
        <f t="shared" si="13"/>
        <v>-2.2316277690258635</v>
      </c>
      <c r="I88">
        <f t="shared" si="10"/>
        <v>-17.853022152206908</v>
      </c>
      <c r="K88">
        <f t="shared" si="11"/>
        <v>-2.2188738741518437</v>
      </c>
      <c r="M88">
        <f t="shared" si="8"/>
        <v>-2.2320735204240516</v>
      </c>
      <c r="N88" s="13">
        <f t="shared" si="12"/>
        <v>-4.4575139818814336E-4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4.3349895411374764</v>
      </c>
      <c r="H89" s="10">
        <f t="shared" si="13"/>
        <v>-2.2197996890894132</v>
      </c>
      <c r="I89">
        <f t="shared" si="10"/>
        <v>-17.758397512715305</v>
      </c>
      <c r="K89">
        <f t="shared" si="11"/>
        <v>-2.2000047370309437</v>
      </c>
      <c r="M89">
        <f t="shared" si="8"/>
        <v>-2.2202696917436224</v>
      </c>
      <c r="N89" s="13">
        <f t="shared" si="12"/>
        <v>-4.7000265420926723E-4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4.3528682992381915</v>
      </c>
      <c r="H90" s="10">
        <f t="shared" si="13"/>
        <v>-2.20763945816902</v>
      </c>
      <c r="I90">
        <f t="shared" si="10"/>
        <v>-17.66111566535216</v>
      </c>
      <c r="K90">
        <f t="shared" si="11"/>
        <v>-2.1809087004574264</v>
      </c>
      <c r="M90">
        <f t="shared" si="8"/>
        <v>-2.2081315618440081</v>
      </c>
      <c r="N90" s="13">
        <f t="shared" si="12"/>
        <v>-4.9210367498808694E-4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4.3707470573389067</v>
      </c>
      <c r="H91" s="10">
        <f t="shared" si="13"/>
        <v>-2.1951670420311857</v>
      </c>
      <c r="I91">
        <f t="shared" si="10"/>
        <v>-17.561336336249486</v>
      </c>
      <c r="K91">
        <f t="shared" si="11"/>
        <v>-2.1616122070820585</v>
      </c>
      <c r="M91">
        <f t="shared" si="8"/>
        <v>-2.1956788428776668</v>
      </c>
      <c r="N91" s="13">
        <f t="shared" si="12"/>
        <v>-5.1180084648105861E-4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4.3886258154396218</v>
      </c>
      <c r="H92" s="10">
        <f t="shared" si="13"/>
        <v>-2.1824016306991134</v>
      </c>
      <c r="I92">
        <f t="shared" si="10"/>
        <v>-17.459213045592907</v>
      </c>
      <c r="K92">
        <f t="shared" si="11"/>
        <v>-2.1421401715112598</v>
      </c>
      <c r="M92">
        <f t="shared" si="8"/>
        <v>-2.1829304854244036</v>
      </c>
      <c r="N92" s="13">
        <f t="shared" si="12"/>
        <v>-5.2885472529018429E-4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4.4065045735403361</v>
      </c>
      <c r="H93" s="10">
        <f t="shared" si="13"/>
        <v>-2.1693616650587502</v>
      </c>
      <c r="I93">
        <f t="shared" si="10"/>
        <v>-17.354893320470001</v>
      </c>
      <c r="K93">
        <f t="shared" si="11"/>
        <v>-2.1225160600712414</v>
      </c>
      <c r="M93">
        <f t="shared" si="8"/>
        <v>-2.1699047052708629</v>
      </c>
      <c r="N93" s="13">
        <f t="shared" si="12"/>
        <v>-5.4304021211271092E-4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4.4243833316410521</v>
      </c>
      <c r="H94" s="10">
        <f t="shared" si="13"/>
        <v>-2.1560648626134835</v>
      </c>
      <c r="I94">
        <f t="shared" si="10"/>
        <v>-17.248518900907868</v>
      </c>
      <c r="K94">
        <f t="shared" si="11"/>
        <v>-2.1027619665030541</v>
      </c>
      <c r="M94">
        <f t="shared" si="8"/>
        <v>-2.1566190092749715</v>
      </c>
      <c r="N94" s="13">
        <f t="shared" si="12"/>
        <v>-5.5414666148800862E-4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4.4422620897417673</v>
      </c>
      <c r="H95" s="10">
        <f t="shared" si="13"/>
        <v>-2.1425282424133423</v>
      </c>
      <c r="I95">
        <f t="shared" si="10"/>
        <v>-17.140225939306738</v>
      </c>
      <c r="K95">
        <f t="shared" si="11"/>
        <v>-2.0828986837949652</v>
      </c>
      <c r="M95">
        <f t="shared" si="8"/>
        <v>-2.1430902203463136</v>
      </c>
      <c r="N95" s="13">
        <f t="shared" si="12"/>
        <v>-5.6197793297130261E-4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4.4601408478424815</v>
      </c>
      <c r="H96" s="10">
        <f t="shared" si="13"/>
        <v>-2.1287681491838222</v>
      </c>
      <c r="I96">
        <f t="shared" si="10"/>
        <v>-17.030145193470577</v>
      </c>
      <c r="K96">
        <f t="shared" si="11"/>
        <v>-2.0629457723481273</v>
      </c>
      <c r="M96">
        <f t="shared" si="8"/>
        <v>-2.1293345015723606</v>
      </c>
      <c r="N96" s="13">
        <f t="shared" si="12"/>
        <v>-5.6635238853841585E-4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4.4780196059431967</v>
      </c>
      <c r="H97" s="10">
        <f t="shared" si="13"/>
        <v>-2.1148002766787082</v>
      </c>
      <c r="I97">
        <f t="shared" si="10"/>
        <v>-16.918402213429665</v>
      </c>
      <c r="K97">
        <f t="shared" si="11"/>
        <v>-2.0429216246615804</v>
      </c>
      <c r="M97">
        <f t="shared" si="8"/>
        <v>-2.1153673795194781</v>
      </c>
      <c r="N97" s="13">
        <f t="shared" si="12"/>
        <v>-5.6710284076988415E-4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4.4958983640439127</v>
      </c>
      <c r="H98" s="10">
        <f t="shared" si="13"/>
        <v>-2.1006396902805538</v>
      </c>
      <c r="I98">
        <f t="shared" si="10"/>
        <v>-16.80511752224443</v>
      </c>
      <c r="K98">
        <f t="shared" si="11"/>
        <v>-2.0228435267131899</v>
      </c>
      <c r="M98">
        <f t="shared" si="8"/>
        <v>-2.1012037667366448</v>
      </c>
      <c r="N98" s="13">
        <f t="shared" si="12"/>
        <v>-5.6407645609102275E-4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4.513777122144627</v>
      </c>
      <c r="H99" s="10">
        <f t="shared" si="13"/>
        <v>-2.086300848871808</v>
      </c>
      <c r="I99">
        <f t="shared" si="10"/>
        <v>-16.690406790974464</v>
      </c>
      <c r="K99">
        <f t="shared" si="11"/>
        <v>-2.0027277162041957</v>
      </c>
      <c r="M99">
        <f t="shared" si="8"/>
        <v>-2.0868579834888936</v>
      </c>
      <c r="N99" s="13">
        <f t="shared" si="12"/>
        <v>-5.5713461708561951E-4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4.5316558802453422</v>
      </c>
      <c r="H100" s="10">
        <f t="shared" si="13"/>
        <v>-2.0717976259988808</v>
      </c>
      <c r="I100">
        <f t="shared" si="10"/>
        <v>-16.574381007991047</v>
      </c>
      <c r="K100">
        <f t="shared" si="11"/>
        <v>-1.982589437826525</v>
      </c>
      <c r="M100">
        <f t="shared" si="8"/>
        <v>-2.0723437787465491</v>
      </c>
      <c r="N100" s="13">
        <f t="shared" si="12"/>
        <v>-5.4615274766822708E-4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4.5495346383460573</v>
      </c>
      <c r="H101" s="10">
        <f t="shared" si="13"/>
        <v>-2.0571433303507995</v>
      </c>
      <c r="I101">
        <f t="shared" si="10"/>
        <v>-16.457146642806396</v>
      </c>
      <c r="K101">
        <f t="shared" si="11"/>
        <v>-1.9624429957039924</v>
      </c>
      <c r="M101">
        <f t="shared" si="8"/>
        <v>-2.0576743504554713</v>
      </c>
      <c r="N101" s="13">
        <f t="shared" si="12"/>
        <v>-5.3102010467176441E-4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4.5674133964467716</v>
      </c>
      <c r="H102" s="10">
        <f t="shared" si="13"/>
        <v>-2.0423507255734816</v>
      </c>
      <c r="I102">
        <f t="shared" si="10"/>
        <v>-16.338805804587853</v>
      </c>
      <c r="K102">
        <f t="shared" si="11"/>
        <v>-1.942301803150829</v>
      </c>
      <c r="M102">
        <f t="shared" si="8"/>
        <v>-2.0428623651126787</v>
      </c>
      <c r="N102" s="13">
        <f t="shared" si="12"/>
        <v>-5.1163953919708405E-4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4.5852921545474876</v>
      </c>
      <c r="H103" s="10">
        <f t="shared" si="13"/>
        <v>-2.0274320494400224</v>
      </c>
      <c r="I103">
        <f t="shared" si="10"/>
        <v>-16.219456395520179</v>
      </c>
      <c r="K103">
        <f t="shared" si="11"/>
        <v>-1.9221784298837163</v>
      </c>
      <c r="M103">
        <f t="shared" si="8"/>
        <v>-2.0279199766708595</v>
      </c>
      <c r="N103" s="13">
        <f t="shared" si="12"/>
        <v>-4.879272308371263E-4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4.6031709126482019</v>
      </c>
      <c r="H104" s="10">
        <f t="shared" si="13"/>
        <v>-2.0123990323967882</v>
      </c>
      <c r="I104">
        <f t="shared" si="10"/>
        <v>-16.099192259174306</v>
      </c>
      <c r="K104">
        <f t="shared" si="11"/>
        <v>-1.9020846468166253</v>
      </c>
      <c r="M104">
        <f t="shared" si="8"/>
        <v>-2.0128588447945339</v>
      </c>
      <c r="N104" s="13">
        <f t="shared" si="12"/>
        <v>-4.5981239774572913E-4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4.621049670748917</v>
      </c>
      <c r="H105" s="10">
        <f t="shared" si="13"/>
        <v>-1.9972629155045574</v>
      </c>
      <c r="I105">
        <f t="shared" si="10"/>
        <v>-15.978103324036459</v>
      </c>
      <c r="K105">
        <f t="shared" si="11"/>
        <v>-1.8820314685611628</v>
      </c>
      <c r="M105">
        <f t="shared" si="8"/>
        <v>-1.9976901524898252</v>
      </c>
      <c r="N105" s="13">
        <f t="shared" si="12"/>
        <v>-4.2723698526780929E-4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4.6389284288496322</v>
      </c>
      <c r="H106" s="10">
        <f t="shared" si="13"/>
        <v>-1.982034467793341</v>
      </c>
      <c r="I106">
        <f t="shared" si="10"/>
        <v>-15.856275742346728</v>
      </c>
      <c r="K106">
        <f t="shared" si="11"/>
        <v>-1.8620291937489746</v>
      </c>
      <c r="M106">
        <f t="shared" si="8"/>
        <v>-1.9824246231290754</v>
      </c>
      <c r="N106" s="13">
        <f t="shared" si="12"/>
        <v>-3.9015533573438788E-4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4.6568071869503465</v>
      </c>
      <c r="H107" s="10">
        <f t="shared" si="13"/>
        <v>-1.9667240030490052</v>
      </c>
      <c r="I107">
        <f t="shared" si="10"/>
        <v>-15.733792024392041</v>
      </c>
      <c r="K107">
        <f t="shared" si="11"/>
        <v>-1.8420874432867802</v>
      </c>
      <c r="M107">
        <f t="shared" si="8"/>
        <v>-1.9670725368908286</v>
      </c>
      <c r="N107" s="13">
        <f t="shared" si="12"/>
        <v>-3.485338418234285E-4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4.6746859450510625</v>
      </c>
      <c r="H108" s="10">
        <f t="shared" si="13"/>
        <v>-1.9513413960492587</v>
      </c>
      <c r="I108">
        <f t="shared" si="10"/>
        <v>-15.61073116839407</v>
      </c>
      <c r="K108">
        <f t="shared" si="11"/>
        <v>-1.8222151966490663</v>
      </c>
      <c r="M108">
        <f t="shared" si="8"/>
        <v>-1.9516437466349881</v>
      </c>
      <c r="N108" s="13">
        <f t="shared" si="12"/>
        <v>-3.0235058572936069E-4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4.6925647031517776</v>
      </c>
      <c r="H109" s="10">
        <f t="shared" si="13"/>
        <v>-1.9358960982660633</v>
      </c>
      <c r="I109">
        <f t="shared" si="10"/>
        <v>-15.487168786128507</v>
      </c>
      <c r="K109">
        <f t="shared" si="11"/>
        <v>-1.8024208263081138</v>
      </c>
      <c r="M109">
        <f t="shared" si="8"/>
        <v>-1.9361476932323136</v>
      </c>
      <c r="N109" s="13">
        <f t="shared" si="12"/>
        <v>-2.5159496625026812E-4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4.7104434612524919</v>
      </c>
      <c r="H110" s="10">
        <f t="shared" si="13"/>
        <v>-1.9203971530510044</v>
      </c>
      <c r="I110">
        <f t="shared" si="10"/>
        <v>-15.363177224408036</v>
      </c>
      <c r="K110">
        <f t="shared" si="11"/>
        <v>-1.7827121303959856</v>
      </c>
      <c r="M110">
        <f t="shared" si="8"/>
        <v>-1.9205934203667561</v>
      </c>
      <c r="N110" s="13">
        <f t="shared" si="12"/>
        <v>-1.9626731575161926E-4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4.7283222193532071</v>
      </c>
      <c r="H111" s="10">
        <f t="shared" si="13"/>
        <v>-1.9048532103196996</v>
      </c>
      <c r="I111">
        <f t="shared" si="10"/>
        <v>-15.238825682557597</v>
      </c>
      <c r="K111">
        <f t="shared" si="11"/>
        <v>-1.763096363688321</v>
      </c>
      <c r="M111">
        <f t="shared" si="8"/>
        <v>-1.9049895888285167</v>
      </c>
      <c r="N111" s="13">
        <f t="shared" si="12"/>
        <v>-1.3637850881709213E-4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4.7462009774539231</v>
      </c>
      <c r="H112" s="10">
        <f t="shared" si="13"/>
        <v>-1.8892725407508122</v>
      </c>
      <c r="I112">
        <f t="shared" si="10"/>
        <v>-15.114180326006498</v>
      </c>
      <c r="K112">
        <f t="shared" si="11"/>
        <v>-1.7435802669952127</v>
      </c>
      <c r="M112">
        <f t="shared" si="8"/>
        <v>-1.8893444903151042</v>
      </c>
      <c r="N112" s="13">
        <f t="shared" si="12"/>
        <v>-7.1949564292017598E-2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4.7640797355546374</v>
      </c>
      <c r="H113" s="10">
        <f t="shared" si="13"/>
        <v>-1.8736630495147977</v>
      </c>
      <c r="I113">
        <f t="shared" si="10"/>
        <v>-14.989304396118381</v>
      </c>
      <c r="K113">
        <f t="shared" si="11"/>
        <v>-1.724170095040136</v>
      </c>
      <c r="M113">
        <f t="shared" si="8"/>
        <v>-1.873666060757091</v>
      </c>
      <c r="N113" s="13">
        <f t="shared" si="12"/>
        <v>-3.0112422932937477E-3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4.7819584936553525</v>
      </c>
      <c r="H114" s="10">
        <f t="shared" si="13"/>
        <v>-1.8580322895470522</v>
      </c>
      <c r="I114">
        <f t="shared" si="10"/>
        <v>-14.864258316376418</v>
      </c>
      <c r="K114">
        <f t="shared" si="11"/>
        <v>-1.704871642903768</v>
      </c>
      <c r="M114">
        <f t="shared" si="8"/>
        <v>-1.8579618931846895</v>
      </c>
      <c r="N114" s="13">
        <f t="shared" si="12"/>
        <v>7.0396362362723508E-2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4.7998372517560677</v>
      </c>
      <c r="H115" s="10">
        <f t="shared" si="13"/>
        <v>-1.8423874743797044</v>
      </c>
      <c r="I115">
        <f t="shared" si="10"/>
        <v>-14.739099795037635</v>
      </c>
      <c r="K115">
        <f t="shared" si="11"/>
        <v>-1.6856902711056903</v>
      </c>
      <c r="M115">
        <f t="shared" si="8"/>
        <v>-1.8422392501507368</v>
      </c>
      <c r="N115" s="13">
        <f t="shared" si="12"/>
        <v>1.4822422896765275E-4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4.8177160098567828</v>
      </c>
      <c r="H116" s="10">
        <f t="shared" si="13"/>
        <v>-1.8267354905458568</v>
      </c>
      <c r="I116">
        <f t="shared" si="10"/>
        <v>-14.613883924366855</v>
      </c>
      <c r="K116">
        <f t="shared" si="11"/>
        <v>-1.6666309293932093</v>
      </c>
      <c r="M116">
        <f t="shared" si="8"/>
        <v>-1.8265050757251564</v>
      </c>
      <c r="N116" s="13">
        <f t="shared" si="12"/>
        <v>2.3041482070040864E-4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4.835594767957498</v>
      </c>
      <c r="H117" s="10">
        <f t="shared" si="13"/>
        <v>-1.8110829095696754</v>
      </c>
      <c r="I117">
        <f t="shared" si="10"/>
        <v>-14.488663276557403</v>
      </c>
      <c r="K117">
        <f t="shared" si="11"/>
        <v>-1.6476981793030714</v>
      </c>
      <c r="M117">
        <f t="shared" si="8"/>
        <v>-1.8107660070754399</v>
      </c>
      <c r="N117" s="13">
        <f t="shared" si="12"/>
        <v>3.1690249423554917E-4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4.8534735260582123</v>
      </c>
      <c r="H118" s="10">
        <f t="shared" si="13"/>
        <v>-1.7954359995553368</v>
      </c>
      <c r="I118">
        <f t="shared" si="10"/>
        <v>-14.363487996442695</v>
      </c>
      <c r="K118">
        <f t="shared" si="11"/>
        <v>-1.6288962155584674</v>
      </c>
      <c r="M118">
        <f t="shared" si="8"/>
        <v>-1.7950283856471978</v>
      </c>
      <c r="N118" s="13">
        <f t="shared" si="12"/>
        <v>4.0761390813903731E-4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4.8713522841589274</v>
      </c>
      <c r="H119" s="10">
        <f t="shared" si="13"/>
        <v>-1.7798007363874377</v>
      </c>
      <c r="I119">
        <f t="shared" si="10"/>
        <v>-14.238405891099502</v>
      </c>
      <c r="K119">
        <f t="shared" si="11"/>
        <v>-1.6102288863606125</v>
      </c>
      <c r="M119">
        <f t="shared" si="8"/>
        <v>-1.7792982679583904</v>
      </c>
      <c r="N119" s="13">
        <f t="shared" si="12"/>
        <v>5.0246842904733136E-4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4.8892310422596426</v>
      </c>
      <c r="H120" s="10">
        <f t="shared" si="13"/>
        <v>-1.7641828145550997</v>
      </c>
      <c r="I120">
        <f t="shared" si="10"/>
        <v>-14.113462516440798</v>
      </c>
      <c r="K120">
        <f t="shared" si="11"/>
        <v>-1.5916997126311303</v>
      </c>
      <c r="M120">
        <f t="shared" si="8"/>
        <v>-1.7635814360203372</v>
      </c>
      <c r="N120" s="13">
        <f t="shared" si="12"/>
        <v>6.0137853476249781E-4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4.9071098003603577</v>
      </c>
      <c r="H121" s="10">
        <f t="shared" si="13"/>
        <v>-1.748587657611643</v>
      </c>
      <c r="I121">
        <f t="shared" si="10"/>
        <v>-13.988701260893144</v>
      </c>
      <c r="K121">
        <f t="shared" si="11"/>
        <v>-1.5733119062586476</v>
      </c>
      <c r="M121">
        <f t="shared" si="8"/>
        <v>-1.7478834073982044</v>
      </c>
      <c r="N121" s="13">
        <f t="shared" si="12"/>
        <v>7.04250213438673E-4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4.9249885584610729</v>
      </c>
      <c r="H122" s="10">
        <f t="shared" si="13"/>
        <v>-1.7330204282813424</v>
      </c>
      <c r="I122">
        <f t="shared" si="10"/>
        <v>-13.864163426250739</v>
      </c>
      <c r="K122">
        <f t="shared" si="11"/>
        <v>-1.5550683874003024</v>
      </c>
      <c r="M122">
        <f t="shared" si="8"/>
        <v>-1.7322094449232179</v>
      </c>
      <c r="N122" s="13">
        <f t="shared" si="12"/>
        <v>8.1098335812446187E-4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4.942867316561788</v>
      </c>
      <c r="H123" s="10">
        <f t="shared" si="13"/>
        <v>-1.7174860382244233</v>
      </c>
      <c r="I123">
        <f t="shared" si="10"/>
        <v>-13.739888305795386</v>
      </c>
      <c r="K123">
        <f t="shared" si="11"/>
        <v>-1.5369718008862685</v>
      </c>
      <c r="M123">
        <f t="shared" si="8"/>
        <v>-1.7165645660684379</v>
      </c>
      <c r="N123" s="13">
        <f t="shared" si="12"/>
        <v>9.2147215598537002E-4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4.9607460746625023</v>
      </c>
      <c r="H124" s="10">
        <f t="shared" si="13"/>
        <v>-1.7019891574711352</v>
      </c>
      <c r="I124">
        <f t="shared" si="10"/>
        <v>-13.615913259769082</v>
      </c>
      <c r="K124">
        <f t="shared" si="11"/>
        <v>-1.5190245317729998</v>
      </c>
      <c r="M124">
        <f t="shared" si="8"/>
        <v>-1.7009535519995429</v>
      </c>
      <c r="N124" s="13">
        <f t="shared" si="12"/>
        <v>1.0356054715923158E-3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4.9786248327632183</v>
      </c>
      <c r="H125" s="10">
        <f t="shared" si="13"/>
        <v>-1.6865342235354095</v>
      </c>
      <c r="I125">
        <f t="shared" si="10"/>
        <v>-13.492273788283276</v>
      </c>
      <c r="K125">
        <f t="shared" si="11"/>
        <v>-1.5012287200885437</v>
      </c>
      <c r="M125">
        <f t="shared" si="8"/>
        <v>-1.6853809563116691</v>
      </c>
      <c r="N125" s="13">
        <f t="shared" si="12"/>
        <v>1.1532672237404284E-3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4.9965035908639335</v>
      </c>
      <c r="H126" s="10">
        <f t="shared" si="13"/>
        <v>-1.6711254502182833</v>
      </c>
      <c r="I126">
        <f t="shared" si="10"/>
        <v>-13.369003601746266</v>
      </c>
      <c r="K126">
        <f t="shared" si="11"/>
        <v>-1.4835862748111055</v>
      </c>
      <c r="M126">
        <f t="shared" si="8"/>
        <v>-1.6698511134629939</v>
      </c>
      <c r="N126" s="13">
        <f t="shared" si="12"/>
        <v>1.2743367552894291E-3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5.0143823489646477</v>
      </c>
      <c r="H127" s="10">
        <f t="shared" si="13"/>
        <v>-1.6557668361109712</v>
      </c>
      <c r="I127">
        <f t="shared" si="10"/>
        <v>-13.24613468888777</v>
      </c>
      <c r="K127">
        <f t="shared" si="11"/>
        <v>-1.4660988871199248</v>
      </c>
      <c r="M127">
        <f t="shared" si="8"/>
        <v>-1.654368146915365</v>
      </c>
      <c r="N127" s="13">
        <f t="shared" si="12"/>
        <v>1.3986891956061509E-3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5.0322611070653629</v>
      </c>
      <c r="H128" s="10">
        <f t="shared" si="13"/>
        <v>-1.6404621728071724</v>
      </c>
      <c r="I128">
        <f t="shared" si="10"/>
        <v>-13.123697382457379</v>
      </c>
      <c r="K128">
        <f t="shared" si="11"/>
        <v>-1.44876804295558</v>
      </c>
      <c r="M128">
        <f t="shared" si="8"/>
        <v>-1.6389359769919625</v>
      </c>
      <c r="N128" s="13">
        <f t="shared" si="12"/>
        <v>1.5261958152099631E-3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5.050139865166078</v>
      </c>
      <c r="H129" s="10">
        <f t="shared" si="13"/>
        <v>-1.6252150528338991</v>
      </c>
      <c r="I129">
        <f t="shared" si="10"/>
        <v>-13.001720422671193</v>
      </c>
      <c r="K129">
        <f t="shared" si="11"/>
        <v>-1.4315950349249233</v>
      </c>
      <c r="M129">
        <f t="shared" si="8"/>
        <v>-1.6235583284616231</v>
      </c>
      <c r="N129" s="13">
        <f t="shared" si="12"/>
        <v>1.6567243722760416E-3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5.0680186232667932</v>
      </c>
      <c r="H130" s="10">
        <f t="shared" si="13"/>
        <v>-1.6100288773098341</v>
      </c>
      <c r="I130">
        <f t="shared" si="10"/>
        <v>-12.880231018478673</v>
      </c>
      <c r="K130">
        <f t="shared" si="11"/>
        <v>-1.4145809735840802</v>
      </c>
      <c r="M130">
        <f t="shared" si="8"/>
        <v>-1.6082387378591199</v>
      </c>
      <c r="N130" s="13">
        <f t="shared" si="12"/>
        <v>1.7901394507142676E-3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5.0858973813675084</v>
      </c>
      <c r="H131" s="10">
        <f t="shared" si="13"/>
        <v>-1.5949068633399683</v>
      </c>
      <c r="I131">
        <f t="shared" si="10"/>
        <v>-12.759254906719747</v>
      </c>
      <c r="K131">
        <f t="shared" si="11"/>
        <v>-1.3977267981312509</v>
      </c>
      <c r="M131">
        <f t="shared" si="8"/>
        <v>-1.5929805605504144</v>
      </c>
      <c r="N131" s="13">
        <f t="shared" si="12"/>
        <v>1.9263027895539686E-3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5.1037761394682226</v>
      </c>
      <c r="H132" s="10">
        <f t="shared" si="13"/>
        <v>-1.5798520511549685</v>
      </c>
      <c r="I132">
        <f t="shared" si="10"/>
        <v>-12.638816409239748</v>
      </c>
      <c r="K132">
        <f t="shared" si="11"/>
        <v>-1.3810332865394264</v>
      </c>
      <c r="M132">
        <f t="shared" si="8"/>
        <v>-1.577786977551543</v>
      </c>
      <c r="N132" s="13">
        <f t="shared" si="12"/>
        <v>2.0650736034255601E-3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5.1216548975689378</v>
      </c>
      <c r="H133" s="10">
        <f t="shared" si="13"/>
        <v>-1.564867311003509</v>
      </c>
      <c r="I133">
        <f t="shared" si="10"/>
        <v>-12.518938488028072</v>
      </c>
      <c r="K133">
        <f t="shared" si="11"/>
        <v>-1.3645010651576248</v>
      </c>
      <c r="M133">
        <f t="shared" si="8"/>
        <v>-1.5626610021095519</v>
      </c>
      <c r="N133" s="13">
        <f t="shared" si="12"/>
        <v>2.2063088939570097E-3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5.1395336556696538</v>
      </c>
      <c r="H134" s="10">
        <f t="shared" si="13"/>
        <v>-1.5499553498055161</v>
      </c>
      <c r="I134">
        <f t="shared" si="10"/>
        <v>-12.399642798444129</v>
      </c>
      <c r="K134">
        <f t="shared" si="11"/>
        <v>-1.3481306178077923</v>
      </c>
      <c r="M134">
        <f t="shared" si="8"/>
        <v>-1.5476054860535862</v>
      </c>
      <c r="N134" s="13">
        <f t="shared" si="12"/>
        <v>2.3498637519299148E-3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5.1574124137703681</v>
      </c>
      <c r="H135" s="10">
        <f t="shared" si="13"/>
        <v>-1.5351187175740555</v>
      </c>
      <c r="I135">
        <f t="shared" si="10"/>
        <v>-12.280949740592444</v>
      </c>
      <c r="K135">
        <f t="shared" si="11"/>
        <v>-1.3319222944031273</v>
      </c>
      <c r="M135">
        <f t="shared" si="8"/>
        <v>-1.5326231259239642</v>
      </c>
      <c r="N135" s="13">
        <f t="shared" si="12"/>
        <v>2.4955916500912778E-3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5.1752911718710832</v>
      </c>
      <c r="H136" s="10">
        <f t="shared" si="13"/>
        <v>-1.5203598136133403</v>
      </c>
      <c r="I136">
        <f t="shared" si="10"/>
        <v>-12.162878508906722</v>
      </c>
      <c r="K136">
        <f t="shared" si="11"/>
        <v>-1.3158763191122922</v>
      </c>
      <c r="M136">
        <f t="shared" si="8"/>
        <v>-1.5177164688868117</v>
      </c>
      <c r="N136" s="13">
        <f t="shared" si="12"/>
        <v>2.643344726528607E-3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5.1931699299717984</v>
      </c>
      <c r="H137" s="10">
        <f t="shared" si="13"/>
        <v>-1.5056808925001179</v>
      </c>
      <c r="I137">
        <f t="shared" si="10"/>
        <v>-12.045447140000944</v>
      </c>
      <c r="K137">
        <f t="shared" si="11"/>
        <v>-1.299992798092735</v>
      </c>
      <c r="M137">
        <f t="shared" si="8"/>
        <v>-1.5028879184415778</v>
      </c>
      <c r="N137" s="13">
        <f t="shared" si="12"/>
        <v>2.7929740585401763E-3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5.2110486880725126</v>
      </c>
      <c r="H138" s="10">
        <f t="shared" si="13"/>
        <v>-1.4910840698554699</v>
      </c>
      <c r="I138">
        <f t="shared" si="10"/>
        <v>-11.928672558843759</v>
      </c>
      <c r="K138">
        <f t="shared" si="11"/>
        <v>-1.2842717268151529</v>
      </c>
      <c r="M138">
        <f t="shared" si="8"/>
        <v>-1.4881397399284886</v>
      </c>
      <c r="N138" s="13">
        <f t="shared" si="12"/>
        <v>2.9443299269813483E-3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5.2289274461732287</v>
      </c>
      <c r="H139" s="10">
        <f t="shared" si="13"/>
        <v>-1.4765713279138397</v>
      </c>
      <c r="I139">
        <f t="shared" si="10"/>
        <v>-11.812570623310718</v>
      </c>
      <c r="K139">
        <f t="shared" si="11"/>
        <v>-1.2687129970000224</v>
      </c>
      <c r="M139">
        <f t="shared" si="8"/>
        <v>-1.4734740658427765</v>
      </c>
      <c r="N139" s="13">
        <f t="shared" si="12"/>
        <v>3.0972620710632004E-3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5.2468062042739438</v>
      </c>
      <c r="H140" s="10">
        <f t="shared" si="13"/>
        <v>-1.4621445208958979</v>
      </c>
      <c r="I140">
        <f t="shared" si="10"/>
        <v>-11.697156167167183</v>
      </c>
      <c r="K140">
        <f t="shared" si="11"/>
        <v>-1.2533164031860571</v>
      </c>
      <c r="M140">
        <f t="shared" si="8"/>
        <v>-1.4588929009622826</v>
      </c>
      <c r="N140" s="13">
        <f t="shared" si="12"/>
        <v>3.2516199336152241E-3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5.2646849623746581</v>
      </c>
      <c r="H141" s="10">
        <f t="shared" si="13"/>
        <v>-1.4478053801916499</v>
      </c>
      <c r="I141">
        <f t="shared" si="10"/>
        <v>-11.5824430415332</v>
      </c>
      <c r="K141">
        <f t="shared" si="11"/>
        <v>-1.238081648949434</v>
      </c>
      <c r="M141">
        <f t="shared" si="8"/>
        <v>-1.4443981272947939</v>
      </c>
      <c r="N141" s="13">
        <f t="shared" si="12"/>
        <v>3.4072528968560611E-3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5.2825637204753733</v>
      </c>
      <c r="H142" s="10">
        <f t="shared" si="13"/>
        <v>-1.4335555193599878</v>
      </c>
      <c r="I142">
        <f t="shared" si="10"/>
        <v>-11.468444154879903</v>
      </c>
      <c r="K142">
        <f t="shared" si="11"/>
        <v>-1.2230083527916973</v>
      </c>
      <c r="M142">
        <f t="shared" si="8"/>
        <v>-1.4299915088512967</v>
      </c>
      <c r="N142" s="13">
        <f t="shared" si="12"/>
        <v>3.5640105086911511E-3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5.3004424785760875</v>
      </c>
      <c r="H143" s="10">
        <f t="shared" si="13"/>
        <v>-1.4193964389507132</v>
      </c>
      <c r="I143">
        <f t="shared" si="10"/>
        <v>-11.355171511605706</v>
      </c>
      <c r="K143">
        <f t="shared" si="11"/>
        <v>-1.208096053713307</v>
      </c>
      <c r="M143">
        <f t="shared" si="8"/>
        <v>-1.4156746962510742</v>
      </c>
      <c r="N143" s="13">
        <f t="shared" si="12"/>
        <v>3.7217426996389857E-3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5.3183212366768036</v>
      </c>
      <c r="H144" s="10">
        <f t="shared" si="13"/>
        <v>-1.4053295311548482</v>
      </c>
      <c r="I144">
        <f t="shared" si="10"/>
        <v>-11.242636249238785</v>
      </c>
      <c r="K144">
        <f t="shared" si="11"/>
        <v>-1.193344216488968</v>
      </c>
      <c r="M144">
        <f t="shared" si="8"/>
        <v>-1.4014492311644107</v>
      </c>
      <c r="N144" s="13">
        <f t="shared" si="12"/>
        <v>3.8802999904374857E-3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5.3361999947775187</v>
      </c>
      <c r="H145" s="10">
        <f t="shared" si="13"/>
        <v>-1.3913560842888897</v>
      </c>
      <c r="I145">
        <f t="shared" si="10"/>
        <v>-11.130848674311117</v>
      </c>
      <c r="K145">
        <f t="shared" si="11"/>
        <v>-1.1787522366600378</v>
      </c>
      <c r="M145">
        <f t="shared" si="8"/>
        <v>-1.3873165505984542</v>
      </c>
      <c r="N145" s="13">
        <f t="shared" si="12"/>
        <v>4.0395336904355261E-3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5.354078752878233</v>
      </c>
      <c r="H146" s="10">
        <f t="shared" si="13"/>
        <v>-1.3774772871184844</v>
      </c>
      <c r="I146">
        <f t="shared" si="10"/>
        <v>-11.019818296947875</v>
      </c>
      <c r="K146">
        <f t="shared" si="11"/>
        <v>-1.1643194452585302</v>
      </c>
      <c r="M146">
        <f t="shared" si="8"/>
        <v>-1.3732779910315942</v>
      </c>
      <c r="N146" s="13">
        <f t="shared" si="12"/>
        <v>4.1992960868901807E-3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5.371957510978949</v>
      </c>
      <c r="H147" s="10">
        <f t="shared" si="13"/>
        <v>-1.3636942330268194</v>
      </c>
      <c r="I147">
        <f t="shared" si="10"/>
        <v>-10.909553864214555</v>
      </c>
      <c r="K147">
        <f t="shared" si="11"/>
        <v>-1.150045113276519</v>
      </c>
      <c r="M147">
        <f t="shared" ref="M147:M210" si="15">$L$9*$O$6*EXP(-$O$7*(G147/$L$10-1))-SQRT($L$9)*$O$8*EXP(-$O$4*(G147/$L$10-1))</f>
        <v>-1.3593347924015564</v>
      </c>
      <c r="N147" s="13">
        <f t="shared" si="12"/>
        <v>4.3594406252629447E-3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5.3898362690796642</v>
      </c>
      <c r="H148" s="10">
        <f t="shared" si="13"/>
        <v>-1.3500079240328768</v>
      </c>
      <c r="I148">
        <f t="shared" ref="I148:I211" si="17">H148*$E$6</f>
        <v>-10.800063392263015</v>
      </c>
      <c r="K148">
        <f t="shared" ref="K148:K211" si="18">$L$9*$L$4*EXP(-$L$6*(G148/$L$10-1))-SQRT($L$9)*$L$5*EXP(-$L$7*(G148/$L$10-1))</f>
        <v>-1.1359284558940188</v>
      </c>
      <c r="M148">
        <f t="shared" si="15"/>
        <v>-1.3454881019522089</v>
      </c>
      <c r="N148" s="13">
        <f t="shared" ref="N148:N211" si="19">(M148-H148)*O148</f>
        <v>4.5198220806679235E-3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5.4077150271803784</v>
      </c>
      <c r="H149" s="10">
        <f t="shared" ref="H149:H212" si="20">-(-$B$4)*(1+D149+$E$5*D149^3)*EXP(-D149)</f>
        <v>-1.3364192746645263</v>
      </c>
      <c r="I149">
        <f t="shared" si="17"/>
        <v>-10.69135419731621</v>
      </c>
      <c r="K149">
        <f t="shared" si="18"/>
        <v>-1.1219686364777586</v>
      </c>
      <c r="M149">
        <f t="shared" si="15"/>
        <v>-1.3317389779439217</v>
      </c>
      <c r="N149" s="13">
        <f t="shared" si="19"/>
        <v>4.6802967206045487E-3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5.4255937852810936</v>
      </c>
      <c r="H150" s="10">
        <f t="shared" si="20"/>
        <v>-1.3229291156912784</v>
      </c>
      <c r="I150">
        <f t="shared" si="17"/>
        <v>-10.583432925530227</v>
      </c>
      <c r="K150">
        <f t="shared" si="18"/>
        <v>-1.1081647703626529</v>
      </c>
      <c r="M150">
        <f t="shared" si="15"/>
        <v>-1.3180883932321608</v>
      </c>
      <c r="N150" s="13">
        <f t="shared" si="19"/>
        <v>4.8407224591175968E-3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5.4434725433818087</v>
      </c>
      <c r="H151" s="10">
        <f t="shared" si="20"/>
        <v>-1.309538197721378</v>
      </c>
      <c r="I151">
        <f t="shared" si="17"/>
        <v>-10.476305581771024</v>
      </c>
      <c r="K151">
        <f t="shared" si="18"/>
        <v>-1.0945159284271548</v>
      </c>
      <c r="M151">
        <f t="shared" si="15"/>
        <v>-1.3045372387188277</v>
      </c>
      <c r="N151" s="13">
        <f t="shared" si="19"/>
        <v>5.0009590025503758E-3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5.4613513014825239</v>
      </c>
      <c r="H152" s="10">
        <f t="shared" si="20"/>
        <v>-1.2962471946677563</v>
      </c>
      <c r="I152">
        <f t="shared" si="17"/>
        <v>-10.36997755734205</v>
      </c>
      <c r="K152">
        <f t="shared" si="18"/>
        <v>-1.0810211404731052</v>
      </c>
      <c r="M152">
        <f t="shared" si="15"/>
        <v>-1.2910863266807107</v>
      </c>
      <c r="N152" s="13">
        <f t="shared" si="19"/>
        <v>5.1608679870456253E-3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5.4792300595832391</v>
      </c>
      <c r="H153" s="10">
        <f t="shared" si="20"/>
        <v>-1.2830567070872325</v>
      </c>
      <c r="I153">
        <f t="shared" si="17"/>
        <v>-10.26445365669786</v>
      </c>
      <c r="K153">
        <f t="shared" si="18"/>
        <v>-1.0676793984201762</v>
      </c>
      <c r="M153">
        <f t="shared" si="15"/>
        <v>-1.2777363939792659</v>
      </c>
      <c r="N153" s="13">
        <f t="shared" si="19"/>
        <v>5.3203131079666566E-3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5.4971088176839542</v>
      </c>
      <c r="H154" s="10">
        <f t="shared" si="20"/>
        <v>-1.2699672653972134</v>
      </c>
      <c r="I154">
        <f t="shared" si="17"/>
        <v>-10.159738123177707</v>
      </c>
      <c r="K154">
        <f t="shared" si="18"/>
        <v>-1.0544896593244619</v>
      </c>
      <c r="M154">
        <f t="shared" si="15"/>
        <v>-1.2644881051557915</v>
      </c>
      <c r="N154" s="13">
        <f t="shared" si="19"/>
        <v>5.4791602414219209E-3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5.5149875757846685</v>
      </c>
      <c r="H155" s="10">
        <f t="shared" si="20"/>
        <v>-1.2569793329739944</v>
      </c>
      <c r="I155">
        <f t="shared" si="17"/>
        <v>-10.055834663791956</v>
      </c>
      <c r="K155">
        <f t="shared" si="18"/>
        <v>-1.0414508482303082</v>
      </c>
      <c r="M155">
        <f t="shared" si="15"/>
        <v>-1.2513420554159462</v>
      </c>
      <c r="N155" s="13">
        <f t="shared" si="19"/>
        <v>5.6372775580482148E-3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5.5328663338853836</v>
      </c>
      <c r="H156" s="10">
        <f t="shared" si="20"/>
        <v>-1.2440933091366633</v>
      </c>
      <c r="I156">
        <f t="shared" si="17"/>
        <v>-9.9527464730933062</v>
      </c>
      <c r="K156">
        <f t="shared" si="18"/>
        <v>-1.0285618608640017</v>
      </c>
      <c r="M156">
        <f t="shared" si="15"/>
        <v>-1.2382987735073989</v>
      </c>
      <c r="N156" s="13">
        <f t="shared" si="19"/>
        <v>5.7945356292643524E-3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5.5507450919860988</v>
      </c>
      <c r="H157" s="10">
        <f t="shared" si="20"/>
        <v>-1.2313095320204472</v>
      </c>
      <c r="I157">
        <f t="shared" si="17"/>
        <v>-9.8504762561635779</v>
      </c>
      <c r="K157">
        <f t="shared" si="18"/>
        <v>-1.0158215661774888</v>
      </c>
      <c r="M157">
        <f t="shared" si="15"/>
        <v>-1.2253587244942885</v>
      </c>
      <c r="N157" s="13">
        <f t="shared" si="19"/>
        <v>5.9508075261587301E-3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5.5686238500868139</v>
      </c>
      <c r="H158" s="10">
        <f t="shared" si="20"/>
        <v>-1.2186282813432554</v>
      </c>
      <c r="I158">
        <f t="shared" si="17"/>
        <v>-9.7490262507460432</v>
      </c>
      <c r="K158">
        <f t="shared" si="18"/>
        <v>-1.0032288087499082</v>
      </c>
      <c r="M158">
        <f t="shared" si="15"/>
        <v>-1.212522312432047</v>
      </c>
      <c r="N158" s="13">
        <f t="shared" si="19"/>
        <v>6.1059689112084037E-3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5.5865026081875291</v>
      </c>
      <c r="H159" s="10">
        <f t="shared" si="20"/>
        <v>-1.2060497810690223</v>
      </c>
      <c r="I159">
        <f t="shared" si="17"/>
        <v>-9.6483982485521782</v>
      </c>
      <c r="K159">
        <f t="shared" si="18"/>
        <v>-0.99078241105428633</v>
      </c>
      <c r="M159">
        <f t="shared" si="15"/>
        <v>-1.199789882945997</v>
      </c>
      <c r="N159" s="13">
        <f t="shared" si="19"/>
        <v>6.2598981230252981E-3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5.6043813662882442</v>
      </c>
      <c r="H160" s="10">
        <f t="shared" si="20"/>
        <v>-1.1935742019713669</v>
      </c>
      <c r="I160">
        <f t="shared" si="17"/>
        <v>-9.548593615770935</v>
      </c>
      <c r="K160">
        <f t="shared" si="18"/>
        <v>-0.9784811755964028</v>
      </c>
      <c r="M160">
        <f t="shared" si="15"/>
        <v>-1.1871617257170559</v>
      </c>
      <c r="N160" s="13">
        <f t="shared" si="19"/>
        <v>6.4124762543109615E-3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5.6222601243889594</v>
      </c>
      <c r="H161" s="10">
        <f t="shared" si="20"/>
        <v>-1.1812016641009517</v>
      </c>
      <c r="I161">
        <f t="shared" si="17"/>
        <v>-9.4496133128076139</v>
      </c>
      <c r="K161">
        <f t="shared" si="18"/>
        <v>-0.96632388693246329</v>
      </c>
      <c r="M161">
        <f t="shared" si="15"/>
        <v>-1.1746380768777365</v>
      </c>
      <c r="N161" s="13">
        <f t="shared" si="19"/>
        <v>6.5635872232152614E-3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5.6401388824896745</v>
      </c>
      <c r="H162" s="10">
        <f t="shared" si="20"/>
        <v>-1.1689322391598309</v>
      </c>
      <c r="I162">
        <f t="shared" si="17"/>
        <v>-9.3514579132786473</v>
      </c>
      <c r="K162">
        <f t="shared" si="18"/>
        <v>-0.95430931357187132</v>
      </c>
      <c r="M162">
        <f t="shared" si="15"/>
        <v>-1.1622191213215229</v>
      </c>
      <c r="N162" s="13">
        <f t="shared" si="19"/>
        <v>6.7131178383079693E-3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5.6580176405903888</v>
      </c>
      <c r="H163" s="10">
        <f t="shared" si="20"/>
        <v>-1.1567659527859653</v>
      </c>
      <c r="I163">
        <f t="shared" si="17"/>
        <v>-9.2541276222877222</v>
      </c>
      <c r="K163">
        <f t="shared" si="18"/>
        <v>-0.94243620977108644</v>
      </c>
      <c r="M163">
        <f t="shared" si="15"/>
        <v>-1.149904994928634</v>
      </c>
      <c r="N163" s="13">
        <f t="shared" si="19"/>
        <v>6.8609578573313179E-3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5.675896398691104</v>
      </c>
      <c r="H164" s="10">
        <f t="shared" si="20"/>
        <v>-1.1447027867509847</v>
      </c>
      <c r="I164">
        <f t="shared" si="17"/>
        <v>-9.1576222940078775</v>
      </c>
      <c r="K164">
        <f t="shared" si="18"/>
        <v>-0.93070331722424016</v>
      </c>
      <c r="M164">
        <f t="shared" si="15"/>
        <v>-1.1376957867110311</v>
      </c>
      <c r="N164" s="13">
        <f t="shared" si="19"/>
        <v>7.0070000399535814E-3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5.69377515679182</v>
      </c>
      <c r="H165" s="10">
        <f t="shared" si="20"/>
        <v>-1.1327426810741743</v>
      </c>
      <c r="I165">
        <f t="shared" si="17"/>
        <v>-9.0619414485933945</v>
      </c>
      <c r="K165">
        <f t="shared" si="18"/>
        <v>-0.91910936665588894</v>
      </c>
      <c r="M165">
        <f t="shared" si="15"/>
        <v>-1.1255915408794759</v>
      </c>
      <c r="N165" s="13">
        <f t="shared" si="19"/>
        <v>7.1511401946984243E-3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5.7116539148925343</v>
      </c>
      <c r="H166" s="10">
        <f t="shared" si="20"/>
        <v>-1.1208855360555734</v>
      </c>
      <c r="I166">
        <f t="shared" si="17"/>
        <v>-8.9670842884445872</v>
      </c>
      <c r="K166">
        <f t="shared" si="18"/>
        <v>-0.9076530793210269</v>
      </c>
      <c r="M166">
        <f t="shared" si="15"/>
        <v>-1.1135922588353209</v>
      </c>
      <c r="N166" s="13">
        <f t="shared" si="19"/>
        <v>7.2932772202525253E-3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5.7295326729932494</v>
      </c>
      <c r="H167" s="10">
        <f t="shared" si="20"/>
        <v>-1.1091312142309748</v>
      </c>
      <c r="I167">
        <f t="shared" si="17"/>
        <v>-8.8730497138477986</v>
      </c>
      <c r="K167">
        <f t="shared" si="18"/>
        <v>-0.89633316841718991</v>
      </c>
      <c r="M167">
        <f t="shared" si="15"/>
        <v>-1.1016979010896346</v>
      </c>
      <c r="N167" s="13">
        <f t="shared" si="19"/>
        <v>7.4333131413402143E-3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5.7474114310939646</v>
      </c>
      <c r="H168" s="10">
        <f t="shared" si="20"/>
        <v>-1.0974795422515318</v>
      </c>
      <c r="I168">
        <f t="shared" si="17"/>
        <v>-8.7798363380122542</v>
      </c>
      <c r="K168">
        <f t="shared" si="18"/>
        <v>-0.8851483404132694</v>
      </c>
      <c r="M168">
        <f t="shared" si="15"/>
        <v>-1.0899083891121726</v>
      </c>
      <c r="N168" s="13">
        <f t="shared" si="19"/>
        <v>7.571153139359188E-3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5.7652901891946788</v>
      </c>
      <c r="H169" s="10">
        <f t="shared" si="20"/>
        <v>-1.0859303126905802</v>
      </c>
      <c r="I169">
        <f t="shared" si="17"/>
        <v>-8.6874425015246413</v>
      </c>
      <c r="K169">
        <f t="shared" si="18"/>
        <v>-0.87409729629939492</v>
      </c>
      <c r="M169">
        <f t="shared" si="15"/>
        <v>-1.0782236071126257</v>
      </c>
      <c r="N169" s="13">
        <f t="shared" si="19"/>
        <v>7.706705577954498E-3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5.7831689472953949</v>
      </c>
      <c r="H170" s="10">
        <f t="shared" si="20"/>
        <v>-1.0744832857802171</v>
      </c>
      <c r="I170">
        <f t="shared" si="17"/>
        <v>-8.595866286241737</v>
      </c>
      <c r="K170">
        <f t="shared" si="18"/>
        <v>-0.8631787327620265</v>
      </c>
      <c r="M170">
        <f t="shared" si="15"/>
        <v>-1.0666434037564825</v>
      </c>
      <c r="N170" s="13">
        <f t="shared" si="19"/>
        <v>7.8398820237346456E-3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5.8010477053961091</v>
      </c>
      <c r="H171" s="10">
        <f t="shared" si="20"/>
        <v>-1.0631381910800746</v>
      </c>
      <c r="I171">
        <f t="shared" si="17"/>
        <v>-8.5051055286405965</v>
      </c>
      <c r="K171">
        <f t="shared" si="18"/>
        <v>-0.85239134328819943</v>
      </c>
      <c r="M171">
        <f t="shared" si="15"/>
        <v>-1.055167593817778</v>
      </c>
      <c r="N171" s="13">
        <f t="shared" si="19"/>
        <v>7.9705972622965415E-3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5.8189264634968243</v>
      </c>
      <c r="H172" s="10">
        <f t="shared" si="20"/>
        <v>-1.0518947290806648</v>
      </c>
      <c r="I172">
        <f t="shared" si="17"/>
        <v>-8.4151578326453187</v>
      </c>
      <c r="K172">
        <f t="shared" si="18"/>
        <v>-0.84173381920263901</v>
      </c>
      <c r="M172">
        <f t="shared" si="15"/>
        <v>-1.0437959597709072</v>
      </c>
      <c r="N172" s="13">
        <f t="shared" si="19"/>
        <v>8.0987693097576141E-3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5.8368052215975395</v>
      </c>
      <c r="H173" s="10">
        <f t="shared" si="20"/>
        <v>-1.0407525727435876</v>
      </c>
      <c r="I173">
        <f t="shared" si="17"/>
        <v>-8.3260205819487005</v>
      </c>
      <c r="K173">
        <f t="shared" si="18"/>
        <v>-0.83120485064129768</v>
      </c>
      <c r="M173">
        <f t="shared" si="15"/>
        <v>-1.0325282533236242</v>
      </c>
      <c r="N173" s="13">
        <f t="shared" si="19"/>
        <v>8.2243194199633773E-3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5.8546839796982537</v>
      </c>
      <c r="H174" s="10">
        <f t="shared" si="20"/>
        <v>-1.0297113689808177</v>
      </c>
      <c r="I174">
        <f t="shared" si="17"/>
        <v>-8.2376909518465418</v>
      </c>
      <c r="K174">
        <f t="shared" si="18"/>
        <v>-0.82080312746466921</v>
      </c>
      <c r="M174">
        <f t="shared" si="15"/>
        <v>-1.0213641968932672</v>
      </c>
      <c r="N174" s="13">
        <f t="shared" si="19"/>
        <v>8.3471720875505362E-3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5.8725627377989698</v>
      </c>
      <c r="H175" s="10">
        <f t="shared" si="20"/>
        <v>-1.0187707400752202</v>
      </c>
      <c r="I175">
        <f t="shared" si="17"/>
        <v>-8.1501659206017614</v>
      </c>
      <c r="K175">
        <f t="shared" si="18"/>
        <v>-0.8105273401140638</v>
      </c>
      <c r="M175">
        <f t="shared" si="15"/>
        <v>-1.0103034850281754</v>
      </c>
      <c r="N175" s="13">
        <f t="shared" si="19"/>
        <v>8.4672550470448193E-3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5.8904414958996849</v>
      </c>
      <c r="H176" s="10">
        <f t="shared" si="20"/>
        <v>-1.0079302850443659</v>
      </c>
      <c r="I176">
        <f t="shared" si="17"/>
        <v>-8.063442280354927</v>
      </c>
      <c r="K176">
        <f t="shared" si="18"/>
        <v>-0.80037618041387926</v>
      </c>
      <c r="M176">
        <f t="shared" si="15"/>
        <v>-0.99934578577621025</v>
      </c>
      <c r="N176" s="13">
        <f t="shared" si="19"/>
        <v>8.584499268155632E-3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5.9083202540003992</v>
      </c>
      <c r="H177" s="10">
        <f t="shared" si="20"/>
        <v>-0.99718958094966115</v>
      </c>
      <c r="I177">
        <f t="shared" si="17"/>
        <v>-7.9775166475972892</v>
      </c>
      <c r="K177">
        <f t="shared" si="18"/>
        <v>-0.79034834232272178</v>
      </c>
      <c r="M177">
        <f t="shared" si="15"/>
        <v>-0.98849074200221321</v>
      </c>
      <c r="N177" s="13">
        <f t="shared" si="19"/>
        <v>8.69883894744794E-3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5.9261990121011152</v>
      </c>
      <c r="H178" s="10">
        <f t="shared" si="20"/>
        <v>-0.98654818415272783</v>
      </c>
      <c r="I178">
        <f t="shared" si="17"/>
        <v>-7.8923854732218226</v>
      </c>
      <c r="K178">
        <f t="shared" si="18"/>
        <v>-0.78044252263611591</v>
      </c>
      <c r="M178">
        <f t="shared" si="15"/>
        <v>-0.97773797265618378</v>
      </c>
      <c r="N178" s="13">
        <f t="shared" si="19"/>
        <v>8.8102114965440403E-3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5.9440777702018304</v>
      </c>
      <c r="H179" s="10">
        <f t="shared" si="20"/>
        <v>-0.97600563152091691</v>
      </c>
      <c r="I179">
        <f t="shared" si="17"/>
        <v>-7.8080450521673352</v>
      </c>
      <c r="K179">
        <f t="shared" si="18"/>
        <v>-0.77065742164337603</v>
      </c>
      <c r="M179">
        <f t="shared" si="15"/>
        <v>-0.96708707399389193</v>
      </c>
      <c r="N179" s="13">
        <f t="shared" si="19"/>
        <v>8.9185575270249728E-3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5.9619565283025446</v>
      </c>
      <c r="H180" s="10">
        <f t="shared" si="20"/>
        <v>-0.965561441583769</v>
      </c>
      <c r="I180">
        <f t="shared" si="17"/>
        <v>-7.724491532670152</v>
      </c>
      <c r="K180">
        <f t="shared" si="18"/>
        <v>-0.76099174374109024</v>
      </c>
      <c r="M180">
        <f t="shared" si="15"/>
        <v>-0.95653762075157966</v>
      </c>
      <c r="N180" s="13">
        <f t="shared" si="19"/>
        <v>9.0238208321893332E-3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5.9798352864032607</v>
      </c>
      <c r="H181" s="10">
        <f t="shared" si="20"/>
        <v>-0.95521511564218364</v>
      </c>
      <c r="I181">
        <f t="shared" si="17"/>
        <v>-7.6417209251374691</v>
      </c>
      <c r="K181">
        <f t="shared" si="18"/>
        <v>-0.75144419800554763</v>
      </c>
      <c r="M181">
        <f t="shared" si="15"/>
        <v>-0.94608916727635906</v>
      </c>
      <c r="N181" s="13">
        <f t="shared" si="19"/>
        <v>9.1259483658245877E-3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5.9977140445039749</v>
      </c>
      <c r="H182" s="10">
        <f t="shared" si="20"/>
        <v>-0.94496613883198932</v>
      </c>
      <c r="I182">
        <f t="shared" si="17"/>
        <v>-7.5597291106559146</v>
      </c>
      <c r="K182">
        <f t="shared" si="18"/>
        <v>-0.74201349872631106</v>
      </c>
      <c r="M182">
        <f t="shared" si="15"/>
        <v>-0.93574124861385499</v>
      </c>
      <c r="N182" s="13">
        <f t="shared" si="19"/>
        <v>9.2248902181343295E-3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6.0155928026046901</v>
      </c>
      <c r="H183" s="10">
        <f t="shared" si="20"/>
        <v>-0.93481398114356351</v>
      </c>
      <c r="I183">
        <f t="shared" si="17"/>
        <v>-7.4785118491485081</v>
      </c>
      <c r="K183">
        <f t="shared" si="18"/>
        <v>-0.73269836590302073</v>
      </c>
      <c r="M183">
        <f t="shared" si="15"/>
        <v>-0.92549338155457128</v>
      </c>
      <c r="N183" s="13">
        <f t="shared" si="19"/>
        <v>9.3205995889922288E-3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6.0334715607054044</v>
      </c>
      <c r="H184" s="10">
        <f t="shared" si="20"/>
        <v>-0.92475809839908707</v>
      </c>
      <c r="I184">
        <f t="shared" si="17"/>
        <v>-7.3980647871926966</v>
      </c>
      <c r="K184">
        <f t="shared" si="18"/>
        <v>-0.72349752570743175</v>
      </c>
      <c r="M184">
        <f t="shared" si="15"/>
        <v>-0.91534506564045404</v>
      </c>
      <c r="N184" s="13">
        <f t="shared" si="19"/>
        <v>9.4130327586330331E-3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6.0513503188061195</v>
      </c>
      <c r="H185" s="10">
        <f t="shared" si="20"/>
        <v>-0.91479793318897074</v>
      </c>
      <c r="I185">
        <f t="shared" si="17"/>
        <v>-7.3183834655117659</v>
      </c>
      <c r="K185">
        <f t="shared" si="18"/>
        <v>-0.71440971091254268</v>
      </c>
      <c r="M185">
        <f t="shared" si="15"/>
        <v>-0.90529578413300738</v>
      </c>
      <c r="N185" s="13">
        <f t="shared" si="19"/>
        <v>9.5021490559633603E-3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6.0692290769068347</v>
      </c>
      <c r="H186" s="10">
        <f t="shared" si="20"/>
        <v>-0.90493291576893464</v>
      </c>
      <c r="I186">
        <f t="shared" si="17"/>
        <v>-7.2394633261514771</v>
      </c>
      <c r="K186">
        <f t="shared" si="18"/>
        <v>-0.70543366129062823</v>
      </c>
      <c r="M186">
        <f t="shared" si="15"/>
        <v>-0.89534500494434843</v>
      </c>
      <c r="N186" s="13">
        <f t="shared" si="19"/>
        <v>9.5879108245862099E-3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6.0871078350075498</v>
      </c>
      <c r="H187" s="10">
        <f t="shared" si="20"/>
        <v>-0.89516246491918061</v>
      </c>
      <c r="I187">
        <f t="shared" si="17"/>
        <v>-7.1612997193534449</v>
      </c>
      <c r="K187">
        <f t="shared" si="18"/>
        <v>-0.69656812398184509</v>
      </c>
      <c r="M187">
        <f t="shared" si="15"/>
        <v>-0.88549218153246723</v>
      </c>
      <c r="N187" s="13">
        <f t="shared" si="19"/>
        <v>9.6702833867133853E-3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6.104986593108265</v>
      </c>
      <c r="H188" s="10">
        <f t="shared" si="20"/>
        <v>-0.88548598876704077</v>
      </c>
      <c r="I188">
        <f t="shared" si="17"/>
        <v>-7.0838879101363261</v>
      </c>
      <c r="K188">
        <f t="shared" si="18"/>
        <v>-0.68781185383503574</v>
      </c>
      <c r="M188">
        <f t="shared" si="15"/>
        <v>-0.87573675376197058</v>
      </c>
      <c r="N188" s="13">
        <f t="shared" si="19"/>
        <v>9.7492350050701893E-3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6.1228653512089801</v>
      </c>
      <c r="H189" s="10">
        <f t="shared" si="20"/>
        <v>-0.87590288557444074</v>
      </c>
      <c r="I189">
        <f t="shared" si="17"/>
        <v>-7.0072230845955259</v>
      </c>
      <c r="K189">
        <f t="shared" si="18"/>
        <v>-0.67916361372224621</v>
      </c>
      <c r="M189">
        <f t="shared" si="15"/>
        <v>-0.8660781487315159</v>
      </c>
      <c r="N189" s="13">
        <f t="shared" si="19"/>
        <v>9.8247368429248416E-3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6.1407441093096953</v>
      </c>
      <c r="H190" s="10">
        <f t="shared" si="20"/>
        <v>-0.86641254449148064</v>
      </c>
      <c r="I190">
        <f t="shared" si="17"/>
        <v>-6.9313003559318451</v>
      </c>
      <c r="K190">
        <f t="shared" si="18"/>
        <v>-0.67062217482840059</v>
      </c>
      <c r="M190">
        <f t="shared" si="15"/>
        <v>-0.85651578156910235</v>
      </c>
      <c r="N190" s="13">
        <f t="shared" si="19"/>
        <v>9.8967629223782883E-3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6.1586228674104104</v>
      </c>
      <c r="H191" s="10">
        <f t="shared" si="20"/>
        <v>-0.85701434627737472</v>
      </c>
      <c r="I191">
        <f t="shared" si="17"/>
        <v>-6.8561147702189977</v>
      </c>
      <c r="K191">
        <f t="shared" si="18"/>
        <v>-0.66218631691750818</v>
      </c>
      <c r="M191">
        <f t="shared" si="15"/>
        <v>-0.84704905619635995</v>
      </c>
      <c r="N191" s="13">
        <f t="shared" si="19"/>
        <v>9.965290081014766E-3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6.1765016255111247</v>
      </c>
      <c r="H192" s="10">
        <f t="shared" si="20"/>
        <v>-0.84770766398996877</v>
      </c>
      <c r="I192">
        <f t="shared" si="17"/>
        <v>-6.7816613119197502</v>
      </c>
      <c r="K192">
        <f t="shared" si="18"/>
        <v>-0.65385482857670341</v>
      </c>
      <c r="M192">
        <f t="shared" si="15"/>
        <v>-0.83767736606292331</v>
      </c>
      <c r="N192" s="13">
        <f t="shared" si="19"/>
        <v>1.0030297927045462E-2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6.1943803836118407</v>
      </c>
      <c r="H193" s="10">
        <f t="shared" si="20"/>
        <v>-0.83849186364499828</v>
      </c>
      <c r="I193">
        <f t="shared" si="17"/>
        <v>-6.7079349091599862</v>
      </c>
      <c r="K193">
        <f t="shared" si="18"/>
        <v>-0.64562650743934091</v>
      </c>
      <c r="M193">
        <f t="shared" si="15"/>
        <v>-0.82840009485194399</v>
      </c>
      <c r="N193" s="13">
        <f t="shared" si="19"/>
        <v>1.009176879305429E-2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6.212259141712555</v>
      </c>
      <c r="H194" s="10">
        <f t="shared" si="20"/>
        <v>-0.82936630484621743</v>
      </c>
      <c r="I194">
        <f t="shared" si="17"/>
        <v>-6.6349304387697394</v>
      </c>
      <c r="K194">
        <f t="shared" si="18"/>
        <v>-0.63750016038833301</v>
      </c>
      <c r="M194">
        <f t="shared" si="15"/>
        <v>-0.81921661715777538</v>
      </c>
      <c r="N194" s="13">
        <f t="shared" si="19"/>
        <v>1.0149687688442044E-2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6.2301378998132702</v>
      </c>
      <c r="H195" s="10">
        <f t="shared" si="20"/>
        <v>-0.82033034138749117</v>
      </c>
      <c r="I195">
        <f t="shared" si="17"/>
        <v>-6.5626427310999293</v>
      </c>
      <c r="K195">
        <f t="shared" si="18"/>
        <v>-0.62947460374081443</v>
      </c>
      <c r="M195">
        <f t="shared" si="15"/>
        <v>-0.81012629913678991</v>
      </c>
      <c r="N195" s="13">
        <f t="shared" si="19"/>
        <v>1.0204042250701262E-2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6.2480166579139853</v>
      </c>
      <c r="H196" s="10">
        <f t="shared" si="20"/>
        <v>-0.81138332182790129</v>
      </c>
      <c r="I196">
        <f t="shared" si="17"/>
        <v>-6.4910665746232104</v>
      </c>
      <c r="K196">
        <f t="shared" si="18"/>
        <v>-0.62154866341520654</v>
      </c>
      <c r="M196">
        <f t="shared" si="15"/>
        <v>-0.80112849913230522</v>
      </c>
      <c r="N196" s="13">
        <f t="shared" si="19"/>
        <v>1.0254822695596078E-2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6.2658954160146996</v>
      </c>
      <c r="H197" s="10">
        <f t="shared" si="20"/>
        <v>-0.80252459004088583</v>
      </c>
      <c r="I197">
        <f t="shared" si="17"/>
        <v>-6.4201967203270867</v>
      </c>
      <c r="K197">
        <f t="shared" si="18"/>
        <v>-0.61372117508166479</v>
      </c>
      <c r="M197">
        <f t="shared" si="15"/>
        <v>-0.79222256827452364</v>
      </c>
      <c r="N197" s="13">
        <f t="shared" si="19"/>
        <v>1.030202176636219E-2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6.2837741741154156</v>
      </c>
      <c r="H198" s="10">
        <f t="shared" si="20"/>
        <v>-0.79375348573839433</v>
      </c>
      <c r="I198">
        <f t="shared" si="17"/>
        <v>-6.3500278859071546</v>
      </c>
      <c r="K198">
        <f t="shared" si="18"/>
        <v>-0.60599098429685261</v>
      </c>
      <c r="M198">
        <f t="shared" si="15"/>
        <v>-0.78340785105636845</v>
      </c>
      <c r="N198" s="13">
        <f t="shared" si="19"/>
        <v>1.0345634682025873E-2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6.3016529322161299</v>
      </c>
      <c r="H199" s="10">
        <f t="shared" si="20"/>
        <v>-0.78506934497100633</v>
      </c>
      <c r="I199">
        <f t="shared" si="17"/>
        <v>-6.2805547597680507</v>
      </c>
      <c r="K199">
        <f t="shared" si="18"/>
        <v>-0.59835694662395045</v>
      </c>
      <c r="M199">
        <f t="shared" si="15"/>
        <v>-0.77468368588609049</v>
      </c>
      <c r="N199" s="13">
        <f t="shared" si="19"/>
        <v>1.0385659084915844E-2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6.319531690316845</v>
      </c>
      <c r="H200" s="10">
        <f t="shared" si="20"/>
        <v>-0.77647150060493109</v>
      </c>
      <c r="I200">
        <f t="shared" si="17"/>
        <v>-6.2117720048394487</v>
      </c>
      <c r="K200">
        <f t="shared" si="18"/>
        <v>-0.5908179277387291</v>
      </c>
      <c r="M200">
        <f t="shared" si="15"/>
        <v>-0.76604940561745272</v>
      </c>
      <c r="N200" s="13">
        <f t="shared" si="19"/>
        <v>1.042209498747837E-2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6.3374104484175611</v>
      </c>
      <c r="H201" s="10">
        <f t="shared" si="20"/>
        <v>-0.76795928277677339</v>
      </c>
      <c r="I201">
        <f t="shared" si="17"/>
        <v>-6.1436742622141871</v>
      </c>
      <c r="K201">
        <f t="shared" si="18"/>
        <v>-0.5833728035225092</v>
      </c>
      <c r="M201">
        <f t="shared" si="15"/>
        <v>-0.75750433805830419</v>
      </c>
      <c r="N201" s="13">
        <f t="shared" si="19"/>
        <v>1.0454944718469195E-2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6.3552892065182753</v>
      </c>
      <c r="H202" s="10">
        <f t="shared" si="20"/>
        <v>-0.75953201932691772</v>
      </c>
      <c r="I202">
        <f t="shared" si="17"/>
        <v>-6.0762561546153417</v>
      </c>
      <c r="K202">
        <f t="shared" si="18"/>
        <v>-0.57602046014275954</v>
      </c>
      <c r="M202">
        <f t="shared" si="15"/>
        <v>-0.74904780645831226</v>
      </c>
      <c r="N202" s="13">
        <f t="shared" si="19"/>
        <v>1.0484212868605458E-2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6.3731679646189905</v>
      </c>
      <c r="H203" s="10">
        <f t="shared" si="20"/>
        <v>-0.751189036212357</v>
      </c>
      <c r="I203">
        <f t="shared" si="17"/>
        <v>-6.009512289698856</v>
      </c>
      <c r="K203">
        <f t="shared" si="18"/>
        <v>-0.56875979412205779</v>
      </c>
      <c r="M203">
        <f t="shared" si="15"/>
        <v>-0.74067912997659358</v>
      </c>
      <c r="N203" s="13">
        <f t="shared" si="19"/>
        <v>1.0509906235763422E-2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6.3910467227197065</v>
      </c>
      <c r="H204" s="10">
        <f t="shared" si="20"/>
        <v>-0.74292965789976129</v>
      </c>
      <c r="I204">
        <f t="shared" si="17"/>
        <v>-5.9434372631980903</v>
      </c>
      <c r="K204">
        <f t="shared" si="18"/>
        <v>-0.56158971239610178</v>
      </c>
      <c r="M204">
        <f t="shared" si="15"/>
        <v>-0.73239762412996878</v>
      </c>
      <c r="N204" s="13">
        <f t="shared" si="19"/>
        <v>1.0532033769792504E-2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6.4089254808204199</v>
      </c>
      <c r="H205" s="10">
        <f t="shared" si="20"/>
        <v>-0.7347532077395551</v>
      </c>
      <c r="I205">
        <f t="shared" si="17"/>
        <v>-5.8780256619164408</v>
      </c>
      <c r="K205">
        <f t="shared" si="18"/>
        <v>-0.5545091323614193</v>
      </c>
      <c r="M205">
        <f t="shared" si="15"/>
        <v>-0.72420260122253366</v>
      </c>
      <c r="N205" s="13">
        <f t="shared" si="19"/>
        <v>1.0550606517021444E-2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6.4268042389211359</v>
      </c>
      <c r="H206" s="10">
        <f t="shared" si="20"/>
        <v>-0.72665900832174335</v>
      </c>
      <c r="I206">
        <f t="shared" si="17"/>
        <v>-5.8132720665739468</v>
      </c>
      <c r="K206">
        <f t="shared" si="18"/>
        <v>-0.54751698191338505</v>
      </c>
      <c r="M206">
        <f t="shared" si="15"/>
        <v>-0.7160933707572128</v>
      </c>
      <c r="N206" s="13">
        <f t="shared" si="19"/>
        <v>1.056563756453055E-2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6.4446829970218502</v>
      </c>
      <c r="H207" s="10">
        <f t="shared" si="20"/>
        <v>-0.71864638181420393</v>
      </c>
      <c r="I207">
        <f t="shared" si="17"/>
        <v>-5.7491710545136314</v>
      </c>
      <c r="K207">
        <f t="shared" si="18"/>
        <v>-0.54061219947514028</v>
      </c>
      <c r="M207">
        <f t="shared" si="15"/>
        <v>-0.7080692398299564</v>
      </c>
      <c r="N207" s="13">
        <f t="shared" si="19"/>
        <v>1.0577141984247529E-2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6.4625617551225654</v>
      </c>
      <c r="H208" s="10">
        <f t="shared" si="20"/>
        <v>-0.71071465028413239</v>
      </c>
      <c r="I208">
        <f t="shared" si="17"/>
        <v>-5.6857172022730591</v>
      </c>
      <c r="K208">
        <f t="shared" si="18"/>
        <v>-0.53379373401794994</v>
      </c>
      <c r="M208">
        <f t="shared" si="15"/>
        <v>-0.70012951350718422</v>
      </c>
      <c r="N208" s="13">
        <f t="shared" si="19"/>
        <v>1.0585136776948167E-2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6.4804405132232805</v>
      </c>
      <c r="H209" s="10">
        <f t="shared" si="20"/>
        <v>-0.7028631360033113</v>
      </c>
      <c r="I209">
        <f t="shared" si="17"/>
        <v>-5.6229050880264904</v>
      </c>
      <c r="K209">
        <f t="shared" si="18"/>
        <v>-0.52706054507353894</v>
      </c>
      <c r="M209">
        <f t="shared" si="15"/>
        <v>-0.69227349518710735</v>
      </c>
      <c r="N209" s="13">
        <f t="shared" si="19"/>
        <v>1.0589640816203949E-2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6.4983192713239948</v>
      </c>
      <c r="H210" s="10">
        <f t="shared" si="20"/>
        <v>-0.69509116173784202</v>
      </c>
      <c r="I210">
        <f t="shared" si="17"/>
        <v>-5.5607292939027362</v>
      </c>
      <c r="K210">
        <f t="shared" si="18"/>
        <v>-0.52041160273888376</v>
      </c>
      <c r="M210">
        <f t="shared" si="15"/>
        <v>-0.68450048694548504</v>
      </c>
      <c r="N210" s="13">
        <f t="shared" si="19"/>
        <v>1.059067479235698E-2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6.5161980294247108</v>
      </c>
      <c r="H211" s="10">
        <f t="shared" si="20"/>
        <v>-0.6873980510229587</v>
      </c>
      <c r="I211">
        <f t="shared" si="17"/>
        <v>-5.4991844081836696</v>
      </c>
      <c r="K211">
        <f t="shared" si="18"/>
        <v>-0.51384588767394379</v>
      </c>
      <c r="M211">
        <f t="shared" ref="M211:M274" si="22">$L$9*$O$6*EXP(-$O$7*(G211/$L$10-1))-SQRT($L$9)*$O$8*EXP(-$O$4*(G211/$L$10-1))</f>
        <v>-0.67680978986639717</v>
      </c>
      <c r="N211" s="13">
        <f t="shared" si="19"/>
        <v>1.0588261156561529E-2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6.534076787525426</v>
      </c>
      <c r="H212" s="10">
        <f t="shared" si="20"/>
        <v>-0.67978312842352517</v>
      </c>
      <c r="I212">
        <f t="shared" ref="I212:I275" si="24">H212*$E$6</f>
        <v>-5.4382650273882014</v>
      </c>
      <c r="K212">
        <f t="shared" ref="K212:K275" si="25">$L$9*$L$4*EXP(-$L$6*(G212/$L$10-1))-SQRT($L$9)*$L$5*EXP(-$L$7*(G212/$L$10-1))</f>
        <v>-0.50736239109276904</v>
      </c>
      <c r="M212">
        <f t="shared" si="22"/>
        <v>-0.66920070435856949</v>
      </c>
      <c r="N212" s="13">
        <f t="shared" ref="N212:N275" si="26">(M212-H212)*O212</f>
        <v>1.0582424064955687E-2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6.5519555456261402</v>
      </c>
      <c r="H213" s="10">
        <f t="shared" ref="H213:H276" si="27">-(-$B$4)*(1+D213+$E$5*D213^3)*EXP(-D213)</f>
        <v>-0.67224571978078862</v>
      </c>
      <c r="I213">
        <f t="shared" si="24"/>
        <v>-5.377965758246309</v>
      </c>
      <c r="K213">
        <f t="shared" si="25"/>
        <v>-0.50096011474840307</v>
      </c>
      <c r="M213">
        <f t="shared" si="22"/>
        <v>-0.66167253045777441</v>
      </c>
      <c r="N213" s="13">
        <f t="shared" si="26"/>
        <v>1.0573189323014209E-2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6.5698343037268563</v>
      </c>
      <c r="H214" s="10">
        <f t="shared" si="27"/>
        <v>-0.66478515244594671</v>
      </c>
      <c r="I214">
        <f t="shared" si="24"/>
        <v>-5.3182812195675737</v>
      </c>
      <c r="K214">
        <f t="shared" si="25"/>
        <v>-0.49463807091198619</v>
      </c>
      <c r="M214">
        <f t="shared" si="22"/>
        <v>-0.65422456811581831</v>
      </c>
      <c r="N214" s="13">
        <f t="shared" si="26"/>
        <v>1.0560584330128409E-2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6.5877130618275705</v>
      </c>
      <c r="H215" s="10">
        <f t="shared" si="27"/>
        <v>-0.65740075550106414</v>
      </c>
      <c r="I215">
        <f t="shared" si="24"/>
        <v>-5.2592060440085131</v>
      </c>
      <c r="K215">
        <f t="shared" si="25"/>
        <v>-0.48839528234643059</v>
      </c>
      <c r="M215">
        <f t="shared" si="22"/>
        <v>-0.6468561174766051</v>
      </c>
      <c r="N215" s="13">
        <f t="shared" si="26"/>
        <v>1.0544638024459041E-2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6.6055918199282857</v>
      </c>
      <c r="H216" s="10">
        <f t="shared" si="27"/>
        <v>-0.65009185996785668</v>
      </c>
      <c r="I216">
        <f t="shared" si="24"/>
        <v>-5.2007348797428534</v>
      </c>
      <c r="K216">
        <f t="shared" si="25"/>
        <v>-0.48223078227502253</v>
      </c>
      <c r="M216">
        <f t="shared" si="22"/>
        <v>-0.63956647913973697</v>
      </c>
      <c r="N216" s="13">
        <f t="shared" si="26"/>
        <v>1.0525380828119713E-2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6.6234705780290009</v>
      </c>
      <c r="H217" s="10">
        <f t="shared" si="27"/>
        <v>-0.64285779900483619</v>
      </c>
      <c r="I217">
        <f t="shared" si="24"/>
        <v>-5.1428623920386896</v>
      </c>
      <c r="K217">
        <f t="shared" si="25"/>
        <v>-0.47614361434529812</v>
      </c>
      <c r="M217">
        <f t="shared" si="22"/>
        <v>-0.63235495441213063</v>
      </c>
      <c r="N217" s="13">
        <f t="shared" si="26"/>
        <v>1.0502844592705562E-2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6.641349336129716</v>
      </c>
      <c r="H218" s="10">
        <f t="shared" si="27"/>
        <v>-0.63569790809330451</v>
      </c>
      <c r="I218">
        <f t="shared" si="24"/>
        <v>-5.0855832647464361</v>
      </c>
      <c r="K218">
        <f t="shared" si="25"/>
        <v>-0.47013283258850114</v>
      </c>
      <c r="M218">
        <f t="shared" si="22"/>
        <v>-0.6252208455480629</v>
      </c>
      <c r="N218" s="13">
        <f t="shared" si="26"/>
        <v>1.0477062545241611E-2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6.6592280942304312</v>
      </c>
      <c r="H219" s="10">
        <f t="shared" si="27"/>
        <v>-0.62861152521265007</v>
      </c>
      <c r="I219">
        <f t="shared" si="24"/>
        <v>-5.0288922017012005</v>
      </c>
      <c r="K219">
        <f t="shared" si="25"/>
        <v>-0.46419750137493304</v>
      </c>
      <c r="M219">
        <f t="shared" si="22"/>
        <v>-0.61816345597809153</v>
      </c>
      <c r="N219" s="13">
        <f t="shared" si="26"/>
        <v>1.0448069234558544E-2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6.6771068523311463</v>
      </c>
      <c r="H220" s="10">
        <f t="shared" si="27"/>
        <v>-0.62159799100540036</v>
      </c>
      <c r="I220">
        <f t="shared" si="24"/>
        <v>-4.9727839280432029</v>
      </c>
      <c r="K220">
        <f t="shared" si="25"/>
        <v>-0.45833669536547927</v>
      </c>
      <c r="M220">
        <f t="shared" si="22"/>
        <v>-0.6111820905272507</v>
      </c>
      <c r="N220" s="13">
        <f t="shared" si="26"/>
        <v>1.0415900478149664E-2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6.6949856104318615</v>
      </c>
      <c r="H221" s="10">
        <f t="shared" si="27"/>
        <v>-0.61465664893245553</v>
      </c>
      <c r="I221">
        <f t="shared" si="24"/>
        <v>-4.9172531914596442</v>
      </c>
      <c r="K221">
        <f t="shared" si="25"/>
        <v>-0.45254949945957956</v>
      </c>
      <c r="M221">
        <f t="shared" si="22"/>
        <v>-0.60427605562291753</v>
      </c>
      <c r="N221" s="13">
        <f t="shared" si="26"/>
        <v>1.0380593309538E-2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6.7128643685325766</v>
      </c>
      <c r="H222" s="10">
        <f t="shared" si="27"/>
        <v>-0.60778684541891892</v>
      </c>
      <c r="I222">
        <f t="shared" si="24"/>
        <v>-4.8622947633513514</v>
      </c>
      <c r="K222">
        <f t="shared" si="25"/>
        <v>-0.44683500873990284</v>
      </c>
      <c r="M222">
        <f t="shared" si="22"/>
        <v>-0.59744465949273828</v>
      </c>
      <c r="N222" s="13">
        <f t="shared" si="26"/>
        <v>1.0342185926180636E-2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6.7307431266332909</v>
      </c>
      <c r="H223" s="10">
        <f t="shared" si="27"/>
        <v>-0.60098792999092199</v>
      </c>
      <c r="I223">
        <f t="shared" si="24"/>
        <v>-4.8079034399273759</v>
      </c>
      <c r="K223">
        <f t="shared" si="25"/>
        <v>-0.44119232841396627</v>
      </c>
      <c r="M223">
        <f t="shared" si="22"/>
        <v>-0.59068721235297716</v>
      </c>
      <c r="N223" s="13">
        <f t="shared" si="26"/>
        <v>1.0300717637944823E-2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6.748621884734006</v>
      </c>
      <c r="H224" s="10">
        <f t="shared" si="27"/>
        <v>-0.59425925540382996</v>
      </c>
      <c r="I224">
        <f t="shared" si="24"/>
        <v>-4.7540740432306396</v>
      </c>
      <c r="K224">
        <f t="shared" si="25"/>
        <v>-0.43562057375292451</v>
      </c>
      <c r="M224">
        <f t="shared" si="22"/>
        <v>-0.58400302658764214</v>
      </c>
      <c r="N224" s="13">
        <f t="shared" si="26"/>
        <v>1.0256228816187818E-2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6.7665006428347212</v>
      </c>
      <c r="H225" s="10">
        <f t="shared" si="27"/>
        <v>-0.5876001777621942</v>
      </c>
      <c r="I225">
        <f t="shared" si="24"/>
        <v>-4.7008014220975536</v>
      </c>
      <c r="K225">
        <f t="shared" si="25"/>
        <v>-0.43011887002775373</v>
      </c>
      <c r="M225">
        <f t="shared" si="22"/>
        <v>-0.57739141691874263</v>
      </c>
      <c r="N225" s="13">
        <f t="shared" si="26"/>
        <v>1.020876084345157E-2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6.7843794009354363</v>
      </c>
      <c r="H226" s="10">
        <f t="shared" si="27"/>
        <v>-0.58101005663181116</v>
      </c>
      <c r="I226">
        <f t="shared" si="24"/>
        <v>-4.6480804530544892</v>
      </c>
      <c r="K226">
        <f t="shared" si="25"/>
        <v>-0.42468635244302338</v>
      </c>
      <c r="M226">
        <f t="shared" si="22"/>
        <v>-0.57085170056799539</v>
      </c>
      <c r="N226" s="13">
        <f t="shared" si="26"/>
        <v>1.0158356063815766E-2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6.8022581590361515</v>
      </c>
      <c r="H227" s="10">
        <f t="shared" si="27"/>
        <v>-0.57448825514422841</v>
      </c>
      <c r="I227">
        <f t="shared" si="24"/>
        <v>-4.5959060411538273</v>
      </c>
      <c r="K227">
        <f t="shared" si="25"/>
        <v>-0.41932216606845946</v>
      </c>
      <c r="M227">
        <f t="shared" si="22"/>
        <v>-0.56438319741031118</v>
      </c>
      <c r="N227" s="13">
        <f t="shared" si="26"/>
        <v>1.0105057733917233E-2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6.8201369171368666</v>
      </c>
      <c r="H228" s="10">
        <f t="shared" si="27"/>
        <v>-0.56803414009402908</v>
      </c>
      <c r="I228">
        <f t="shared" si="24"/>
        <v>-4.5442731207522327</v>
      </c>
      <c r="K228">
        <f t="shared" si="25"/>
        <v>-0.41402546576847576</v>
      </c>
      <c r="M228">
        <f t="shared" si="22"/>
        <v>-0.55798523011936696</v>
      </c>
      <c r="N228" s="13">
        <f t="shared" si="26"/>
        <v>1.0048909974662124E-2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6.8380156752375818</v>
      </c>
      <c r="H229" s="10">
        <f t="shared" si="27"/>
        <v>-0.56164708202921221</v>
      </c>
      <c r="I229">
        <f t="shared" si="24"/>
        <v>-4.4931766562336977</v>
      </c>
      <c r="K229">
        <f t="shared" si="25"/>
        <v>-0.40879541612984527</v>
      </c>
      <c r="M229">
        <f t="shared" si="22"/>
        <v>-0.5516571243055588</v>
      </c>
      <c r="N229" s="13">
        <f t="shared" si="26"/>
        <v>9.9899577236534087E-3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6.8558944333382961</v>
      </c>
      <c r="H230" s="10">
        <f t="shared" si="27"/>
        <v>-0.55532645533497182</v>
      </c>
      <c r="I230">
        <f t="shared" si="24"/>
        <v>-4.4426116426797746</v>
      </c>
      <c r="K230">
        <f t="shared" si="25"/>
        <v>-0.40363119138767795</v>
      </c>
      <c r="M230">
        <f t="shared" si="22"/>
        <v>-0.54539820864662847</v>
      </c>
      <c r="N230" s="13">
        <f t="shared" si="26"/>
        <v>9.9282466883433562E-3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6.8737731914390112</v>
      </c>
      <c r="H231" s="10">
        <f t="shared" si="27"/>
        <v>-0.54907163831117578</v>
      </c>
      <c r="I231">
        <f t="shared" si="24"/>
        <v>-4.3925731064894062</v>
      </c>
      <c r="K231">
        <f t="shared" si="25"/>
        <v>-0.39853197534985718</v>
      </c>
      <c r="M231">
        <f t="shared" si="22"/>
        <v>-0.53920781501123916</v>
      </c>
      <c r="N231" s="13">
        <f t="shared" si="26"/>
        <v>9.8638232999366249E-3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6.8916519495397273</v>
      </c>
      <c r="H232" s="10">
        <f t="shared" si="27"/>
        <v>-0.54288201324381924</v>
      </c>
      <c r="I232">
        <f t="shared" si="24"/>
        <v>-4.3430561059505539</v>
      </c>
      <c r="K232">
        <f t="shared" si="25"/>
        <v>-0.39349696132007589</v>
      </c>
      <c r="M232">
        <f t="shared" si="22"/>
        <v>-0.53308527857576826</v>
      </c>
      <c r="N232" s="13">
        <f t="shared" si="26"/>
        <v>9.796734668050977E-3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6.9095307076404406</v>
      </c>
      <c r="H233" s="10">
        <f t="shared" si="27"/>
        <v>-0.53675696647073046</v>
      </c>
      <c r="I233">
        <f t="shared" si="24"/>
        <v>-4.2940557317658437</v>
      </c>
      <c r="K233">
        <f t="shared" si="25"/>
        <v>-0.38852535201961697</v>
      </c>
      <c r="M233">
        <f t="shared" si="22"/>
        <v>-0.52702993793457786</v>
      </c>
      <c r="N233" s="13">
        <f t="shared" si="26"/>
        <v>9.7270285361525932E-3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6.9274094657411567</v>
      </c>
      <c r="H234" s="10">
        <f t="shared" si="27"/>
        <v>-0.53069588844179039</v>
      </c>
      <c r="I234">
        <f t="shared" si="24"/>
        <v>-4.2455671075343231</v>
      </c>
      <c r="K234">
        <f t="shared" si="25"/>
        <v>-0.38361635950799794</v>
      </c>
      <c r="M234">
        <f t="shared" si="22"/>
        <v>-0.5210411352040053</v>
      </c>
      <c r="N234" s="13">
        <f t="shared" si="26"/>
        <v>9.6547532377850853E-3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6.9452882238418718</v>
      </c>
      <c r="H235" s="10">
        <f t="shared" si="27"/>
        <v>-0.52469817377391403</v>
      </c>
      <c r="I235">
        <f t="shared" si="24"/>
        <v>-4.1975853901913123</v>
      </c>
      <c r="K235">
        <f t="shared" si="25"/>
        <v>-0.3787692051026112</v>
      </c>
      <c r="M235">
        <f t="shared" si="22"/>
        <v>-0.5151182161203306</v>
      </c>
      <c r="N235" s="13">
        <f t="shared" si="26"/>
        <v>9.5799576535834374E-3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6.9631669819425861</v>
      </c>
      <c r="H236" s="10">
        <f t="shared" si="27"/>
        <v>-0.51876322130104091</v>
      </c>
      <c r="I236">
        <f t="shared" si="24"/>
        <v>-4.1501057704083273</v>
      </c>
      <c r="K236">
        <f t="shared" si="25"/>
        <v>-0.37398311929746453</v>
      </c>
      <c r="M236">
        <f t="shared" si="22"/>
        <v>-0.50926053013193195</v>
      </c>
      <c r="N236" s="13">
        <f t="shared" si="26"/>
        <v>9.5026911691089566E-3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6.9810457400433021</v>
      </c>
      <c r="H237" s="10">
        <f t="shared" si="27"/>
        <v>-0.51289043411936353</v>
      </c>
      <c r="I237">
        <f t="shared" si="24"/>
        <v>-4.1031234729549082</v>
      </c>
      <c r="K237">
        <f t="shared" si="25"/>
        <v>-0.36925734168113816</v>
      </c>
      <c r="M237">
        <f t="shared" si="22"/>
        <v>-0.50346743048587339</v>
      </c>
      <c r="N237" s="13">
        <f t="shared" si="26"/>
        <v>9.4230036334901346E-3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6.9989244981440155</v>
      </c>
      <c r="H238" s="10">
        <f t="shared" si="27"/>
        <v>-0.50707921962801994</v>
      </c>
      <c r="I238">
        <f t="shared" si="24"/>
        <v>-4.0566337570241595</v>
      </c>
      <c r="K238">
        <f t="shared" si="25"/>
        <v>-0.36459112085405732</v>
      </c>
      <c r="M238">
        <f t="shared" si="22"/>
        <v>-0.49773827430912743</v>
      </c>
      <c r="N238" s="13">
        <f t="shared" si="26"/>
        <v>9.3409453188925129E-3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7.0168032562447316</v>
      </c>
      <c r="H239" s="10">
        <f t="shared" si="27"/>
        <v>-0.50132898956546335</v>
      </c>
      <c r="I239">
        <f t="shared" si="24"/>
        <v>-4.0106319165237068</v>
      </c>
      <c r="K239">
        <f t="shared" si="25"/>
        <v>-0.35998371434517179</v>
      </c>
      <c r="M239">
        <f t="shared" si="22"/>
        <v>-0.49207242268464585</v>
      </c>
      <c r="N239" s="13">
        <f t="shared" si="26"/>
        <v>9.2565668808174961E-3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7.0346820143454467</v>
      </c>
      <c r="H240" s="10">
        <f t="shared" si="27"/>
        <v>-0.49563916004171799</v>
      </c>
      <c r="I240">
        <f t="shared" si="24"/>
        <v>-3.9651132803337439</v>
      </c>
      <c r="K240">
        <f t="shared" si="25"/>
        <v>-0.35543438852814252</v>
      </c>
      <c r="M240">
        <f t="shared" si="22"/>
        <v>-0.48646924072248632</v>
      </c>
      <c r="N240" s="13">
        <f t="shared" si="26"/>
        <v>9.1699193192316675E-3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7.052560772446161</v>
      </c>
      <c r="H241" s="10">
        <f t="shared" si="27"/>
        <v>-0.49000915156671643</v>
      </c>
      <c r="I241">
        <f t="shared" si="24"/>
        <v>-3.9200732125337314</v>
      </c>
      <c r="K241">
        <f t="shared" si="25"/>
        <v>-0.35094241853710911</v>
      </c>
      <c r="M241">
        <f t="shared" si="22"/>
        <v>-0.480928097626175</v>
      </c>
      <c r="N241" s="13">
        <f t="shared" si="26"/>
        <v>9.0810539405414281E-3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7.070439530546877</v>
      </c>
      <c r="H242" s="10">
        <f t="shared" si="27"/>
        <v>-0.48443838907491443</v>
      </c>
      <c r="I242">
        <f t="shared" si="24"/>
        <v>-3.8755071125993155</v>
      </c>
      <c r="K242">
        <f t="shared" si="25"/>
        <v>-0.34650708818212755</v>
      </c>
      <c r="M242">
        <f t="shared" si="22"/>
        <v>-0.4754483667545073</v>
      </c>
      <c r="N242" s="13">
        <f t="shared" si="26"/>
        <v>8.9900223204071317E-3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7.0883182886475922</v>
      </c>
      <c r="H243" s="10">
        <f t="shared" si="27"/>
        <v>-0.47892630194635788</v>
      </c>
      <c r="I243">
        <f t="shared" si="24"/>
        <v>-3.831410415570863</v>
      </c>
      <c r="K243">
        <f t="shared" si="25"/>
        <v>-0.34212768986434611</v>
      </c>
      <c r="M243">
        <f t="shared" si="22"/>
        <v>-0.47002942567895911</v>
      </c>
      <c r="N243" s="13">
        <f t="shared" si="26"/>
        <v>8.8968762673987678E-3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7.1061970467483064</v>
      </c>
      <c r="H244" s="10">
        <f t="shared" si="27"/>
        <v>-0.47347232402438738</v>
      </c>
      <c r="I244">
        <f t="shared" si="24"/>
        <v>-3.787778592195099</v>
      </c>
      <c r="K244">
        <f t="shared" si="25"/>
        <v>-0.33780352449099471</v>
      </c>
      <c r="M244">
        <f t="shared" si="22"/>
        <v>-0.46467065623688364</v>
      </c>
      <c r="N244" s="13">
        <f t="shared" si="26"/>
        <v>8.8016677875037419E-3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7.1240758048490225</v>
      </c>
      <c r="H245" s="10">
        <f t="shared" si="27"/>
        <v>-0.4680758936301424</v>
      </c>
      <c r="I245">
        <f t="shared" si="24"/>
        <v>-3.7446071490411392</v>
      </c>
      <c r="K245">
        <f t="shared" si="25"/>
        <v>-0.33353390139025074</v>
      </c>
      <c r="M245">
        <f t="shared" si="22"/>
        <v>-0.45937144458066526</v>
      </c>
      <c r="N245" s="13">
        <f t="shared" si="26"/>
        <v>8.7044490494771476E-3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7.1419545629497367</v>
      </c>
      <c r="H246" s="10">
        <f t="shared" si="27"/>
        <v>-0.46273645357402932</v>
      </c>
      <c r="I246">
        <f t="shared" si="24"/>
        <v>-3.7018916285922345</v>
      </c>
      <c r="K246">
        <f t="shared" si="25"/>
        <v>-0.32931813822604716</v>
      </c>
      <c r="M246">
        <f t="shared" si="22"/>
        <v>-0.45413118122299118</v>
      </c>
      <c r="N246" s="13">
        <f t="shared" si="26"/>
        <v>8.6052723510381401E-3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7.1598333210504519</v>
      </c>
      <c r="H247" s="10">
        <f t="shared" si="27"/>
        <v>-0.45745345116430913</v>
      </c>
      <c r="I247">
        <f t="shared" si="24"/>
        <v>-3.6596276093144731</v>
      </c>
      <c r="K247">
        <f t="shared" si="25"/>
        <v>-0.32515556091287573</v>
      </c>
      <c r="M247">
        <f t="shared" si="22"/>
        <v>-0.44894926107839295</v>
      </c>
      <c r="N247" s="13">
        <f t="shared" si="26"/>
        <v>8.5041900859161856E-3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7.177712079151167</v>
      </c>
      <c r="H248" s="10">
        <f t="shared" si="27"/>
        <v>-0.45222633821295333</v>
      </c>
      <c r="I248">
        <f t="shared" si="24"/>
        <v>-3.6178107057036266</v>
      </c>
      <c r="K248">
        <f t="shared" si="25"/>
        <v>-0.32104550353064754</v>
      </c>
      <c r="M248">
        <f t="shared" si="22"/>
        <v>-0.44382508350122107</v>
      </c>
      <c r="N248" s="13">
        <f t="shared" si="26"/>
        <v>8.4012547117322534E-3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7.1955908372518822</v>
      </c>
      <c r="H249" s="10">
        <f t="shared" si="27"/>
        <v>-0.44705457103891205</v>
      </c>
      <c r="I249">
        <f t="shared" si="24"/>
        <v>-3.5764365683112964</v>
      </c>
      <c r="K249">
        <f t="shared" si="25"/>
        <v>-0.31698730823965326</v>
      </c>
      <c r="M249">
        <f t="shared" si="22"/>
        <v>-0.43875805232017984</v>
      </c>
      <c r="N249" s="13">
        <f t="shared" si="26"/>
        <v>8.2965187187322154E-3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7.2134695953525974</v>
      </c>
      <c r="H250" s="10">
        <f t="shared" si="27"/>
        <v>-0.44193761046892988</v>
      </c>
      <c r="I250">
        <f t="shared" si="24"/>
        <v>-3.535500883751439</v>
      </c>
      <c r="K250">
        <f t="shared" si="25"/>
        <v>-0.31298032519567875</v>
      </c>
      <c r="M250">
        <f t="shared" si="22"/>
        <v>-0.43374757586958052</v>
      </c>
      <c r="N250" s="13">
        <f t="shared" si="26"/>
        <v>8.1900345993493606E-3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7.2313483534533125</v>
      </c>
      <c r="H251" s="10">
        <f t="shared" si="27"/>
        <v>-0.43687492183604282</v>
      </c>
      <c r="I251">
        <f t="shared" si="24"/>
        <v>-3.4949993746883425</v>
      </c>
      <c r="K251">
        <f t="shared" si="25"/>
        <v>-0.30902391246531735</v>
      </c>
      <c r="M251">
        <f t="shared" si="22"/>
        <v>-0.42879306701743969</v>
      </c>
      <c r="N251" s="13">
        <f t="shared" si="26"/>
        <v>8.0818548186031292E-3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7.2492271115540268</v>
      </c>
      <c r="H252" s="10">
        <f t="shared" si="27"/>
        <v>-0.43186597497588103</v>
      </c>
      <c r="I252">
        <f t="shared" si="24"/>
        <v>-3.4549277998070482</v>
      </c>
      <c r="K252">
        <f t="shared" si="25"/>
        <v>-0.3051174359415188</v>
      </c>
      <c r="M252">
        <f t="shared" si="22"/>
        <v>-0.42389394319054863</v>
      </c>
      <c r="N252" s="13">
        <f t="shared" si="26"/>
        <v>7.9720317853324008E-3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7.2671058696547428</v>
      </c>
      <c r="H253" s="10">
        <f t="shared" si="27"/>
        <v>-0.42691024422089974</v>
      </c>
      <c r="I253">
        <f t="shared" si="24"/>
        <v>-3.4152819537671979</v>
      </c>
      <c r="K253">
        <f t="shared" si="25"/>
        <v>-0.30126026925941879</v>
      </c>
      <c r="M253">
        <f t="shared" si="22"/>
        <v>-0.41904962639665239</v>
      </c>
      <c r="N253" s="13">
        <f t="shared" si="26"/>
        <v>7.8606178242473512E-3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7.2849846277554571</v>
      </c>
      <c r="H254" s="10">
        <f t="shared" si="27"/>
        <v>-0.42200720839265243</v>
      </c>
      <c r="I254">
        <f t="shared" si="24"/>
        <v>-3.3760576671412195</v>
      </c>
      <c r="K254">
        <f t="shared" si="25"/>
        <v>-0.29745179371248298</v>
      </c>
      <c r="M254">
        <f t="shared" si="22"/>
        <v>-0.41425954324384923</v>
      </c>
      <c r="N254" s="13">
        <f t="shared" si="26"/>
        <v>7.7476651488032067E-3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7.3028633858561722</v>
      </c>
      <c r="H255" s="10">
        <f t="shared" si="27"/>
        <v>-0.41715635079221847</v>
      </c>
      <c r="I255">
        <f t="shared" si="24"/>
        <v>-3.3372508063377477</v>
      </c>
      <c r="K255">
        <f t="shared" si="25"/>
        <v>-0.2936913981689957</v>
      </c>
      <c r="M255">
        <f t="shared" si="22"/>
        <v>-0.40952312495732857</v>
      </c>
      <c r="N255" s="13">
        <f t="shared" si="26"/>
        <v>7.6332258348899007E-3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7.3207421439568874</v>
      </c>
      <c r="H256" s="10">
        <f t="shared" si="27"/>
        <v>-0.41235715918889115</v>
      </c>
      <c r="I256">
        <f t="shared" si="24"/>
        <v>-3.2988572735111292</v>
      </c>
      <c r="K256">
        <f t="shared" si="25"/>
        <v>-0.2899784789889352</v>
      </c>
      <c r="M256">
        <f t="shared" si="22"/>
        <v>-0.4048398073935679</v>
      </c>
      <c r="N256" s="13">
        <f t="shared" si="26"/>
        <v>7.5173517953232571E-3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7.3386209020576025</v>
      </c>
      <c r="H257" s="10">
        <f t="shared" si="27"/>
        <v>-0.40760912580722714</v>
      </c>
      <c r="I257">
        <f t="shared" si="24"/>
        <v>-3.2608730064578171</v>
      </c>
      <c r="K257">
        <f t="shared" si="25"/>
        <v>-0.28631243994125222</v>
      </c>
      <c r="M257">
        <f t="shared" si="22"/>
        <v>-0.40020903105208638</v>
      </c>
      <c r="N257" s="13">
        <f t="shared" si="26"/>
        <v>7.4000947551407514E-3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7.3564996601583168</v>
      </c>
      <c r="H258" s="10">
        <f t="shared" si="27"/>
        <v>-0.4029117473125563</v>
      </c>
      <c r="I258">
        <f t="shared" si="24"/>
        <v>-3.2232939785004504</v>
      </c>
      <c r="K258">
        <f t="shared" si="25"/>
        <v>-0.28269269212158982</v>
      </c>
      <c r="M258">
        <f t="shared" si="22"/>
        <v>-0.39563024108486822</v>
      </c>
      <c r="N258" s="13">
        <f t="shared" si="26"/>
        <v>7.2815062276880838E-3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7.374378418259032</v>
      </c>
      <c r="H259" s="10">
        <f t="shared" si="27"/>
        <v>-0.3982645247950431</v>
      </c>
      <c r="I259">
        <f t="shared" si="24"/>
        <v>-3.1861161983603448</v>
      </c>
      <c r="K259">
        <f t="shared" si="25"/>
        <v>-0.27911865387046303</v>
      </c>
      <c r="M259">
        <f t="shared" si="22"/>
        <v>-0.3911028873035533</v>
      </c>
      <c r="N259" s="13">
        <f t="shared" si="26"/>
        <v>7.1616374914897918E-3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7.392257176359748</v>
      </c>
      <c r="H260" s="10">
        <f t="shared" si="27"/>
        <v>-0.39366696375238996</v>
      </c>
      <c r="I260">
        <f t="shared" si="24"/>
        <v>-3.1493357100191197</v>
      </c>
      <c r="K260">
        <f t="shared" si="25"/>
        <v>-0.27558975069192498</v>
      </c>
      <c r="M260">
        <f t="shared" si="22"/>
        <v>-0.38662642418449261</v>
      </c>
      <c r="N260" s="13">
        <f t="shared" si="26"/>
        <v>7.0405395678973526E-3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7.4101359344604623</v>
      </c>
      <c r="H261" s="10">
        <f t="shared" si="27"/>
        <v>-0.38911857407126799</v>
      </c>
      <c r="I261">
        <f t="shared" si="24"/>
        <v>-3.1129485925701439</v>
      </c>
      <c r="K261">
        <f t="shared" si="25"/>
        <v>-0.27210541517274139</v>
      </c>
      <c r="M261">
        <f t="shared" si="22"/>
        <v>-0.38220031087176326</v>
      </c>
      <c r="N261" s="13">
        <f t="shared" si="26"/>
        <v>6.9182631995047261E-3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7.4280146925611774</v>
      </c>
      <c r="H262" s="10">
        <f t="shared" si="27"/>
        <v>-0.38461887000755512</v>
      </c>
      <c r="I262">
        <f t="shared" si="24"/>
        <v>-3.076950960060441</v>
      </c>
      <c r="K262">
        <f t="shared" si="25"/>
        <v>-0.26866508690208968</v>
      </c>
      <c r="M262">
        <f t="shared" si="22"/>
        <v>-0.37782401117823133</v>
      </c>
      <c r="N262" s="13">
        <f t="shared" si="26"/>
        <v>6.794858829323791E-3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7.4458934506618926</v>
      </c>
      <c r="H263" s="10">
        <f t="shared" si="27"/>
        <v>-0.38016737016546154</v>
      </c>
      <c r="I263">
        <f t="shared" si="24"/>
        <v>-3.0413389613236923</v>
      </c>
      <c r="K263">
        <f t="shared" si="25"/>
        <v>-0.26526821239180631</v>
      </c>
      <c r="M263">
        <f t="shared" si="22"/>
        <v>-0.3734969935847523</v>
      </c>
      <c r="N263" s="13">
        <f t="shared" si="26"/>
        <v>6.6703765807092363E-3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7.4637722087626068</v>
      </c>
      <c r="H264" s="10">
        <f t="shared" si="27"/>
        <v>-0.37576359747561511</v>
      </c>
      <c r="I264">
        <f t="shared" si="24"/>
        <v>-3.0061087798049209</v>
      </c>
      <c r="K264">
        <f t="shared" si="25"/>
        <v>-0.26191424499719651</v>
      </c>
      <c r="M264">
        <f t="shared" si="22"/>
        <v>-0.36921873123759191</v>
      </c>
      <c r="N264" s="13">
        <f t="shared" si="26"/>
        <v>6.5448662380231948E-3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7.4816509668633229</v>
      </c>
      <c r="H265" s="10">
        <f t="shared" si="27"/>
        <v>-0.37140707917217891</v>
      </c>
      <c r="I265">
        <f t="shared" si="24"/>
        <v>-2.9712566333774313</v>
      </c>
      <c r="K265">
        <f t="shared" si="25"/>
        <v>-0.25860264483841972</v>
      </c>
      <c r="M265">
        <f t="shared" si="22"/>
        <v>-0.36498870194414584</v>
      </c>
      <c r="N265" s="13">
        <f t="shared" si="26"/>
        <v>6.4183772280330675E-3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7.4995297249640371</v>
      </c>
      <c r="H266" s="10">
        <f t="shared" si="27"/>
        <v>-0.36709734676906836</v>
      </c>
      <c r="I266">
        <f t="shared" si="24"/>
        <v>-2.9367787741525468</v>
      </c>
      <c r="K266">
        <f t="shared" si="25"/>
        <v>-0.25533287872247051</v>
      </c>
      <c r="M266">
        <f t="shared" si="22"/>
        <v>-0.36080638816704136</v>
      </c>
      <c r="N266" s="13">
        <f t="shared" si="26"/>
        <v>6.290958602026997E-3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7.5174084830647523</v>
      </c>
      <c r="H267" s="10">
        <f t="shared" si="27"/>
        <v>-0.3628339360353327</v>
      </c>
      <c r="I267">
        <f t="shared" si="24"/>
        <v>-2.9026714882826616</v>
      </c>
      <c r="K267">
        <f t="shared" si="25"/>
        <v>-0.25210442006576206</v>
      </c>
      <c r="M267">
        <f t="shared" si="22"/>
        <v>-0.35667127701669016</v>
      </c>
      <c r="N267" s="13">
        <f t="shared" si="26"/>
        <v>6.1626590186425467E-3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7.5352872411654683</v>
      </c>
      <c r="H268" s="10">
        <f t="shared" si="27"/>
        <v>-0.35861638696976261</v>
      </c>
      <c r="I268">
        <f t="shared" si="24"/>
        <v>-2.8689310957581009</v>
      </c>
      <c r="K268">
        <f t="shared" si="25"/>
        <v>-0.24891674881732753</v>
      </c>
      <c r="M268">
        <f t="shared" si="22"/>
        <v>-0.35258286024236879</v>
      </c>
      <c r="N268" s="13">
        <f t="shared" si="26"/>
        <v>6.0335267273938231E-3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7.5531659992661826</v>
      </c>
      <c r="H269" s="10">
        <f t="shared" si="27"/>
        <v>-0.35444424377478378</v>
      </c>
      <c r="I269">
        <f t="shared" si="24"/>
        <v>-2.8355539501982703</v>
      </c>
      <c r="K269">
        <f t="shared" si="25"/>
        <v>-0.24576935138264888</v>
      </c>
      <c r="M269">
        <f t="shared" si="22"/>
        <v>-0.34854063422189396</v>
      </c>
      <c r="N269" s="13">
        <f t="shared" si="26"/>
        <v>5.9036095528898214E-3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7.5710447573668977</v>
      </c>
      <c r="H270" s="10">
        <f t="shared" si="27"/>
        <v>-0.35031705482969139</v>
      </c>
      <c r="I270">
        <f t="shared" si="24"/>
        <v>-2.8025364386375311</v>
      </c>
      <c r="K270">
        <f t="shared" si="25"/>
        <v>-0.24266172054812116</v>
      </c>
      <c r="M270">
        <f t="shared" si="22"/>
        <v>-0.34454409994996094</v>
      </c>
      <c r="N270" s="13">
        <f t="shared" si="26"/>
        <v>5.772954879730452E-3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7.5889235154676138</v>
      </c>
      <c r="H271" s="10">
        <f t="shared" si="27"/>
        <v>-0.34623437266327883</v>
      </c>
      <c r="I271">
        <f t="shared" si="24"/>
        <v>-2.7698749813062307</v>
      </c>
      <c r="K271">
        <f t="shared" si="25"/>
        <v>-0.23959335540616394</v>
      </c>
      <c r="M271">
        <f t="shared" si="22"/>
        <v>-0.34059276302520858</v>
      </c>
      <c r="N271" s="13">
        <f t="shared" si="26"/>
        <v>5.6416096380702552E-3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7.6068022735683272</v>
      </c>
      <c r="H272" s="10">
        <f t="shared" si="27"/>
        <v>-0.342195753925915</v>
      </c>
      <c r="I272">
        <f t="shared" si="24"/>
        <v>-2.73756603140732</v>
      </c>
      <c r="K272">
        <f t="shared" si="25"/>
        <v>-0.2365637612809843</v>
      </c>
      <c r="M272">
        <f t="shared" si="22"/>
        <v>-0.33668613363607475</v>
      </c>
      <c r="N272" s="13">
        <f t="shared" si="26"/>
        <v>5.5096202898402558E-3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7.6246810316690432</v>
      </c>
      <c r="H273" s="10">
        <f t="shared" si="27"/>
        <v>-0.3382007593611131</v>
      </c>
      <c r="I273">
        <f t="shared" si="24"/>
        <v>-2.7056060748889048</v>
      </c>
      <c r="K273">
        <f t="shared" si="25"/>
        <v>-0.23357244965499871</v>
      </c>
      <c r="M273">
        <f t="shared" si="22"/>
        <v>-0.33282372654549786</v>
      </c>
      <c r="N273" s="13">
        <f t="shared" si="26"/>
        <v>5.3770328156152458E-3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7.6425597897697575</v>
      </c>
      <c r="H274" s="10">
        <f t="shared" si="27"/>
        <v>-0.33424895377664332</v>
      </c>
      <c r="I274">
        <f t="shared" si="24"/>
        <v>-2.6739916302131466</v>
      </c>
      <c r="K274">
        <f t="shared" si="25"/>
        <v>-0.23061893809592279</v>
      </c>
      <c r="M274">
        <f t="shared" si="22"/>
        <v>-0.32900506107453031</v>
      </c>
      <c r="N274" s="13">
        <f t="shared" si="26"/>
        <v>5.2438927021130066E-3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7.6604385478704726</v>
      </c>
      <c r="H275" s="10">
        <f t="shared" si="27"/>
        <v>-0.3303399060152285</v>
      </c>
      <c r="I275">
        <f t="shared" si="24"/>
        <v>-2.642719248121828</v>
      </c>
      <c r="K275">
        <f t="shared" si="25"/>
        <v>-0.22770275018452762</v>
      </c>
      <c r="M275">
        <f t="shared" ref="M275:M338" si="29">$L$9*$O$6*EXP(-$O$7*(G275/$L$10-1))-SQRT($L$9)*$O$8*EXP(-$O$4*(G275/$L$10-1))</f>
        <v>-0.32522966108490703</v>
      </c>
      <c r="N275" s="13">
        <f t="shared" si="26"/>
        <v>5.1102449303214725E-3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7.6783173059711878</v>
      </c>
      <c r="H276" s="10">
        <f t="shared" si="27"/>
        <v>-0.32647318892486854</v>
      </c>
      <c r="I276">
        <f t="shared" ref="I276:I339" si="31">H276*$E$6</f>
        <v>-2.6117855113989483</v>
      </c>
      <c r="K276">
        <f t="shared" ref="K276:K339" si="32">$L$9*$L$4*EXP(-$L$6*(G276/$L$10-1))-SQRT($L$9)*$L$5*EXP(-$L$7*(G276/$L$10-1))</f>
        <v>-0.22482341544307391</v>
      </c>
      <c r="M276">
        <f t="shared" si="29"/>
        <v>-0.32149705496063613</v>
      </c>
      <c r="N276" s="13">
        <f t="shared" ref="N276:N339" si="33">(M276-H276)*O276</f>
        <v>4.9761339642324098E-3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7.696196064071902</v>
      </c>
      <c r="H277" s="10">
        <f t="shared" ref="H277:H340" si="34">-(-$B$4)*(1+D277+$E$5*D277^3)*EXP(-D277)</f>
        <v>-0.322648379328829</v>
      </c>
      <c r="I277">
        <f t="shared" si="31"/>
        <v>-2.581187034630632</v>
      </c>
      <c r="K277">
        <f t="shared" si="32"/>
        <v>-0.22198046926442247</v>
      </c>
      <c r="M277">
        <f t="shared" si="29"/>
        <v>-0.31780677558865117</v>
      </c>
      <c r="N277" s="13">
        <f t="shared" si="33"/>
        <v>4.8416037401778356E-3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7.714074822172627</v>
      </c>
      <c r="H278" s="10">
        <f t="shared" si="34"/>
        <v>-0.31886505799533565</v>
      </c>
      <c r="I278">
        <f t="shared" si="31"/>
        <v>-2.5509204639626852</v>
      </c>
      <c r="K278">
        <f t="shared" si="32"/>
        <v>-0.21917345284182477</v>
      </c>
      <c r="M278">
        <f t="shared" si="29"/>
        <v>-0.31415836033857991</v>
      </c>
      <c r="N278" s="13">
        <f t="shared" si="33"/>
        <v>4.7066976567557428E-3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7.7319535802733332</v>
      </c>
      <c r="H279" s="10">
        <f t="shared" si="34"/>
        <v>-0.3151228096070175</v>
      </c>
      <c r="I279">
        <f t="shared" si="31"/>
        <v>-2.52098247685614</v>
      </c>
      <c r="K279">
        <f t="shared" si="32"/>
        <v>-0.21640191309940551</v>
      </c>
      <c r="M279">
        <f t="shared" si="29"/>
        <v>-0.31055135104168774</v>
      </c>
      <c r="N279" s="13">
        <f t="shared" si="33"/>
        <v>4.5714585653297557E-3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7.7498323383740475</v>
      </c>
      <c r="H280" s="10">
        <f t="shared" si="34"/>
        <v>-0.31142122273009826</v>
      </c>
      <c r="I280">
        <f t="shared" si="31"/>
        <v>-2.4913697818407861</v>
      </c>
      <c r="K280">
        <f t="shared" si="32"/>
        <v>-0.21366540262330874</v>
      </c>
      <c r="M280">
        <f t="shared" si="29"/>
        <v>-0.30698529396900176</v>
      </c>
      <c r="N280" s="13">
        <f t="shared" si="33"/>
        <v>4.435928761096497E-3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7.7677110964747635</v>
      </c>
      <c r="H281" s="10">
        <f t="shared" si="34"/>
        <v>-0.30775988978343088</v>
      </c>
      <c r="I281">
        <f t="shared" si="31"/>
        <v>-2.4620791182674471</v>
      </c>
      <c r="K281">
        <f t="shared" si="32"/>
        <v>-0.21096347959355902</v>
      </c>
      <c r="M281">
        <f t="shared" si="29"/>
        <v>-0.30345973980872504</v>
      </c>
      <c r="N281" s="13">
        <f t="shared" si="33"/>
        <v>4.3001499747058469E-3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7.7855898545754867</v>
      </c>
      <c r="H282" s="10">
        <f t="shared" si="34"/>
        <v>-0.3041384070073414</v>
      </c>
      <c r="I282">
        <f t="shared" si="31"/>
        <v>-2.4331072560587312</v>
      </c>
      <c r="K282">
        <f t="shared" si="32"/>
        <v>-0.20829570771658629</v>
      </c>
      <c r="M282">
        <f t="shared" si="29"/>
        <v>-0.29997424364291853</v>
      </c>
      <c r="N282" s="13">
        <f t="shared" si="33"/>
        <v>4.1641633644228793E-3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7.803468612676193</v>
      </c>
      <c r="H283" s="10">
        <f t="shared" si="34"/>
        <v>-0.30055637443235828</v>
      </c>
      <c r="I283">
        <f t="shared" si="31"/>
        <v>-2.4044509954588662</v>
      </c>
      <c r="K283">
        <f t="shared" si="32"/>
        <v>-0.20566165615845405</v>
      </c>
      <c r="M283">
        <f t="shared" si="29"/>
        <v>-0.29652836492353724</v>
      </c>
      <c r="N283" s="13">
        <f t="shared" si="33"/>
        <v>4.0280095088210399E-3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7.8213473707769081</v>
      </c>
      <c r="H284" s="10">
        <f t="shared" si="34"/>
        <v>-0.29701339584781034</v>
      </c>
      <c r="I284">
        <f t="shared" si="31"/>
        <v>-2.3761071667824827</v>
      </c>
      <c r="K284">
        <f t="shared" si="32"/>
        <v>-0.20306089947875519</v>
      </c>
      <c r="M284">
        <f t="shared" si="29"/>
        <v>-0.2931216674478182</v>
      </c>
      <c r="N284" s="13">
        <f t="shared" si="33"/>
        <v>3.8917283999921337E-3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7.8392261288776233</v>
      </c>
      <c r="H285" s="10">
        <f t="shared" si="34"/>
        <v>-0.29350907877037696</v>
      </c>
      <c r="I285">
        <f t="shared" si="31"/>
        <v>-2.3480726301630157</v>
      </c>
      <c r="K285">
        <f t="shared" si="32"/>
        <v>-0.20049301756521684</v>
      </c>
      <c r="M285">
        <f t="shared" si="29"/>
        <v>-0.28975371933311211</v>
      </c>
      <c r="N285" s="13">
        <f t="shared" si="33"/>
        <v>3.7553594372648491E-3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7.8571048869783473</v>
      </c>
      <c r="H286" s="10">
        <f t="shared" si="34"/>
        <v>-0.29004303441255741</v>
      </c>
      <c r="I286">
        <f t="shared" si="31"/>
        <v>-2.3203442753004593</v>
      </c>
      <c r="K286">
        <f t="shared" si="32"/>
        <v>-0.19795759556897216</v>
      </c>
      <c r="M286">
        <f t="shared" si="29"/>
        <v>-0.28642409299113775</v>
      </c>
      <c r="N286" s="13">
        <f t="shared" si="33"/>
        <v>3.6189414214196636E-3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7.8749836450790536</v>
      </c>
      <c r="H287" s="10">
        <f t="shared" si="34"/>
        <v>-0.28661487765112581</v>
      </c>
      <c r="I287">
        <f t="shared" si="31"/>
        <v>-2.2929190212090065</v>
      </c>
      <c r="K287">
        <f t="shared" si="32"/>
        <v>-0.19545422384053016</v>
      </c>
      <c r="M287">
        <f t="shared" si="29"/>
        <v>-0.28313236510174128</v>
      </c>
      <c r="N287" s="13">
        <f t="shared" si="33"/>
        <v>3.482512549384531E-3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7.8928624031797687</v>
      </c>
      <c r="H288" s="10">
        <f t="shared" si="34"/>
        <v>-0.2832242269955505</v>
      </c>
      <c r="I288">
        <f t="shared" si="31"/>
        <v>-2.265793815964404</v>
      </c>
      <c r="K288">
        <f t="shared" si="32"/>
        <v>-0.19298249786640642</v>
      </c>
      <c r="M288">
        <f t="shared" si="29"/>
        <v>-0.27987811658614448</v>
      </c>
      <c r="N288" s="13">
        <f t="shared" si="33"/>
        <v>3.3461104094060223E-3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7.9107411612804839</v>
      </c>
      <c r="H289" s="10">
        <f t="shared" si="34"/>
        <v>-0.27987070455645607</v>
      </c>
      <c r="I289">
        <f t="shared" si="31"/>
        <v>-2.2389656364516486</v>
      </c>
      <c r="K289">
        <f t="shared" si="32"/>
        <v>-0.19054201820645919</v>
      </c>
      <c r="M289">
        <f t="shared" si="29"/>
        <v>-0.27666093257977542</v>
      </c>
      <c r="N289" s="13">
        <f t="shared" si="33"/>
        <v>3.2097719766806532E-3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7.928619919381207</v>
      </c>
      <c r="H290" s="10">
        <f t="shared" si="34"/>
        <v>-0.27655393601408879</v>
      </c>
      <c r="I290">
        <f t="shared" si="31"/>
        <v>-2.2124314881127103</v>
      </c>
      <c r="K290">
        <f t="shared" si="32"/>
        <v>-0.18813239043188354</v>
      </c>
      <c r="M290">
        <f t="shared" si="29"/>
        <v>-0.27348040240465438</v>
      </c>
      <c r="N290" s="13">
        <f t="shared" si="33"/>
        <v>3.073533609434409E-3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7.9464986774819133</v>
      </c>
      <c r="H291" s="10">
        <f t="shared" si="34"/>
        <v>-0.27327355058684882</v>
      </c>
      <c r="I291">
        <f t="shared" si="31"/>
        <v>-2.1861884046947906</v>
      </c>
      <c r="K291">
        <f t="shared" si="32"/>
        <v>-0.18575322506389175</v>
      </c>
      <c r="M291">
        <f t="shared" si="29"/>
        <v>-0.27033611954140474</v>
      </c>
      <c r="N291" s="13">
        <f t="shared" si="33"/>
        <v>2.9374310454440833E-3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7.9643774355826293</v>
      </c>
      <c r="H292" s="10">
        <f t="shared" si="34"/>
        <v>-0.27002918099986267</v>
      </c>
      <c r="I292">
        <f t="shared" si="31"/>
        <v>-2.1602334479989014</v>
      </c>
      <c r="K292">
        <f t="shared" si="32"/>
        <v>-0.18340413751305004</v>
      </c>
      <c r="M292">
        <f t="shared" si="29"/>
        <v>-0.26722768160088195</v>
      </c>
      <c r="N292" s="13">
        <f t="shared" si="33"/>
        <v>2.8014993989807224E-3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7.9822561936833454</v>
      </c>
      <c r="H293" s="10">
        <f t="shared" si="34"/>
        <v>-0.26682046345366767</v>
      </c>
      <c r="I293">
        <f t="shared" si="31"/>
        <v>-2.1345637076293413</v>
      </c>
      <c r="K293">
        <f t="shared" si="32"/>
        <v>-0.18108474801930433</v>
      </c>
      <c r="M293">
        <f t="shared" si="29"/>
        <v>-0.26415469029549371</v>
      </c>
      <c r="N293" s="13">
        <f t="shared" si="33"/>
        <v>2.6657731581739563E-3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8.0001349517840676</v>
      </c>
      <c r="H294" s="10">
        <f t="shared" si="34"/>
        <v>-0.26364703759296854</v>
      </c>
      <c r="I294">
        <f t="shared" si="31"/>
        <v>-2.1091763007437483</v>
      </c>
      <c r="K294">
        <f t="shared" si="32"/>
        <v>-0.17879468159265288</v>
      </c>
      <c r="M294">
        <f t="shared" si="29"/>
        <v>-0.26111675141018997</v>
      </c>
      <c r="N294" s="13">
        <f t="shared" si="33"/>
        <v>2.5302861827785628E-3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8.018013709884773</v>
      </c>
      <c r="H295" s="10">
        <f t="shared" si="34"/>
        <v>-0.26050854647552196</v>
      </c>
      <c r="I295">
        <f t="shared" si="31"/>
        <v>-2.0840683718041757</v>
      </c>
      <c r="K295">
        <f t="shared" si="32"/>
        <v>-0.17653356795449382</v>
      </c>
      <c r="M295">
        <f t="shared" si="29"/>
        <v>-0.25811347477318564</v>
      </c>
      <c r="N295" s="13">
        <f t="shared" si="33"/>
        <v>2.3950717023363266E-3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8.0358924679854891</v>
      </c>
      <c r="H296" s="10">
        <f t="shared" si="34"/>
        <v>-0.25740463654112083</v>
      </c>
      <c r="I296">
        <f t="shared" si="31"/>
        <v>-2.0592370923289667</v>
      </c>
      <c r="K296">
        <f t="shared" si="32"/>
        <v>-0.1743010414796122</v>
      </c>
      <c r="M296">
        <f t="shared" si="29"/>
        <v>-0.25514447422640091</v>
      </c>
      <c r="N296" s="13">
        <f t="shared" si="33"/>
        <v>2.2601623147199268E-3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8.0537712260862051</v>
      </c>
      <c r="H297" s="10">
        <f t="shared" si="34"/>
        <v>-0.25433495758074609</v>
      </c>
      <c r="I297">
        <f t="shared" si="31"/>
        <v>-2.0346796606459687</v>
      </c>
      <c r="K297">
        <f t="shared" si="32"/>
        <v>-0.1720967411388433</v>
      </c>
      <c r="M297">
        <f t="shared" si="29"/>
        <v>-0.25220936759569557</v>
      </c>
      <c r="N297" s="13">
        <f t="shared" si="33"/>
        <v>2.1255899850505244E-3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8.0716499841869265</v>
      </c>
      <c r="H298" s="10">
        <f t="shared" si="34"/>
        <v>-0.25129916270583968</v>
      </c>
      <c r="I298">
        <f t="shared" si="31"/>
        <v>-2.0103933016467175</v>
      </c>
      <c r="K298">
        <f t="shared" si="32"/>
        <v>-0.16992031044236558</v>
      </c>
      <c r="M298">
        <f t="shared" si="29"/>
        <v>-0.24930777666086468</v>
      </c>
      <c r="N298" s="13">
        <f t="shared" si="33"/>
        <v>1.9913860449750076E-3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8.0895287422876319</v>
      </c>
      <c r="H299" s="10">
        <f t="shared" si="34"/>
        <v>-0.24829690831775669</v>
      </c>
      <c r="I299">
        <f t="shared" si="31"/>
        <v>-1.9863752665420535</v>
      </c>
      <c r="K299">
        <f t="shared" si="32"/>
        <v>-0.16777139738365263</v>
      </c>
      <c r="M299">
        <f t="shared" si="29"/>
        <v>-0.24643932712545744</v>
      </c>
      <c r="N299" s="13">
        <f t="shared" si="33"/>
        <v>1.8575811922992569E-3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8.1074075003883479</v>
      </c>
      <c r="H300" s="10">
        <f t="shared" si="34"/>
        <v>-0.24532785407735946</v>
      </c>
      <c r="I300">
        <f t="shared" si="31"/>
        <v>-1.9626228326188757</v>
      </c>
      <c r="K300">
        <f t="shared" si="32"/>
        <v>-0.16564965438404788</v>
      </c>
      <c r="M300">
        <f t="shared" si="29"/>
        <v>-0.24360364858640318</v>
      </c>
      <c r="N300" s="13">
        <f t="shared" si="33"/>
        <v>1.7242054909562821E-3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8.1252862584890728</v>
      </c>
      <c r="H301" s="10">
        <f t="shared" si="34"/>
        <v>-0.24239166287482003</v>
      </c>
      <c r="I301">
        <f t="shared" si="31"/>
        <v>-1.9391333029985602</v>
      </c>
      <c r="K301">
        <f t="shared" si="32"/>
        <v>-0.16355473823799602</v>
      </c>
      <c r="M301">
        <f t="shared" si="29"/>
        <v>-0.24080037450351094</v>
      </c>
      <c r="N301" s="13">
        <f t="shared" si="33"/>
        <v>1.5912883713090908E-3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8.1431650165897871</v>
      </c>
      <c r="H302" s="10">
        <f t="shared" si="34"/>
        <v>-0.23948800079959212</v>
      </c>
      <c r="I302">
        <f t="shared" si="31"/>
        <v>-1.915904006396737</v>
      </c>
      <c r="K302">
        <f t="shared" si="32"/>
        <v>-0.16148631005889338</v>
      </c>
      <c r="M302">
        <f t="shared" si="29"/>
        <v>-0.23802914216881918</v>
      </c>
      <c r="N302" s="13">
        <f t="shared" si="33"/>
        <v>1.4588586307729412E-3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8.1610437746905031</v>
      </c>
      <c r="H303" s="10">
        <f t="shared" si="34"/>
        <v>-0.23661653711057218</v>
      </c>
      <c r="I303">
        <f t="shared" si="31"/>
        <v>-1.8929322968845774</v>
      </c>
      <c r="K303">
        <f t="shared" si="32"/>
        <v>-0.15944403522556025</v>
      </c>
      <c r="M303">
        <f t="shared" si="29"/>
        <v>-0.23528959267582406</v>
      </c>
      <c r="N303" s="13">
        <f t="shared" si="33"/>
        <v>1.326944434748123E-3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8.1789225327912085</v>
      </c>
      <c r="H304" s="10">
        <f t="shared" si="34"/>
        <v>-0.23377694420647716</v>
      </c>
      <c r="I304">
        <f t="shared" si="31"/>
        <v>-1.8702155536518172</v>
      </c>
      <c r="K304">
        <f t="shared" si="32"/>
        <v>-0.15742758332934637</v>
      </c>
      <c r="M304">
        <f t="shared" si="29"/>
        <v>-0.23258137088862418</v>
      </c>
      <c r="N304" s="13">
        <f t="shared" si="33"/>
        <v>1.1955733178529715E-3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8.1968012908919334</v>
      </c>
      <c r="H305" s="10">
        <f t="shared" si="34"/>
        <v>-0.23096889759641329</v>
      </c>
      <c r="I305">
        <f t="shared" si="31"/>
        <v>-1.8477511807713063</v>
      </c>
      <c r="K305">
        <f t="shared" si="32"/>
        <v>-0.15543662812183937</v>
      </c>
      <c r="M305">
        <f t="shared" si="29"/>
        <v>-0.22990412541096567</v>
      </c>
      <c r="N305" s="13">
        <f t="shared" si="33"/>
        <v>1.0647721854476211E-3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8.2146800489926477</v>
      </c>
      <c r="H306" s="10">
        <f t="shared" si="34"/>
        <v>-0.2281920758706833</v>
      </c>
      <c r="I306">
        <f t="shared" si="31"/>
        <v>-1.8255366069654664</v>
      </c>
      <c r="K306">
        <f t="shared" si="32"/>
        <v>-0.1534708474632013</v>
      </c>
      <c r="M306">
        <f t="shared" si="29"/>
        <v>-0.2272575085552431</v>
      </c>
      <c r="N306" s="13">
        <f t="shared" si="33"/>
        <v>9.34567315440199E-4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8.232558807093362</v>
      </c>
      <c r="H307" s="10">
        <f t="shared" si="34"/>
        <v>-0.22544616067178383</v>
      </c>
      <c r="I307">
        <f t="shared" si="31"/>
        <v>-1.8035692853742706</v>
      </c>
      <c r="K307">
        <f t="shared" si="32"/>
        <v>-0.15152992327109036</v>
      </c>
      <c r="M307">
        <f t="shared" si="29"/>
        <v>-0.2246411763114205</v>
      </c>
      <c r="N307" s="13">
        <f t="shared" si="33"/>
        <v>8.049843603633311E-4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8.2504375651940709</v>
      </c>
      <c r="H308" s="10">
        <f t="shared" si="34"/>
        <v>-0.22273083666565135</v>
      </c>
      <c r="I308">
        <f t="shared" si="31"/>
        <v>-1.7818466933252108</v>
      </c>
      <c r="K308">
        <f t="shared" si="32"/>
        <v>-0.14961354147019892</v>
      </c>
      <c r="M308">
        <f t="shared" si="29"/>
        <v>-0.22205478831593736</v>
      </c>
      <c r="N308" s="13">
        <f t="shared" si="33"/>
        <v>6.7604834971399241E-4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8.2683163232947923</v>
      </c>
      <c r="H309" s="10">
        <f t="shared" si="34"/>
        <v>-0.2200457915131212</v>
      </c>
      <c r="I309">
        <f t="shared" si="31"/>
        <v>-1.7603663321049696</v>
      </c>
      <c r="K309">
        <f t="shared" si="32"/>
        <v>-0.14772139194237793</v>
      </c>
      <c r="M309">
        <f t="shared" si="29"/>
        <v>-0.21949800782057655</v>
      </c>
      <c r="N309" s="13">
        <f t="shared" si="33"/>
        <v>5.4778369254465664E-4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8.2861950813955083</v>
      </c>
      <c r="H310" s="10">
        <f t="shared" si="34"/>
        <v>-0.21739071584164024</v>
      </c>
      <c r="I310">
        <f t="shared" si="31"/>
        <v>-1.7391257267331219</v>
      </c>
      <c r="K310">
        <f t="shared" si="32"/>
        <v>-0.14585316847736077</v>
      </c>
      <c r="M310">
        <f t="shared" si="29"/>
        <v>-0.21697050166133788</v>
      </c>
      <c r="N310" s="13">
        <f t="shared" si="33"/>
        <v>4.2021418030235846E-4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8.3040738394962226</v>
      </c>
      <c r="H311" s="10">
        <f t="shared" si="34"/>
        <v>-0.21476530321719228</v>
      </c>
      <c r="I311">
        <f t="shared" si="31"/>
        <v>-1.7181224257375383</v>
      </c>
      <c r="K311">
        <f t="shared" si="32"/>
        <v>-0.14400856872405837</v>
      </c>
      <c r="M311">
        <f t="shared" si="29"/>
        <v>-0.21447194022729352</v>
      </c>
      <c r="N311" s="13">
        <f t="shared" si="33"/>
        <v>2.9336298989876552E-4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8.3219525975969297</v>
      </c>
      <c r="H312" s="10">
        <f t="shared" si="34"/>
        <v>-0.2121692501164831</v>
      </c>
      <c r="I312">
        <f t="shared" si="31"/>
        <v>-1.6973540009318648</v>
      </c>
      <c r="K312">
        <f t="shared" si="32"/>
        <v>-0.14218729414244494</v>
      </c>
      <c r="M312">
        <f t="shared" si="29"/>
        <v>-0.21200199742947368</v>
      </c>
      <c r="N312" s="13">
        <f t="shared" si="33"/>
        <v>1.6725268700942819E-4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8.3398313556976529</v>
      </c>
      <c r="H313" s="10">
        <f t="shared" si="34"/>
        <v>-0.20960225589935549</v>
      </c>
      <c r="I313">
        <f t="shared" si="31"/>
        <v>-1.676818047194844</v>
      </c>
      <c r="K313">
        <f t="shared" si="32"/>
        <v>-0.14038904995600843</v>
      </c>
      <c r="M313">
        <f t="shared" si="29"/>
        <v>-0.209560350669766</v>
      </c>
      <c r="N313" s="13">
        <f t="shared" si="33"/>
        <v>4.1905229589495052E-5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8.3577101137983689</v>
      </c>
      <c r="H314" s="10">
        <f t="shared" si="34"/>
        <v>-0.20706402278146821</v>
      </c>
      <c r="I314">
        <f t="shared" si="31"/>
        <v>-1.6565121822517457</v>
      </c>
      <c r="K314">
        <f t="shared" si="32"/>
        <v>-0.13861354510478116</v>
      </c>
      <c r="M314">
        <f t="shared" si="29"/>
        <v>-0.20714668080986792</v>
      </c>
      <c r="N314" s="13">
        <f t="shared" si="33"/>
        <v>-8.265802839971248E-5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8.3755888718990832</v>
      </c>
      <c r="H315" s="10">
        <f t="shared" si="34"/>
        <v>-0.20455425580719991</v>
      </c>
      <c r="I315">
        <f t="shared" si="31"/>
        <v>-1.6364340464575993</v>
      </c>
      <c r="K315">
        <f t="shared" si="32"/>
        <v>-0.13686049219891788</v>
      </c>
      <c r="M315">
        <f t="shared" si="29"/>
        <v>-0.20476067214026558</v>
      </c>
      <c r="N315" s="13">
        <f t="shared" si="33"/>
        <v>-2.064163330656732E-4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8.3934676299997886</v>
      </c>
      <c r="H316" s="10">
        <f t="shared" si="34"/>
        <v>-0.2020726628228208</v>
      </c>
      <c r="I316">
        <f t="shared" si="31"/>
        <v>-1.6165813025825664</v>
      </c>
      <c r="K316">
        <f t="shared" si="32"/>
        <v>-0.13512960747284344</v>
      </c>
      <c r="M316">
        <f t="shared" si="29"/>
        <v>-0.20240201234928507</v>
      </c>
      <c r="N316" s="13">
        <f t="shared" si="33"/>
        <v>-3.2934952646426763E-4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8.4113463881005117</v>
      </c>
      <c r="H317" s="10">
        <f t="shared" si="34"/>
        <v>-0.19961895444990299</v>
      </c>
      <c r="I317">
        <f t="shared" si="31"/>
        <v>-1.5969516355992239</v>
      </c>
      <c r="K317">
        <f t="shared" si="32"/>
        <v>-0.13342061073994121</v>
      </c>
      <c r="M317">
        <f t="shared" si="29"/>
        <v>-0.2000703924921981</v>
      </c>
      <c r="N317" s="13">
        <f t="shared" si="33"/>
        <v>-4.5143804229511031E-4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8.4292251462012278</v>
      </c>
      <c r="H318" s="10">
        <f t="shared" si="34"/>
        <v>-0.19719284405900039</v>
      </c>
      <c r="I318">
        <f t="shared" si="31"/>
        <v>-1.5775427524720032</v>
      </c>
      <c r="K318">
        <f t="shared" si="32"/>
        <v>-0.13173322534780277</v>
      </c>
      <c r="M318">
        <f t="shared" si="29"/>
        <v>-0.19776550696042106</v>
      </c>
      <c r="N318" s="13">
        <f t="shared" si="33"/>
        <v>-5.726629014206619E-4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8.4471039043019438</v>
      </c>
      <c r="H319" s="10">
        <f t="shared" si="34"/>
        <v>-0.19479404774355966</v>
      </c>
      <c r="I319">
        <f t="shared" si="31"/>
        <v>-1.5583523819484772</v>
      </c>
      <c r="K319">
        <f t="shared" si="32"/>
        <v>-0.13006717813400046</v>
      </c>
      <c r="M319">
        <f t="shared" si="29"/>
        <v>-0.19548705345077602</v>
      </c>
      <c r="N319" s="13">
        <f t="shared" si="33"/>
        <v>-6.9300570721636534E-4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8.4649826624026492</v>
      </c>
      <c r="H320" s="10">
        <f t="shared" si="34"/>
        <v>-0.19242228429410296</v>
      </c>
      <c r="I320">
        <f t="shared" si="31"/>
        <v>-1.5393782743528237</v>
      </c>
      <c r="K320">
        <f t="shared" si="32"/>
        <v>-0.12842219938240804</v>
      </c>
      <c r="M320">
        <f t="shared" si="29"/>
        <v>-0.1932347329348606</v>
      </c>
      <c r="N320" s="13">
        <f t="shared" si="33"/>
        <v>-8.1244864075763479E-4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8.4828614205033723</v>
      </c>
      <c r="H321" s="10">
        <f t="shared" si="34"/>
        <v>-0.19007727517265119</v>
      </c>
      <c r="I321">
        <f t="shared" si="31"/>
        <v>-1.5206182013812095</v>
      </c>
      <c r="K321">
        <f t="shared" si="32"/>
        <v>-0.12679802278004026</v>
      </c>
      <c r="M321">
        <f t="shared" si="29"/>
        <v>-0.19100824962850513</v>
      </c>
      <c r="N321" s="13">
        <f t="shared" si="33"/>
        <v>-9.3097445585393901E-4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8.5007401786040884</v>
      </c>
      <c r="H322" s="10">
        <f t="shared" si="34"/>
        <v>-0.18775874448742105</v>
      </c>
      <c r="I322">
        <f t="shared" si="31"/>
        <v>-1.5020699558993684</v>
      </c>
      <c r="K322">
        <f t="shared" si="32"/>
        <v>-0.12519438537443153</v>
      </c>
      <c r="M322">
        <f t="shared" si="29"/>
        <v>-0.188807310961356</v>
      </c>
      <c r="N322" s="13">
        <f t="shared" si="33"/>
        <v>-1.0485664739349476E-3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8.5186189367048026</v>
      </c>
      <c r="H323" s="10">
        <f t="shared" si="34"/>
        <v>-0.18546641896775168</v>
      </c>
      <c r="I323">
        <f t="shared" si="31"/>
        <v>-1.4837313517420134</v>
      </c>
      <c r="K323">
        <f t="shared" si="32"/>
        <v>-0.12361102753151468</v>
      </c>
      <c r="M323">
        <f t="shared" si="29"/>
        <v>-0.18663162754654958</v>
      </c>
      <c r="N323" s="13">
        <f t="shared" si="33"/>
        <v>-1.1652085787978994E-3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8.5364976948055098</v>
      </c>
      <c r="H324" s="10">
        <f t="shared" si="34"/>
        <v>-0.18320002793930446</v>
      </c>
      <c r="I324">
        <f t="shared" si="31"/>
        <v>-1.4656002235144356</v>
      </c>
      <c r="K324">
        <f t="shared" si="32"/>
        <v>-0.12204769289402559</v>
      </c>
      <c r="M324">
        <f t="shared" si="29"/>
        <v>-0.18448091315052545</v>
      </c>
      <c r="N324" s="13">
        <f t="shared" si="33"/>
        <v>-1.2808852112209945E-3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8.5543764529062347</v>
      </c>
      <c r="H325" s="10">
        <f t="shared" si="34"/>
        <v>-0.18095930329950302</v>
      </c>
      <c r="I325">
        <f t="shared" si="31"/>
        <v>-1.4476744263960242</v>
      </c>
      <c r="K325">
        <f t="shared" si="32"/>
        <v>-0.12050412834040762</v>
      </c>
      <c r="M325">
        <f t="shared" si="29"/>
        <v>-0.18235488466295521</v>
      </c>
      <c r="N325" s="13">
        <f t="shared" si="33"/>
        <v>-1.3955813634521919E-3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8.572255211006949</v>
      </c>
      <c r="H326" s="10">
        <f t="shared" si="34"/>
        <v>-0.17874397949324325</v>
      </c>
      <c r="I326">
        <f t="shared" si="31"/>
        <v>-1.429951835945946</v>
      </c>
      <c r="K326">
        <f t="shared" si="32"/>
        <v>-0.11898008394422822</v>
      </c>
      <c r="M326">
        <f t="shared" si="29"/>
        <v>-0.18025326206681971</v>
      </c>
      <c r="N326" s="13">
        <f t="shared" si="33"/>
        <v>-1.5092825735764648E-3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8.5901339691076632</v>
      </c>
      <c r="H327" s="10">
        <f t="shared" si="34"/>
        <v>-0.17655379348883335</v>
      </c>
      <c r="I327">
        <f t="shared" si="31"/>
        <v>-1.4124303479106668</v>
      </c>
      <c r="K327">
        <f t="shared" si="32"/>
        <v>-0.11747531293407763</v>
      </c>
      <c r="M327">
        <f t="shared" si="29"/>
        <v>-0.17817576840860613</v>
      </c>
      <c r="N327" s="13">
        <f t="shared" si="33"/>
        <v>-1.621974919772784E-3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8.6080127272083775</v>
      </c>
      <c r="H328" s="10">
        <f t="shared" si="34"/>
        <v>-0.17438848475420038</v>
      </c>
      <c r="I328">
        <f t="shared" si="31"/>
        <v>-1.395107878033603</v>
      </c>
      <c r="K328">
        <f t="shared" si="32"/>
        <v>-0.11598957165396988</v>
      </c>
      <c r="M328">
        <f t="shared" si="29"/>
        <v>-0.17612212976866293</v>
      </c>
      <c r="N328" s="13">
        <f t="shared" si="33"/>
        <v>-1.7336450144625482E-3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8.6258914853090936</v>
      </c>
      <c r="H329" s="10">
        <f t="shared" si="34"/>
        <v>-0.17224779523334158</v>
      </c>
      <c r="I329">
        <f t="shared" si="31"/>
        <v>-1.3779823618667326</v>
      </c>
      <c r="K329">
        <f t="shared" si="32"/>
        <v>-0.11452261952422493</v>
      </c>
      <c r="M329">
        <f t="shared" si="29"/>
        <v>-0.17409207523170042</v>
      </c>
      <c r="N329" s="13">
        <f t="shared" si="33"/>
        <v>-1.8442799983588443E-3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8.6437702434098096</v>
      </c>
      <c r="H330" s="10">
        <f t="shared" si="34"/>
        <v>-0.17013146932302317</v>
      </c>
      <c r="I330">
        <f t="shared" si="31"/>
        <v>-1.3610517545841854</v>
      </c>
      <c r="K330">
        <f t="shared" si="32"/>
        <v>-0.1130742190028324</v>
      </c>
      <c r="M330">
        <f t="shared" si="29"/>
        <v>-0.17208533685744545</v>
      </c>
      <c r="N330" s="13">
        <f t="shared" si="33"/>
        <v>-1.9538675344222822E-3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8.6616490015105256</v>
      </c>
      <c r="H331" s="10">
        <f t="shared" si="34"/>
        <v>-0.16803925384972759</v>
      </c>
      <c r="I331">
        <f t="shared" si="31"/>
        <v>-1.3443140307978207</v>
      </c>
      <c r="K331">
        <f t="shared" si="32"/>
        <v>-0.111644135547289</v>
      </c>
      <c r="M331">
        <f t="shared" si="29"/>
        <v>-0.17010164965145452</v>
      </c>
      <c r="N331" s="13">
        <f t="shared" si="33"/>
        <v>-2.0623958017269295E-3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8.6795277596112381</v>
      </c>
      <c r="H332" s="10">
        <f t="shared" si="34"/>
        <v>-0.16597089804684484</v>
      </c>
      <c r="I332">
        <f t="shared" si="31"/>
        <v>-1.3277671843747587</v>
      </c>
      <c r="K332">
        <f t="shared" si="32"/>
        <v>-0.11023213757690681</v>
      </c>
      <c r="M332">
        <f t="shared" si="29"/>
        <v>-0.16814075153609043</v>
      </c>
      <c r="N332" s="13">
        <f t="shared" si="33"/>
        <v>-2.1698534892455879E-3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8.6974065177119524</v>
      </c>
      <c r="H333" s="10">
        <f t="shared" si="34"/>
        <v>-0.16392615353210796</v>
      </c>
      <c r="I333">
        <f t="shared" si="31"/>
        <v>-1.3114092282568637</v>
      </c>
      <c r="K333">
        <f t="shared" si="32"/>
        <v>-0.10883799643558496</v>
      </c>
      <c r="M333">
        <f t="shared" si="29"/>
        <v>-0.16620238332166526</v>
      </c>
      <c r="N333" s="13">
        <f t="shared" si="33"/>
        <v>-2.2762297895572992E-3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8.7152852758126684</v>
      </c>
      <c r="H334" s="10">
        <f t="shared" si="34"/>
        <v>-0.16190477428527067</v>
      </c>
      <c r="I334">
        <f t="shared" si="31"/>
        <v>-1.2952381942821654</v>
      </c>
      <c r="K334">
        <f t="shared" si="32"/>
        <v>-0.10746148635504087</v>
      </c>
      <c r="M334">
        <f t="shared" si="29"/>
        <v>-0.16428628867775449</v>
      </c>
      <c r="N334" s="13">
        <f t="shared" si="33"/>
        <v>-2.3815143924838245E-3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8.7331640339133845</v>
      </c>
      <c r="H335" s="10">
        <f t="shared" si="34"/>
        <v>-0.15990651662602362</v>
      </c>
      <c r="I335">
        <f t="shared" si="31"/>
        <v>-1.279252133008189</v>
      </c>
      <c r="K335">
        <f t="shared" si="32"/>
        <v>-0.10610238441849597</v>
      </c>
      <c r="M335">
        <f t="shared" si="29"/>
        <v>-0.16239221410468618</v>
      </c>
      <c r="N335" s="13">
        <f t="shared" si="33"/>
        <v>-2.485697478662563E-3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8.7510427920141005</v>
      </c>
      <c r="H336" s="10">
        <f t="shared" si="34"/>
        <v>-0.1579311391921504</v>
      </c>
      <c r="I336">
        <f t="shared" si="31"/>
        <v>-1.2634491135372032</v>
      </c>
      <c r="K336">
        <f t="shared" si="32"/>
        <v>-0.10476047052480895</v>
      </c>
      <c r="M336">
        <f t="shared" si="29"/>
        <v>-0.1605199089052054</v>
      </c>
      <c r="N336" s="13">
        <f t="shared" si="33"/>
        <v>-2.5887697130549947E-3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8.768921550114813</v>
      </c>
      <c r="H337" s="10">
        <f t="shared" si="34"/>
        <v>-0.15597840291791734</v>
      </c>
      <c r="I337">
        <f t="shared" si="31"/>
        <v>-1.2478272233433387</v>
      </c>
      <c r="K337">
        <f t="shared" si="32"/>
        <v>-0.10343552735305324</v>
      </c>
      <c r="M337">
        <f t="shared" si="29"/>
        <v>-0.15866912515632128</v>
      </c>
      <c r="N337" s="13">
        <f t="shared" si="33"/>
        <v>-2.690722238403942E-3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8.7868003082155273</v>
      </c>
      <c r="H338" s="10">
        <f t="shared" si="34"/>
        <v>-0.15404807101269885</v>
      </c>
      <c r="I338">
        <f t="shared" si="31"/>
        <v>-1.2323845681015908</v>
      </c>
      <c r="K338">
        <f t="shared" si="32"/>
        <v>-0.10212734032753273</v>
      </c>
      <c r="M338">
        <f t="shared" si="29"/>
        <v>-0.156839617681336</v>
      </c>
      <c r="N338" s="13">
        <f t="shared" si="33"/>
        <v>-2.7915466686371515E-3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8.8046790663162433</v>
      </c>
      <c r="H339" s="10">
        <f t="shared" si="34"/>
        <v>-0.15213990893983298</v>
      </c>
      <c r="I339">
        <f t="shared" si="31"/>
        <v>-1.2171192715186638</v>
      </c>
      <c r="K339">
        <f t="shared" si="32"/>
        <v>-0.10083569758323127</v>
      </c>
      <c r="M339">
        <f t="shared" ref="M339:M402" si="36">$L$9*$O$6*EXP(-$O$7*(G339/$L$10-1))-SQRT($L$9)*$O$8*EXP(-$O$4*(G339/$L$10-1))</f>
        <v>-0.15503114402206061</v>
      </c>
      <c r="N339" s="13">
        <f t="shared" si="33"/>
        <v>-2.8912350822276334E-3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8.8225578244169593</v>
      </c>
      <c r="H340" s="10">
        <f t="shared" si="34"/>
        <v>-0.15025368439570722</v>
      </c>
      <c r="I340">
        <f t="shared" ref="I340:I403" si="38">H340*$E$6</f>
        <v>-1.2020294751656577</v>
      </c>
      <c r="K340">
        <f t="shared" ref="K340:K403" si="39">$L$9*$L$4*EXP(-$L$6*(G340/$L$10-1))-SQRT($L$9)*$L$5*EXP(-$L$7*(G340/$L$10-1))</f>
        <v>-9.9560389931690335E-2</v>
      </c>
      <c r="M340">
        <f t="shared" si="36"/>
        <v>-0.15324346441121964</v>
      </c>
      <c r="N340" s="13">
        <f t="shared" ref="N340:N403" si="40">(M340-H340)*O340</f>
        <v>-2.9897800155124221E-3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8.8404365825176754</v>
      </c>
      <c r="H341" s="10">
        <f t="shared" ref="H341:H404" si="41">-(-$B$4)*(1+D341+$E$5*D341^3)*EXP(-D341)</f>
        <v>-0.14838916728907001</v>
      </c>
      <c r="I341">
        <f t="shared" si="38"/>
        <v>-1.1871133383125601</v>
      </c>
      <c r="K341">
        <f t="shared" si="39"/>
        <v>-9.8301210827309984E-2</v>
      </c>
      <c r="M341">
        <f t="shared" si="36"/>
        <v>-0.15147634174504579</v>
      </c>
      <c r="N341" s="13">
        <f t="shared" si="40"/>
        <v>-3.087174455975783E-3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8.8583153406183897</v>
      </c>
      <c r="H342" s="10">
        <f t="shared" si="41"/>
        <v>-0.14654612972056852</v>
      </c>
      <c r="I342">
        <f t="shared" si="38"/>
        <v>-1.1723690377645481</v>
      </c>
      <c r="K342">
        <f t="shared" si="39"/>
        <v>-9.7057956334068538E-2</v>
      </c>
      <c r="M342">
        <f t="shared" si="36"/>
        <v>-0.14972954155606757</v>
      </c>
      <c r="N342" s="13">
        <f t="shared" si="40"/>
        <v>-3.1834118354990559E-3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8.8761940987191039</v>
      </c>
      <c r="H343" s="10">
        <f t="shared" si="41"/>
        <v>-0.1447243459625065</v>
      </c>
      <c r="I343">
        <f t="shared" si="38"/>
        <v>-1.157794767700052</v>
      </c>
      <c r="K343">
        <f t="shared" si="39"/>
        <v>-9.5830425092655089E-2</v>
      </c>
      <c r="M343">
        <f t="shared" si="36"/>
        <v>-0.14800283198609138</v>
      </c>
      <c r="N343" s="13">
        <f t="shared" si="40"/>
        <v>-3.2784860235848812E-3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8.8940728568198182</v>
      </c>
      <c r="H344" s="10">
        <f t="shared" si="41"/>
        <v>-0.1429235924388241</v>
      </c>
      <c r="I344">
        <f t="shared" si="38"/>
        <v>-1.1433887395105928</v>
      </c>
      <c r="K344">
        <f t="shared" si="39"/>
        <v>-9.461841828801211E-2</v>
      </c>
      <c r="M344">
        <f t="shared" si="36"/>
        <v>-0.14629598375938249</v>
      </c>
      <c r="N344" s="13">
        <f t="shared" si="40"/>
        <v>-3.3723913205583878E-3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8.9119516149205342</v>
      </c>
      <c r="H345" s="10">
        <f t="shared" si="41"/>
        <v>-0.14114364770529267</v>
      </c>
      <c r="I345">
        <f t="shared" si="38"/>
        <v>-1.1291491816423413</v>
      </c>
      <c r="K345">
        <f t="shared" si="39"/>
        <v>-9.3421739617280342E-2</v>
      </c>
      <c r="M345">
        <f t="shared" si="36"/>
        <v>-0.14460877015604032</v>
      </c>
      <c r="N345" s="13">
        <f t="shared" si="40"/>
        <v>-3.4651224507476486E-3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8.9298303730212503</v>
      </c>
      <c r="H346" s="10">
        <f t="shared" si="41"/>
        <v>-0.13938429242992623</v>
      </c>
      <c r="I346">
        <f t="shared" si="38"/>
        <v>-1.1150743394394098</v>
      </c>
      <c r="K346">
        <f t="shared" si="39"/>
        <v>-9.2240195258144281E-2</v>
      </c>
      <c r="M346">
        <f t="shared" si="36"/>
        <v>-0.14294096698557729</v>
      </c>
      <c r="N346" s="13">
        <f t="shared" si="40"/>
        <v>-3.5566745556510626E-3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8.9477091311219663</v>
      </c>
      <c r="H347" s="10">
        <f t="shared" si="41"/>
        <v>-0.1376453093736037</v>
      </c>
      <c r="I347">
        <f t="shared" si="38"/>
        <v>-1.1011624749888296</v>
      </c>
      <c r="K347">
        <f t="shared" si="39"/>
        <v>-9.1073593837570799E-2</v>
      </c>
      <c r="M347">
        <f t="shared" si="36"/>
        <v>-0.14129235256069619</v>
      </c>
      <c r="N347" s="13">
        <f t="shared" si="40"/>
        <v>-3.6470431870924969E-3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8.965587889222677</v>
      </c>
      <c r="H348" s="10">
        <f t="shared" si="41"/>
        <v>-0.13592648337090169</v>
      </c>
      <c r="I348">
        <f t="shared" si="38"/>
        <v>-1.0874118669672135</v>
      </c>
      <c r="K348">
        <f t="shared" si="39"/>
        <v>-8.9921746400938585E-2</v>
      </c>
      <c r="M348">
        <f t="shared" si="36"/>
        <v>-0.13966270767127079</v>
      </c>
      <c r="N348" s="13">
        <f t="shared" si="40"/>
        <v>-3.7362243003691009E-3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8.9834666473233931</v>
      </c>
      <c r="H349" s="10">
        <f t="shared" si="41"/>
        <v>-0.13422760131113348</v>
      </c>
      <c r="I349">
        <f t="shared" si="38"/>
        <v>-1.0738208104890679</v>
      </c>
      <c r="K349">
        <f t="shared" si="39"/>
        <v>-8.8784466381550964E-2</v>
      </c>
      <c r="M349">
        <f t="shared" si="36"/>
        <v>-0.13805181555852841</v>
      </c>
      <c r="N349" s="13">
        <f t="shared" si="40"/>
        <v>-3.8242142473949303E-3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9.0013454054241091</v>
      </c>
      <c r="H350" s="10">
        <f t="shared" si="41"/>
        <v>-0.13254845211959365</v>
      </c>
      <c r="I350">
        <f t="shared" si="38"/>
        <v>-1.0603876169567492</v>
      </c>
      <c r="K350">
        <f t="shared" si="39"/>
        <v>-8.7661569570531686E-2</v>
      </c>
      <c r="M350">
        <f t="shared" si="36"/>
        <v>-0.13645946188943939</v>
      </c>
      <c r="N350" s="13">
        <f t="shared" si="40"/>
        <v>-3.9110097698457358E-3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9.0192241635248251</v>
      </c>
      <c r="H351" s="10">
        <f t="shared" si="41"/>
        <v>-0.13088882673900312</v>
      </c>
      <c r="I351">
        <f t="shared" si="38"/>
        <v>-1.047110613912025</v>
      </c>
      <c r="K351">
        <f t="shared" si="39"/>
        <v>-8.6552874087094417E-2</v>
      </c>
      <c r="M351">
        <f t="shared" si="36"/>
        <v>-0.13488543473130843</v>
      </c>
      <c r="N351" s="13">
        <f t="shared" si="40"/>
        <v>-3.9966079923053066E-3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9.0371029216255394</v>
      </c>
      <c r="H352" s="10">
        <f t="shared" si="41"/>
        <v>-0.12924851811115504</v>
      </c>
      <c r="I352">
        <f t="shared" si="38"/>
        <v>-1.0339881448892403</v>
      </c>
      <c r="K352">
        <f t="shared" si="39"/>
        <v>-8.5458200349184721E-2</v>
      </c>
      <c r="M352">
        <f t="shared" si="36"/>
        <v>-0.13332952452657376</v>
      </c>
      <c r="N352" s="13">
        <f t="shared" si="40"/>
        <v>-4.0810064154187253E-3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9.0549816797262555</v>
      </c>
      <c r="H353" s="10">
        <f t="shared" si="41"/>
        <v>-0.12762732115875569</v>
      </c>
      <c r="I353">
        <f t="shared" si="38"/>
        <v>-1.0210185692700455</v>
      </c>
      <c r="K353">
        <f t="shared" si="39"/>
        <v>-8.437737104448817E-2</v>
      </c>
      <c r="M353">
        <f t="shared" si="36"/>
        <v>-0.13179152406781097</v>
      </c>
      <c r="N353" s="13">
        <f t="shared" si="40"/>
        <v>-4.1642029090552812E-3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9.0728604378269679</v>
      </c>
      <c r="H354" s="10">
        <f t="shared" si="41"/>
        <v>-0.1260250327674613</v>
      </c>
      <c r="I354">
        <f t="shared" si="38"/>
        <v>-1.0082002621396904</v>
      </c>
      <c r="K354">
        <f t="shared" si="39"/>
        <v>-8.3310211101802381E-2</v>
      </c>
      <c r="M354">
        <f t="shared" si="36"/>
        <v>-0.13027122847294531</v>
      </c>
      <c r="N354" s="13">
        <f t="shared" si="40"/>
        <v>-4.2461957054840127E-3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9.090739195927684</v>
      </c>
      <c r="H355" s="10">
        <f t="shared" si="41"/>
        <v>-0.12444145176810446</v>
      </c>
      <c r="I355">
        <f t="shared" si="38"/>
        <v>-0.99553161414483571</v>
      </c>
      <c r="K355">
        <f t="shared" si="39"/>
        <v>-8.2256547662765481E-2</v>
      </c>
      <c r="M355">
        <f t="shared" si="36"/>
        <v>-0.1287684351606693</v>
      </c>
      <c r="N355" s="13">
        <f t="shared" si="40"/>
        <v>-4.3269833925648343E-3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9.1086179540284</v>
      </c>
      <c r="H356" s="10">
        <f t="shared" si="41"/>
        <v>-0.12287637891911118</v>
      </c>
      <c r="I356">
        <f t="shared" si="38"/>
        <v>-0.98301103135288947</v>
      </c>
      <c r="K356">
        <f t="shared" si="39"/>
        <v>-8.1216210053939697E-2</v>
      </c>
      <c r="M356">
        <f t="shared" si="36"/>
        <v>-0.12728294382606919</v>
      </c>
      <c r="N356" s="13">
        <f t="shared" si="40"/>
        <v>-4.4065649069580104E-3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9.1264967121291143</v>
      </c>
      <c r="H357" s="10">
        <f t="shared" si="41"/>
        <v>-0.12132961688910272</v>
      </c>
      <c r="I357">
        <f t="shared" si="38"/>
        <v>-0.97063693511282179</v>
      </c>
      <c r="K357">
        <f t="shared" si="39"/>
        <v>-8.0189029759244065E-2</v>
      </c>
      <c r="M357">
        <f t="shared" si="36"/>
        <v>-0.12581455641645808</v>
      </c>
      <c r="N357" s="13">
        <f t="shared" si="40"/>
        <v>-4.4849395273553611E-3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9.1443754702298303</v>
      </c>
      <c r="H358" s="10">
        <f t="shared" si="41"/>
        <v>-0.11980097023968238</v>
      </c>
      <c r="I358">
        <f t="shared" si="38"/>
        <v>-0.95840776191745902</v>
      </c>
      <c r="K358">
        <f t="shared" si="39"/>
        <v>-7.9174840392731732E-2</v>
      </c>
      <c r="M358">
        <f t="shared" si="36"/>
        <v>-0.12436307710741661</v>
      </c>
      <c r="N358" s="13">
        <f t="shared" si="40"/>
        <v>-4.562106867734228E-3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9.1622542283305446</v>
      </c>
      <c r="H359" s="10">
        <f t="shared" si="41"/>
        <v>-0.11829024540840276</v>
      </c>
      <c r="I359">
        <f t="shared" si="38"/>
        <v>-0.94632196326722207</v>
      </c>
      <c r="K359">
        <f t="shared" si="39"/>
        <v>-7.8173477671709846E-2</v>
      </c>
      <c r="M359">
        <f t="shared" si="36"/>
        <v>-0.12292831227904238</v>
      </c>
      <c r="N359" s="13">
        <f t="shared" si="40"/>
        <v>-4.6380668706396261E-3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9.1801329864312589</v>
      </c>
      <c r="H360" s="10">
        <f t="shared" si="41"/>
        <v>-0.1167972506919117</v>
      </c>
      <c r="I360">
        <f t="shared" si="38"/>
        <v>-0.9343780055352936</v>
      </c>
      <c r="K360">
        <f t="shared" si="39"/>
        <v>-7.7184779390194538E-2</v>
      </c>
      <c r="M360">
        <f t="shared" si="36"/>
        <v>-0.12151007049240521</v>
      </c>
      <c r="N360" s="13">
        <f t="shared" si="40"/>
        <v>-4.7128198004935118E-3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9.1980117445319749</v>
      </c>
      <c r="H361" s="10">
        <f t="shared" si="41"/>
        <v>-0.11532179622927492</v>
      </c>
      <c r="I361">
        <f t="shared" si="38"/>
        <v>-0.92257436983419938</v>
      </c>
      <c r="K361">
        <f t="shared" si="39"/>
        <v>-7.6208585392700617E-2</v>
      </c>
      <c r="M361">
        <f t="shared" si="36"/>
        <v>-0.12010816246621191</v>
      </c>
      <c r="N361" s="13">
        <f t="shared" si="40"/>
        <v>-4.7863662369369842E-3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9.2158905026326909</v>
      </c>
      <c r="H362" s="10">
        <f t="shared" si="41"/>
        <v>-0.11386369398547116</v>
      </c>
      <c r="I362">
        <f t="shared" si="38"/>
        <v>-0.91090955188376932</v>
      </c>
      <c r="K362">
        <f t="shared" si="39"/>
        <v>-7.5244737548358628E-2</v>
      </c>
      <c r="M362">
        <f t="shared" si="36"/>
        <v>-0.11872240105367636</v>
      </c>
      <c r="N362" s="13">
        <f t="shared" si="40"/>
        <v>-4.8587070682051953E-3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9.2337692607334052</v>
      </c>
      <c r="H363" s="10">
        <f t="shared" si="41"/>
        <v>-0.11242275773505968</v>
      </c>
      <c r="I363">
        <f t="shared" si="38"/>
        <v>-0.89938206188047742</v>
      </c>
      <c r="K363">
        <f t="shared" si="39"/>
        <v>-7.4293079725357203E-2</v>
      </c>
      <c r="M363">
        <f t="shared" si="36"/>
        <v>-0.11735260121959765</v>
      </c>
      <c r="N363" s="13">
        <f t="shared" si="40"/>
        <v>-4.9298434845379685E-3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9.2516480188341195</v>
      </c>
      <c r="H364" s="10">
        <f t="shared" si="41"/>
        <v>-0.11099880304601521</v>
      </c>
      <c r="I364">
        <f t="shared" si="38"/>
        <v>-0.8879904243681217</v>
      </c>
      <c r="K364">
        <f t="shared" si="39"/>
        <v>-7.3353457765706093E-2</v>
      </c>
      <c r="M364">
        <f t="shared" si="36"/>
        <v>-0.11599858001764424</v>
      </c>
      <c r="N364" s="13">
        <f t="shared" si="40"/>
        <v>-4.9997769716290247E-3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9.2695267769348337</v>
      </c>
      <c r="H365" s="10">
        <f t="shared" si="41"/>
        <v>-0.10959164726373012</v>
      </c>
      <c r="I365">
        <f t="shared" si="38"/>
        <v>-0.87673317810984097</v>
      </c>
      <c r="K365">
        <f t="shared" si="39"/>
        <v>-7.2425719460316104E-2</v>
      </c>
      <c r="M365">
        <f t="shared" si="36"/>
        <v>-0.11466015656784427</v>
      </c>
      <c r="N365" s="13">
        <f t="shared" si="40"/>
        <v>-5.0685093041141493E-3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9.2874055350355498</v>
      </c>
      <c r="H366" s="10">
        <f t="shared" si="41"/>
        <v>-0.10820110949517933</v>
      </c>
      <c r="I366">
        <f t="shared" si="38"/>
        <v>-0.86560887596143465</v>
      </c>
      <c r="K366">
        <f t="shared" si="39"/>
        <v>-7.1509714524392129E-2</v>
      </c>
      <c r="M366">
        <f t="shared" si="36"/>
        <v>-0.11333715203428225</v>
      </c>
      <c r="N366" s="13">
        <f t="shared" si="40"/>
        <v>-5.1360425391029224E-3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9.3052842931362658</v>
      </c>
      <c r="H367" s="10">
        <f t="shared" si="41"/>
        <v>-0.10682701059324767</v>
      </c>
      <c r="I367">
        <f t="shared" si="38"/>
        <v>-0.85461608474598139</v>
      </c>
      <c r="K367">
        <f t="shared" si="39"/>
        <v>-7.0605294573135011E-2</v>
      </c>
      <c r="M367">
        <f t="shared" si="36"/>
        <v>-0.11202938960299985</v>
      </c>
      <c r="N367" s="13">
        <f t="shared" si="40"/>
        <v>-5.2023790097521783E-3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9.3231630512369801</v>
      </c>
      <c r="H368" s="10">
        <f t="shared" si="41"/>
        <v>-0.10546917314121518</v>
      </c>
      <c r="I368">
        <f t="shared" si="38"/>
        <v>-0.84375338512972142</v>
      </c>
      <c r="K368">
        <f t="shared" si="39"/>
        <v>-6.9712313097748821E-2</v>
      </c>
      <c r="M368">
        <f t="shared" si="36"/>
        <v>-0.11073669446010154</v>
      </c>
      <c r="N368" s="13">
        <f t="shared" si="40"/>
        <v>-5.267521318886359E-3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9.3410418093376943</v>
      </c>
      <c r="H369" s="10">
        <f t="shared" si="41"/>
        <v>-0.10412742143739973</v>
      </c>
      <c r="I369">
        <f t="shared" si="38"/>
        <v>-0.8330193714991978</v>
      </c>
      <c r="K369">
        <f t="shared" si="39"/>
        <v>-6.8830625441749435E-2</v>
      </c>
      <c r="M369">
        <f t="shared" si="36"/>
        <v>-0.10945889377006388</v>
      </c>
      <c r="N369" s="13">
        <f t="shared" si="40"/>
        <v>-5.33147233266415E-3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9.3589205674384104</v>
      </c>
      <c r="H370" s="10">
        <f t="shared" si="41"/>
        <v>-0.10280158147995364</v>
      </c>
      <c r="I370">
        <f t="shared" si="38"/>
        <v>-0.82241265183962908</v>
      </c>
      <c r="K370">
        <f t="shared" si="39"/>
        <v>-6.7960088777571467E-2</v>
      </c>
      <c r="M370">
        <f t="shared" si="36"/>
        <v>-0.10819581665424848</v>
      </c>
      <c r="N370" s="13">
        <f t="shared" si="40"/>
        <v>-5.3942351742948397E-3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9.3767993255391247</v>
      </c>
      <c r="H371" s="10">
        <f t="shared" si="41"/>
        <v>-0.10149148095181261</v>
      </c>
      <c r="I371">
        <f t="shared" si="38"/>
        <v>-0.81193184761450088</v>
      </c>
      <c r="K371">
        <f t="shared" si="39"/>
        <v>-6.7100562083469206E-2</v>
      </c>
      <c r="M371">
        <f t="shared" si="36"/>
        <v>-0.10694729416961712</v>
      </c>
      <c r="N371" s="13">
        <f t="shared" si="40"/>
        <v>-5.4558132178045143E-3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9.3946780836398407</v>
      </c>
      <c r="H372" s="10">
        <f t="shared" si="41"/>
        <v>-0.10019694920579385</v>
      </c>
      <c r="I372">
        <f t="shared" si="38"/>
        <v>-0.80157559364635078</v>
      </c>
      <c r="K372">
        <f t="shared" si="39"/>
        <v>-6.6251906120707499E-2</v>
      </c>
      <c r="M372">
        <f t="shared" si="36"/>
        <v>-0.105713159287648</v>
      </c>
      <c r="N372" s="13">
        <f t="shared" si="40"/>
        <v>-5.516210081854156E-3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9.412556841740555</v>
      </c>
      <c r="H373" s="10">
        <f t="shared" si="41"/>
        <v>-9.891781724984261E-2</v>
      </c>
      <c r="I373">
        <f t="shared" si="38"/>
        <v>-0.79134253799874088</v>
      </c>
      <c r="K373">
        <f t="shared" si="39"/>
        <v>-6.5413983411040419E-2</v>
      </c>
      <c r="M373">
        <f t="shared" si="36"/>
        <v>-0.10449324687345343</v>
      </c>
      <c r="N373" s="13">
        <f t="shared" si="40"/>
        <v>-5.5754296236108225E-3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9.430435599841271</v>
      </c>
      <c r="H374" s="10">
        <f t="shared" si="41"/>
        <v>-9.7653917732423087E-2</v>
      </c>
      <c r="I374">
        <f t="shared" si="38"/>
        <v>-0.7812313418593847</v>
      </c>
      <c r="K374">
        <f t="shared" si="39"/>
        <v>-6.4586658214472417E-2</v>
      </c>
      <c r="M374">
        <f t="shared" si="36"/>
        <v>-0.10328739366509632</v>
      </c>
      <c r="N374" s="13">
        <f t="shared" si="40"/>
        <v>-5.6334759326732292E-3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9.4483143579419853</v>
      </c>
      <c r="H375" s="10">
        <f t="shared" si="41"/>
        <v>-9.6405084928053289E-2</v>
      </c>
      <c r="I375">
        <f t="shared" si="38"/>
        <v>-0.77124067942442631</v>
      </c>
      <c r="K375">
        <f t="shared" si="39"/>
        <v>-6.3769796507300427E-2</v>
      </c>
      <c r="M375">
        <f t="shared" si="36"/>
        <v>-0.10209543825310727</v>
      </c>
      <c r="N375" s="13">
        <f t="shared" si="40"/>
        <v>-5.690353325053979E-3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9.4661931160426995</v>
      </c>
      <c r="H376" s="10">
        <f t="shared" si="41"/>
        <v>-9.5171154722980336E-2</v>
      </c>
      <c r="I376">
        <f t="shared" si="38"/>
        <v>-0.76136923778384269</v>
      </c>
      <c r="K376">
        <f t="shared" si="39"/>
        <v>-6.2963265960431045E-2</v>
      </c>
      <c r="M376">
        <f t="shared" si="36"/>
        <v>-0.10091722106019795</v>
      </c>
      <c r="N376" s="13">
        <f t="shared" si="40"/>
        <v>-5.7460663372176091E-3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9.4840718741434156</v>
      </c>
      <c r="H377" s="10">
        <f t="shared" si="41"/>
        <v>-9.3951964600995225E-2</v>
      </c>
      <c r="I377">
        <f t="shared" si="38"/>
        <v>-0.7516157168079618</v>
      </c>
      <c r="K377">
        <f t="shared" si="39"/>
        <v>-6.2166935917971962E-2</v>
      </c>
      <c r="M377">
        <f t="shared" si="36"/>
        <v>-9.9752584321172719E-2</v>
      </c>
      <c r="N377" s="13">
        <f t="shared" si="40"/>
        <v>-5.8006197201774939E-3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9.5019506322441316</v>
      </c>
      <c r="H378" s="10">
        <f t="shared" si="41"/>
        <v>-9.2747353629383772E-2</v>
      </c>
      <c r="I378">
        <f t="shared" si="38"/>
        <v>-0.74197882903507018</v>
      </c>
      <c r="K378">
        <f t="shared" si="39"/>
        <v>-6.1380677376092221E-2</v>
      </c>
      <c r="M378">
        <f t="shared" si="36"/>
        <v>-9.8601372063035556E-2</v>
      </c>
      <c r="N378" s="13">
        <f t="shared" si="40"/>
        <v>-5.8540184336517836E-3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9.5198293903448441</v>
      </c>
      <c r="H379" s="10">
        <f t="shared" si="41"/>
        <v>-9.1557162445013121E-2</v>
      </c>
      <c r="I379">
        <f t="shared" si="38"/>
        <v>-0.73245729956010497</v>
      </c>
      <c r="K379">
        <f t="shared" si="39"/>
        <v>-6.0604362962148876E-2</v>
      </c>
      <c r="M379">
        <f t="shared" si="36"/>
        <v>-9.7463430085292332E-2</v>
      </c>
      <c r="N379" s="13">
        <f t="shared" si="40"/>
        <v>-5.9062676402792114E-3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9.5377081484455601</v>
      </c>
      <c r="H380" s="10">
        <f t="shared" si="41"/>
        <v>-9.0381233240550293E-2</v>
      </c>
      <c r="I380">
        <f t="shared" si="38"/>
        <v>-0.72304986592440235</v>
      </c>
      <c r="K380">
        <f t="shared" si="39"/>
        <v>-5.983786691407611E-2</v>
      </c>
      <c r="M380">
        <f t="shared" si="36"/>
        <v>-9.633860594044584E-2</v>
      </c>
      <c r="N380" s="13">
        <f t="shared" si="40"/>
        <v>-5.9573726998955467E-3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9.5555869065462762</v>
      </c>
      <c r="H381" s="10">
        <f t="shared" si="41"/>
        <v>-8.9219409750812273E-2</v>
      </c>
      <c r="I381">
        <f t="shared" si="38"/>
        <v>-0.71375527800649818</v>
      </c>
      <c r="K381">
        <f t="shared" si="39"/>
        <v>-5.9081065060035479E-2</v>
      </c>
      <c r="M381">
        <f t="shared" si="36"/>
        <v>-9.5226748914685994E-2</v>
      </c>
      <c r="N381" s="13">
        <f t="shared" si="40"/>
        <v>-6.0073391638737206E-3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9.5734656646469904</v>
      </c>
      <c r="H382" s="10">
        <f t="shared" si="41"/>
        <v>-8.8071537239244296E-2</v>
      </c>
      <c r="I382">
        <f t="shared" si="38"/>
        <v>-0.70457229791395437</v>
      </c>
      <c r="K382">
        <f t="shared" si="39"/>
        <v>-5.8333834798320709E-2</v>
      </c>
      <c r="M382">
        <f t="shared" si="36"/>
        <v>-9.4127710008768878E-2</v>
      </c>
      <c r="N382" s="13">
        <f t="shared" si="40"/>
        <v>-6.0561727695245815E-3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9.5913444227477047</v>
      </c>
      <c r="H383" s="10">
        <f t="shared" si="41"/>
        <v>-8.6937462484525468E-2</v>
      </c>
      <c r="I383">
        <f t="shared" si="38"/>
        <v>-0.69549969987620375</v>
      </c>
      <c r="K383">
        <f t="shared" si="39"/>
        <v>-5.7596055077517007E-2</v>
      </c>
      <c r="M383">
        <f t="shared" si="36"/>
        <v>-9.3041341919088125E-2</v>
      </c>
      <c r="N383" s="13">
        <f t="shared" si="40"/>
        <v>-6.1038794345626562E-3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9.609223180848419</v>
      </c>
      <c r="H384" s="10">
        <f t="shared" si="41"/>
        <v>-8.5817033767299628E-2</v>
      </c>
      <c r="I384">
        <f t="shared" si="38"/>
        <v>-0.68653627013839702</v>
      </c>
      <c r="K384">
        <f t="shared" si="39"/>
        <v>-5.6867606376909768E-2</v>
      </c>
      <c r="M384">
        <f t="shared" si="36"/>
        <v>-9.1967499018934473E-2</v>
      </c>
      <c r="N384" s="13">
        <f t="shared" si="40"/>
        <v>-6.1504652516348457E-3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9.627101938949135</v>
      </c>
      <c r="H385" s="10">
        <f t="shared" si="41"/>
        <v>-8.4710100857028917E-2</v>
      </c>
      <c r="I385">
        <f t="shared" si="38"/>
        <v>-0.67768080685623133</v>
      </c>
      <c r="K385">
        <f t="shared" si="39"/>
        <v>-5.6148370687140466E-2</v>
      </c>
      <c r="M385">
        <f t="shared" si="36"/>
        <v>-9.0906037339944137E-2</v>
      </c>
      <c r="N385" s="13">
        <f t="shared" si="40"/>
        <v>-6.1959364829152208E-3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9.6449806970498511</v>
      </c>
      <c r="H386" s="10">
        <f t="shared" si="41"/>
        <v>-8.3616514998969327E-2</v>
      </c>
      <c r="I386">
        <f t="shared" si="38"/>
        <v>-0.66893211999175461</v>
      </c>
      <c r="K386">
        <f t="shared" si="39"/>
        <v>-5.5438231491106847E-2</v>
      </c>
      <c r="M386">
        <f t="shared" si="36"/>
        <v>-8.9856814553733955E-2</v>
      </c>
      <c r="N386" s="13">
        <f t="shared" si="40"/>
        <v>-6.2402995547646278E-3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9.6628594551505671</v>
      </c>
      <c r="H387" s="10">
        <f t="shared" si="41"/>
        <v>-8.2536128901265451E-2</v>
      </c>
      <c r="I387">
        <f t="shared" si="38"/>
        <v>-0.66028903121012361</v>
      </c>
      <c r="K387">
        <f t="shared" si="39"/>
        <v>-5.4737073745102914E-2</v>
      </c>
      <c r="M387">
        <f t="shared" si="36"/>
        <v>-8.8819689953721789E-2</v>
      </c>
      <c r="N387" s="13">
        <f t="shared" si="40"/>
        <v>-6.2835610524563379E-3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9.6807382132512796</v>
      </c>
      <c r="H388" s="10">
        <f t="shared" si="41"/>
        <v>-8.146879672216352E-2</v>
      </c>
      <c r="I388">
        <f t="shared" si="38"/>
        <v>-0.65175037377730816</v>
      </c>
      <c r="K388">
        <f t="shared" si="39"/>
        <v>-5.4044783860198092E-2</v>
      </c>
      <c r="M388">
        <f t="shared" si="36"/>
        <v>-8.7794524437131857E-2</v>
      </c>
      <c r="N388" s="13">
        <f t="shared" si="40"/>
        <v>-6.3257277149683377E-3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9.6986169713519956</v>
      </c>
      <c r="H389" s="10">
        <f t="shared" si="41"/>
        <v>-8.0414374057340185E-2</v>
      </c>
      <c r="I389">
        <f t="shared" si="38"/>
        <v>-0.64331499245872148</v>
      </c>
      <c r="K389">
        <f t="shared" si="39"/>
        <v>-5.3361249683849317E-2</v>
      </c>
      <c r="M389">
        <f t="shared" si="36"/>
        <v>-8.6781180487181753E-2</v>
      </c>
      <c r="N389" s="13">
        <f t="shared" si="40"/>
        <v>-6.3668064298415677E-3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9.7164957294527099</v>
      </c>
      <c r="H390" s="10">
        <f t="shared" si="41"/>
        <v>-7.9372717927346403E-2</v>
      </c>
      <c r="I390">
        <f t="shared" si="38"/>
        <v>-0.63498174341877123</v>
      </c>
      <c r="K390">
        <f t="shared" si="39"/>
        <v>-5.2686360481747456E-2</v>
      </c>
      <c r="M390">
        <f t="shared" si="36"/>
        <v>-8.577952215545398E-2</v>
      </c>
      <c r="N390" s="13">
        <f t="shared" si="40"/>
        <v>-6.4068042281075765E-3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9.7343744875534259</v>
      </c>
      <c r="H391" s="10">
        <f t="shared" si="41"/>
        <v>-7.8343686765163345E-2</v>
      </c>
      <c r="I391">
        <f t="shared" si="38"/>
        <v>-0.62674949412130676</v>
      </c>
      <c r="K391">
        <f t="shared" si="39"/>
        <v>-5.2020006919890595E-2</v>
      </c>
      <c r="M391">
        <f t="shared" si="36"/>
        <v>-8.478941504444501E-2</v>
      </c>
      <c r="N391" s="13">
        <f t="shared" si="40"/>
        <v>-6.445728279281665E-3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9.752253245654142</v>
      </c>
      <c r="H392" s="10">
        <f t="shared" si="41"/>
        <v>-7.7327140403870592E-2</v>
      </c>
      <c r="I392">
        <f t="shared" si="38"/>
        <v>-0.61861712323096474</v>
      </c>
      <c r="K392">
        <f t="shared" si="39"/>
        <v>-5.1362081046884972E-2</v>
      </c>
      <c r="M392">
        <f t="shared" si="36"/>
        <v>-8.3810726290295817E-2</v>
      </c>
      <c r="N392" s="13">
        <f t="shared" si="40"/>
        <v>-6.4835858864252249E-3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9.7701320037548562</v>
      </c>
      <c r="H393" s="10">
        <f t="shared" si="41"/>
        <v>-7.6322940064422765E-2</v>
      </c>
      <c r="I393">
        <f t="shared" si="38"/>
        <v>-0.61058352051538212</v>
      </c>
      <c r="K393">
        <f t="shared" si="39"/>
        <v>-5.071247627646807E-2</v>
      </c>
      <c r="M393">
        <f t="shared" si="36"/>
        <v>-8.2843324545699218E-2</v>
      </c>
      <c r="N393" s="13">
        <f t="shared" si="40"/>
        <v>-6.5203844812764533E-3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9.7880107618555705</v>
      </c>
      <c r="H394" s="10">
        <f t="shared" si="41"/>
        <v>-7.5330948343535528E-2</v>
      </c>
      <c r="I394">
        <f t="shared" si="38"/>
        <v>-0.60264758674828423</v>
      </c>
      <c r="K394">
        <f t="shared" si="39"/>
        <v>-5.0071087370253106E-2</v>
      </c>
      <c r="M394">
        <f t="shared" si="36"/>
        <v>-8.1887079962983958E-2</v>
      </c>
      <c r="N394" s="13">
        <f t="shared" si="40"/>
        <v>-6.5561316194484298E-3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9.8058895199562848</v>
      </c>
      <c r="H395" s="10">
        <f t="shared" si="41"/>
        <v>-7.4351029201676896E-2</v>
      </c>
      <c r="I395">
        <f t="shared" si="38"/>
        <v>-0.59480823361341517</v>
      </c>
      <c r="K395">
        <f t="shared" si="39"/>
        <v>-4.9437810420690662E-2</v>
      </c>
      <c r="M395">
        <f t="shared" si="36"/>
        <v>-8.0941864177373965E-2</v>
      </c>
      <c r="N395" s="13">
        <f t="shared" si="40"/>
        <v>-6.5908349756970686E-3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9.8237682780570008</v>
      </c>
      <c r="H396" s="10">
        <f t="shared" si="41"/>
        <v>-7.3383047951164834E-2</v>
      </c>
      <c r="I396">
        <f t="shared" si="38"/>
        <v>-0.58706438360931867</v>
      </c>
      <c r="K396">
        <f t="shared" si="39"/>
        <v>-4.8812542834245742E-2</v>
      </c>
      <c r="M396">
        <f t="shared" si="36"/>
        <v>-8.0007550290421836E-2</v>
      </c>
      <c r="N396" s="13">
        <f t="shared" si="40"/>
        <v>-6.6245023392570018E-3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9.8416470361577169</v>
      </c>
      <c r="H397" s="10">
        <f t="shared" si="41"/>
        <v>-7.2426871244367266E-2</v>
      </c>
      <c r="I397">
        <f t="shared" si="38"/>
        <v>-0.57941496995493813</v>
      </c>
      <c r="K397">
        <f t="shared" si="39"/>
        <v>-4.8195183314787046E-2</v>
      </c>
      <c r="M397">
        <f t="shared" si="36"/>
        <v>-7.9084012853614813E-2</v>
      </c>
      <c r="N397" s="13">
        <f t="shared" si="40"/>
        <v>-6.6571416092475466E-3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9.8595257942584329</v>
      </c>
      <c r="H398" s="10">
        <f t="shared" si="41"/>
        <v>-7.1482367062005447E-2</v>
      </c>
      <c r="I398">
        <f t="shared" si="38"/>
        <v>-0.57185893649604358</v>
      </c>
      <c r="K398">
        <f t="shared" si="39"/>
        <v>-4.7585631847185866E-2</v>
      </c>
      <c r="M398">
        <f t="shared" si="36"/>
        <v>-7.8171127852151481E-2</v>
      </c>
      <c r="N398" s="13">
        <f t="shared" si="40"/>
        <v>-6.6887607901460339E-3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9.8774045523591454</v>
      </c>
      <c r="H399" s="10">
        <f t="shared" si="41"/>
        <v>-7.05494047015571E-2</v>
      </c>
      <c r="I399">
        <f t="shared" si="38"/>
        <v>-0.5643952376124568</v>
      </c>
      <c r="K399">
        <f t="shared" si="39"/>
        <v>-4.6983789681121879E-2</v>
      </c>
      <c r="M399">
        <f t="shared" si="36"/>
        <v>-7.7268772688888682E-2</v>
      </c>
      <c r="N399" s="13">
        <f t="shared" si="40"/>
        <v>-6.7193679873315815E-3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9.8952833104598596</v>
      </c>
      <c r="H400" s="10">
        <f t="shared" si="41"/>
        <v>-6.9627854765759639E-2</v>
      </c>
      <c r="I400">
        <f t="shared" si="38"/>
        <v>-0.55702283812607711</v>
      </c>
      <c r="K400">
        <f t="shared" si="39"/>
        <v>-4.6389559315093566E-2</v>
      </c>
      <c r="M400">
        <f t="shared" si="36"/>
        <v>-7.6376826168456702E-2</v>
      </c>
      <c r="N400" s="13">
        <f t="shared" si="40"/>
        <v>-6.7489714026970626E-3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9.9131620685605757</v>
      </c>
      <c r="H401" s="10">
        <f t="shared" si="41"/>
        <v>-6.8717589151211039E-2</v>
      </c>
      <c r="I401">
        <f t="shared" si="38"/>
        <v>-0.54974071320968831</v>
      </c>
      <c r="K401">
        <f t="shared" si="39"/>
        <v>-4.5802844480630468E-2</v>
      </c>
      <c r="M401">
        <f t="shared" si="36"/>
        <v>-7.5495168481541558E-2</v>
      </c>
      <c r="N401" s="13">
        <f t="shared" si="40"/>
        <v>-6.7775793303305187E-3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9.9310408266612917</v>
      </c>
      <c r="H402" s="10">
        <f t="shared" si="41"/>
        <v>-6.7818481037067779E-2</v>
      </c>
      <c r="I402">
        <f t="shared" si="38"/>
        <v>-0.54254784829654223</v>
      </c>
      <c r="K402">
        <f t="shared" si="39"/>
        <v>-4.5223550126704856E-2</v>
      </c>
      <c r="M402">
        <f t="shared" si="36"/>
        <v>-7.4623681189333255E-2</v>
      </c>
      <c r="N402" s="13">
        <f t="shared" si="40"/>
        <v>-6.8052001522654754E-3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9.9489195847620078</v>
      </c>
      <c r="H403" s="10">
        <f t="shared" si="41"/>
        <v>-6.6930404873837918E-2</v>
      </c>
      <c r="I403">
        <f t="shared" si="38"/>
        <v>-0.53544323899070334</v>
      </c>
      <c r="K403">
        <f t="shared" si="39"/>
        <v>-4.465158240433996E-2</v>
      </c>
      <c r="M403">
        <f t="shared" ref="M403:M469" si="43">$L$9*$O$6*EXP(-$O$7*(G403/$L$10-1))-SQRT($L$9)*$O$8*EXP(-$O$4*(G403/$L$10-1))</f>
        <v>-7.376224720813776E-2</v>
      </c>
      <c r="N403" s="13">
        <f t="shared" si="40"/>
        <v>-6.8318423342998424E-3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9.9667983428627203</v>
      </c>
      <c r="H404" s="10">
        <f t="shared" si="41"/>
        <v>-6.6053236372268592E-2</v>
      </c>
      <c r="I404">
        <f t="shared" ref="I404:I467" si="45">H404*$E$6</f>
        <v>-0.52842589097814874</v>
      </c>
      <c r="K404">
        <f t="shared" ref="K404:K469" si="46">$L$9*$L$4*EXP(-$L$6*(G404/$L$10-1))-SQRT($L$9)*$L$5*EXP(-$L$7*(G404/$L$10-1))</f>
        <v>-4.408684865141297E-2</v>
      </c>
      <c r="M404">
        <f t="shared" si="43"/>
        <v>-7.2910750794152449E-2</v>
      </c>
      <c r="N404" s="13">
        <f t="shared" ref="N404:N467" si="47">(M404-H404)*O404</f>
        <v>-6.8575144218838563E-3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9.9846771009634363</v>
      </c>
      <c r="H405" s="10">
        <f t="shared" ref="H405:H469" si="48">-(-$B$4)*(1+D405+$E$5*D405^3)*EXP(-D405)</f>
        <v>-6.5186852492326419E-2</v>
      </c>
      <c r="I405">
        <f t="shared" si="45"/>
        <v>-0.52149481993861135</v>
      </c>
      <c r="K405">
        <f t="shared" si="46"/>
        <v>-4.3529257377649323E-2</v>
      </c>
      <c r="M405">
        <f t="shared" si="43"/>
        <v>-7.2069077528402595E-2</v>
      </c>
      <c r="N405" s="13">
        <f t="shared" si="47"/>
        <v>-6.8822250360761755E-3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10.002555859064151</v>
      </c>
      <c r="H406" s="10">
        <f t="shared" si="48"/>
        <v>-6.4331131432269609E-2</v>
      </c>
      <c r="I406">
        <f t="shared" si="45"/>
        <v>-0.51464905145815687</v>
      </c>
      <c r="K406">
        <f t="shared" si="46"/>
        <v>-4.2978718249807278E-2</v>
      </c>
      <c r="M406">
        <f t="shared" si="43"/>
        <v>-7.1237114301838683E-2</v>
      </c>
      <c r="N406" s="13">
        <f t="shared" si="47"/>
        <v>-6.9059828695690745E-3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10.020434617164867</v>
      </c>
      <c r="H407" s="10">
        <f t="shared" si="48"/>
        <v>-6.3485952617810648E-2</v>
      </c>
      <c r="I407">
        <f t="shared" si="45"/>
        <v>-0.50788762094248519</v>
      </c>
      <c r="K407">
        <f t="shared" si="46"/>
        <v>-4.2435142077048911E-2</v>
      </c>
      <c r="M407">
        <f t="shared" si="43"/>
        <v>-7.0414749300591661E-2</v>
      </c>
      <c r="N407" s="13">
        <f t="shared" si="47"/>
        <v>-6.9287966827810132E-3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10.038313375265583</v>
      </c>
      <c r="H408" s="10">
        <f t="shared" si="48"/>
        <v>-6.2651196691368455E-2</v>
      </c>
      <c r="I408">
        <f t="shared" si="45"/>
        <v>-0.50120957353094764</v>
      </c>
      <c r="K408">
        <f t="shared" si="46"/>
        <v>-4.1898440796496406E-2</v>
      </c>
      <c r="M408">
        <f t="shared" si="43"/>
        <v>-6.9601871991386455E-2</v>
      </c>
      <c r="N408" s="13">
        <f t="shared" si="47"/>
        <v>-6.9506753000179999E-3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10.056192133366297</v>
      </c>
      <c r="H409" s="10">
        <f t="shared" si="48"/>
        <v>-6.1826745501408917E-2</v>
      </c>
      <c r="I409">
        <f t="shared" si="45"/>
        <v>-0.49461396401127133</v>
      </c>
      <c r="K409">
        <f t="shared" si="46"/>
        <v>-4.1368527458970454E-2</v>
      </c>
      <c r="M409">
        <f t="shared" si="43"/>
        <v>-6.8798373107110788E-2</v>
      </c>
      <c r="N409" s="13">
        <f t="shared" si="47"/>
        <v>-6.9716276057018717E-3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10.074070891467011</v>
      </c>
      <c r="H410" s="10">
        <f t="shared" si="48"/>
        <v>-6.1012482091872315E-2</v>
      </c>
      <c r="I410">
        <f t="shared" si="45"/>
        <v>-0.48809985673497852</v>
      </c>
      <c r="K410">
        <f t="shared" si="46"/>
        <v>-4.0845316214908778E-2</v>
      </c>
      <c r="M410">
        <f t="shared" si="43"/>
        <v>-6.8004144632538732E-2</v>
      </c>
      <c r="N410" s="13">
        <f t="shared" si="47"/>
        <v>-6.9916625406664171E-3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10.091949649567725</v>
      </c>
      <c r="H411" s="10">
        <f t="shared" si="48"/>
        <v>-6.0208290691687316E-2</v>
      </c>
      <c r="I411">
        <f t="shared" si="45"/>
        <v>-0.48166632553349853</v>
      </c>
      <c r="K411">
        <f t="shared" si="46"/>
        <v>-4.0328722300463041E-2</v>
      </c>
      <c r="M411">
        <f t="shared" si="43"/>
        <v>-6.7219079790208122E-2</v>
      </c>
      <c r="N411" s="13">
        <f t="shared" si="47"/>
        <v>-7.010789098520806E-3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10.109828407668441</v>
      </c>
      <c r="H412" s="10">
        <f t="shared" si="48"/>
        <v>-5.9414056704369458E-2</v>
      </c>
      <c r="I412">
        <f t="shared" si="45"/>
        <v>-0.47531245363495567</v>
      </c>
      <c r="K412">
        <f t="shared" si="46"/>
        <v>-3.9818662023770518E-2</v>
      </c>
      <c r="M412">
        <f t="shared" si="43"/>
        <v>-6.6443073026448723E-2</v>
      </c>
      <c r="N412" s="13">
        <f t="shared" si="47"/>
        <v>-7.0290163220792651E-3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10.127707165769158</v>
      </c>
      <c r="H413" s="10">
        <f t="shared" si="48"/>
        <v>-5.8629666697704329E-2</v>
      </c>
      <c r="I413">
        <f t="shared" si="45"/>
        <v>-0.46903733358163463</v>
      </c>
      <c r="K413">
        <f t="shared" si="46"/>
        <v>-3.9315052751400119E-2</v>
      </c>
      <c r="M413">
        <f t="shared" si="43"/>
        <v>-6.567601999756216E-2</v>
      </c>
      <c r="N413" s="13">
        <f t="shared" si="47"/>
        <v>-7.0463532998578313E-3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10.145585923869872</v>
      </c>
      <c r="H414" s="10">
        <f t="shared" si="48"/>
        <v>-5.785500839351311E-2</v>
      </c>
      <c r="I414">
        <f t="shared" si="45"/>
        <v>-0.46284006714810488</v>
      </c>
      <c r="K414">
        <f t="shared" si="46"/>
        <v>-3.8817812894969064E-2</v>
      </c>
      <c r="M414">
        <f t="shared" si="43"/>
        <v>-6.4917817556149934E-2</v>
      </c>
      <c r="N414" s="13">
        <f t="shared" si="47"/>
        <v>-7.0628091626368239E-3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10.163464681970584</v>
      </c>
      <c r="H415" s="10">
        <f t="shared" si="48"/>
        <v>-5.7089970657500731E-2</v>
      </c>
      <c r="I415">
        <f t="shared" si="45"/>
        <v>-0.45671976526000585</v>
      </c>
      <c r="K415">
        <f t="shared" si="46"/>
        <v>-3.8326861897928763E-2</v>
      </c>
      <c r="M415">
        <f t="shared" si="43"/>
        <v>-6.4168363737589509E-2</v>
      </c>
      <c r="N415" s="13">
        <f t="shared" si="47"/>
        <v>-7.0783930800887782E-3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10.1813434400713</v>
      </c>
      <c r="H416" s="10">
        <f t="shared" si="48"/>
        <v>-5.6334443489184594E-2</v>
      </c>
      <c r="I416">
        <f t="shared" si="45"/>
        <v>-0.45067554791347675</v>
      </c>
      <c r="K416">
        <f t="shared" si="46"/>
        <v>-3.7842120222517789E-2</v>
      </c>
      <c r="M416">
        <f t="shared" si="43"/>
        <v>-6.3427557746656912E-2</v>
      </c>
      <c r="N416" s="13">
        <f t="shared" si="47"/>
        <v>-7.0931142574723188E-3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10.199222198172016</v>
      </c>
      <c r="H417" s="10">
        <f t="shared" si="48"/>
        <v>-5.5588318011903899E-2</v>
      </c>
      <c r="I417">
        <f t="shared" si="45"/>
        <v>-0.44470654409523119</v>
      </c>
      <c r="K417">
        <f t="shared" si="46"/>
        <v>-3.7363509336879666E-2</v>
      </c>
      <c r="M417">
        <f t="shared" si="43"/>
        <v>-6.2695299944294611E-2</v>
      </c>
      <c r="N417" s="13">
        <f t="shared" si="47"/>
        <v>-7.1069819323907116E-3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10.217100956272732</v>
      </c>
      <c r="H418" s="10">
        <f t="shared" si="48"/>
        <v>-5.4851486462907849E-2</v>
      </c>
      <c r="I418">
        <f t="shared" si="45"/>
        <v>-0.43881189170326279</v>
      </c>
      <c r="K418">
        <f t="shared" si="46"/>
        <v>-3.6890951702343452E-2</v>
      </c>
      <c r="M418">
        <f t="shared" si="43"/>
        <v>-6.1971491834522073E-2</v>
      </c>
      <c r="N418" s="13">
        <f t="shared" si="47"/>
        <v>-7.1200053716142242E-3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10.234979714373447</v>
      </c>
      <c r="H419" s="10">
        <f t="shared" si="48"/>
        <v>-5.4123842183522404E-2</v>
      </c>
      <c r="I419">
        <f t="shared" si="45"/>
        <v>-0.43299073746817923</v>
      </c>
      <c r="K419">
        <f t="shared" si="46"/>
        <v>-3.6424370760864862E-2</v>
      </c>
      <c r="M419">
        <f t="shared" si="43"/>
        <v>-6.1256036051490007E-2</v>
      </c>
      <c r="N419" s="13">
        <f t="shared" si="47"/>
        <v>-7.1321938679676025E-3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10.252858472474163</v>
      </c>
      <c r="H420" s="10">
        <f t="shared" si="48"/>
        <v>-5.3405279609394216E-2</v>
      </c>
      <c r="I420">
        <f t="shared" si="45"/>
        <v>-0.42724223687515372</v>
      </c>
      <c r="K420">
        <f t="shared" si="46"/>
        <v>-3.5963690922626204E-2</v>
      </c>
      <c r="M420">
        <f t="shared" si="43"/>
        <v>-6.0548836346673983E-2</v>
      </c>
      <c r="N420" s="13">
        <f t="shared" si="47"/>
        <v>-7.1435567372797673E-3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10.270737230574875</v>
      </c>
      <c r="H421" s="10">
        <f t="shared" si="48"/>
        <v>-5.2695694260811603E-2</v>
      </c>
      <c r="I421">
        <f t="shared" si="45"/>
        <v>-0.42156555408649282</v>
      </c>
      <c r="K421">
        <f t="shared" si="46"/>
        <v>-3.5508837553793325E-2</v>
      </c>
      <c r="M421">
        <f t="shared" si="43"/>
        <v>-5.9849797576209514E-2</v>
      </c>
      <c r="N421" s="13">
        <f t="shared" si="47"/>
        <v>-7.1541033153979111E-3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10.288615988675591</v>
      </c>
      <c r="H422" s="10">
        <f t="shared" si="48"/>
        <v>-5.1994982733100714E-2</v>
      </c>
      <c r="I422">
        <f t="shared" si="45"/>
        <v>-0.41595986186480571</v>
      </c>
      <c r="K422">
        <f t="shared" si="46"/>
        <v>-3.5059736964426658E-2</v>
      </c>
      <c r="M422">
        <f t="shared" si="43"/>
        <v>-5.9158825688363482E-2</v>
      </c>
      <c r="N422" s="13">
        <f t="shared" si="47"/>
        <v>-7.1638429552627683E-3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10.306494746776307</v>
      </c>
      <c r="H423" s="10">
        <f t="shared" si="48"/>
        <v>-5.1303042687097171E-2</v>
      </c>
      <c r="I423">
        <f t="shared" si="45"/>
        <v>-0.41042434149677737</v>
      </c>
      <c r="K423">
        <f t="shared" si="46"/>
        <v>-3.4616316396545659E-2</v>
      </c>
      <c r="M423">
        <f t="shared" si="43"/>
        <v>-5.8475827711144394E-2</v>
      </c>
      <c r="N423" s="13">
        <f t="shared" si="47"/>
        <v>-7.1727850240472235E-3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10.324373504877023</v>
      </c>
      <c r="H424" s="10">
        <f t="shared" si="48"/>
        <v>-5.0619772839691393E-2</v>
      </c>
      <c r="I424">
        <f t="shared" si="45"/>
        <v>-0.40495818271753115</v>
      </c>
      <c r="K424">
        <f t="shared" si="46"/>
        <v>-3.4178504012343805E-2</v>
      </c>
      <c r="M424">
        <f t="shared" si="43"/>
        <v>-5.7800711740046633E-2</v>
      </c>
      <c r="N424" s="13">
        <f t="shared" si="47"/>
        <v>-7.1809389003552396E-3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10.342252262977738</v>
      </c>
      <c r="H425" s="10">
        <f t="shared" si="48"/>
        <v>-4.9945072954447715E-2</v>
      </c>
      <c r="I425">
        <f t="shared" si="45"/>
        <v>-0.39956058363558172</v>
      </c>
      <c r="K425">
        <f t="shared" si="46"/>
        <v>-3.3746228882552423E-2</v>
      </c>
      <c r="M425">
        <f t="shared" si="43"/>
        <v>-5.7133386925930396E-2</v>
      </c>
      <c r="N425" s="13">
        <f t="shared" si="47"/>
        <v>-7.1883139714826808E-3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10.360131021078452</v>
      </c>
      <c r="H426" s="10">
        <f t="shared" si="48"/>
        <v>-4.9278843832295686E-2</v>
      </c>
      <c r="I426">
        <f t="shared" si="45"/>
        <v>-0.39423075065836549</v>
      </c>
      <c r="K426">
        <f t="shared" si="46"/>
        <v>-3.3319420974951788E-2</v>
      </c>
      <c r="M426">
        <f t="shared" si="43"/>
        <v>-5.6473763463033511E-2</v>
      </c>
      <c r="N426" s="13">
        <f t="shared" si="47"/>
        <v>-7.1949196307378241E-3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10.378009779179166</v>
      </c>
      <c r="H427" s="10">
        <f t="shared" si="48"/>
        <v>-4.862098730229357E-2</v>
      </c>
      <c r="I427">
        <f t="shared" si="45"/>
        <v>-0.38896789841834856</v>
      </c>
      <c r="K427">
        <f t="shared" si="46"/>
        <v>-3.2898011143027421E-2</v>
      </c>
      <c r="M427">
        <f t="shared" si="43"/>
        <v>-5.5821752577115684E-2</v>
      </c>
      <c r="N427" s="13">
        <f t="shared" si="47"/>
        <v>-7.2007652748221143E-3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10.395888537279882</v>
      </c>
      <c r="H428" s="10">
        <f t="shared" si="48"/>
        <v>-4.7971406212462736E-2</v>
      </c>
      <c r="I428">
        <f t="shared" si="45"/>
        <v>-0.38377124969970189</v>
      </c>
      <c r="K428">
        <f t="shared" si="46"/>
        <v>-3.2481931114769748E-2</v>
      </c>
      <c r="M428">
        <f t="shared" si="43"/>
        <v>-5.5177266513733343E-2</v>
      </c>
      <c r="N428" s="13">
        <f t="shared" si="47"/>
        <v>-7.2058603012706071E-3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10.413767295380598</v>
      </c>
      <c r="H429" s="10">
        <f t="shared" si="48"/>
        <v>-4.7330004420692684E-2</v>
      </c>
      <c r="I429">
        <f t="shared" si="45"/>
        <v>-0.37864003536554147</v>
      </c>
      <c r="K429">
        <f t="shared" si="46"/>
        <v>-3.2071113481615218E-2</v>
      </c>
      <c r="M429">
        <f t="shared" si="43"/>
        <v>-5.4540218526642578E-2</v>
      </c>
      <c r="N429" s="13">
        <f t="shared" si="47"/>
        <v>-7.2102141059498942E-3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10.431646053481312</v>
      </c>
      <c r="H430" s="10">
        <f t="shared" si="48"/>
        <v>-4.669668678571548E-2</v>
      </c>
      <c r="I430">
        <f t="shared" si="45"/>
        <v>-0.37357349428572384</v>
      </c>
      <c r="K430">
        <f t="shared" si="46"/>
        <v>-3.1665491687527463E-2</v>
      </c>
      <c r="M430">
        <f t="shared" si="43"/>
        <v>-5.3910522866331252E-2</v>
      </c>
      <c r="N430" s="13">
        <f t="shared" si="47"/>
        <v>-7.2138360806157723E-3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10.449524811582027</v>
      </c>
      <c r="H431" s="10">
        <f t="shared" si="48"/>
        <v>-4.6071359158149666E-2</v>
      </c>
      <c r="I431">
        <f t="shared" si="45"/>
        <v>-0.36857087326519733</v>
      </c>
      <c r="K431">
        <f t="shared" si="46"/>
        <v>-3.1265000018216096E-2</v>
      </c>
      <c r="M431">
        <f t="shared" si="43"/>
        <v>-5.3288094768676422E-2</v>
      </c>
      <c r="N431" s="13">
        <f t="shared" si="47"/>
        <v>-7.2167356105267561E-3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10.467403569682741</v>
      </c>
      <c r="H432" s="10">
        <f t="shared" si="48"/>
        <v>-4.5453928371612162E-2</v>
      </c>
      <c r="I432">
        <f t="shared" si="45"/>
        <v>-0.3636314269728973</v>
      </c>
      <c r="K432">
        <f t="shared" si="46"/>
        <v>-3.0869573590492052E-2</v>
      </c>
      <c r="M432">
        <f t="shared" si="43"/>
        <v>-5.2672850443728193E-2</v>
      </c>
      <c r="N432" s="13">
        <f t="shared" si="47"/>
        <v>-7.218922072116031E-3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10.485282327783457</v>
      </c>
      <c r="H433" s="10">
        <f t="shared" si="48"/>
        <v>-4.4844302233898035E-2</v>
      </c>
      <c r="I433">
        <f t="shared" si="45"/>
        <v>-0.35875441787118428</v>
      </c>
      <c r="K433">
        <f t="shared" si="46"/>
        <v>-3.0479148341757717E-2</v>
      </c>
      <c r="M433">
        <f t="shared" si="43"/>
        <v>-5.2064707064616834E-2</v>
      </c>
      <c r="N433" s="13">
        <f t="shared" si="47"/>
        <v>-7.220404830718799E-3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10.503161085884171</v>
      </c>
      <c r="H434" s="10">
        <f t="shared" si="48"/>
        <v>-4.4242389518227614E-2</v>
      </c>
      <c r="I434">
        <f t="shared" si="45"/>
        <v>-0.35393911614582091</v>
      </c>
      <c r="K434">
        <f t="shared" si="46"/>
        <v>-3.0093661019629375E-2</v>
      </c>
      <c r="M434">
        <f t="shared" si="43"/>
        <v>-5.1463582756583311E-2</v>
      </c>
      <c r="N434" s="13">
        <f t="shared" si="47"/>
        <v>-7.221193238355697E-3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10.521039843984887</v>
      </c>
      <c r="H435" s="10">
        <f t="shared" si="48"/>
        <v>-4.3648099954559573E-2</v>
      </c>
      <c r="I435">
        <f t="shared" si="45"/>
        <v>-0.34918479963647658</v>
      </c>
      <c r="K435">
        <f t="shared" si="46"/>
        <v>-2.9713049171691142E-2</v>
      </c>
      <c r="M435">
        <f t="shared" si="43"/>
        <v>-5.0869396586130516E-2</v>
      </c>
      <c r="N435" s="13">
        <f t="shared" si="47"/>
        <v>-7.2212966315709434E-3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10.538918602085602</v>
      </c>
      <c r="H436" s="10">
        <f t="shared" si="48"/>
        <v>-4.30613442209705E-2</v>
      </c>
      <c r="I436">
        <f t="shared" si="45"/>
        <v>-0.344490753767764</v>
      </c>
      <c r="K436">
        <f t="shared" si="46"/>
        <v>-2.9337251135378571E-2</v>
      </c>
      <c r="M436">
        <f t="shared" si="43"/>
        <v>-5.0282068550296155E-2</v>
      </c>
      <c r="N436" s="13">
        <f t="shared" si="47"/>
        <v>-7.2207243293256548E-3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10.556797360186318</v>
      </c>
      <c r="H437" s="10">
        <f t="shared" si="48"/>
        <v>-4.2482033935099216E-2</v>
      </c>
      <c r="I437">
        <f t="shared" si="45"/>
        <v>-0.33985627148079373</v>
      </c>
      <c r="K437">
        <f t="shared" si="46"/>
        <v>-2.8966206027989761E-2</v>
      </c>
      <c r="M437">
        <f t="shared" si="43"/>
        <v>-4.9701519566043198E-2</v>
      </c>
      <c r="N437" s="13">
        <f t="shared" si="47"/>
        <v>-7.2194856309439823E-3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10.574676118287032</v>
      </c>
      <c r="H438" s="10">
        <f t="shared" si="48"/>
        <v>-4.1910081645656176E-2</v>
      </c>
      <c r="I438">
        <f t="shared" si="45"/>
        <v>-0.33528065316524941</v>
      </c>
      <c r="K438">
        <f t="shared" si="46"/>
        <v>-2.8599853736823239E-2</v>
      </c>
      <c r="M438">
        <f t="shared" si="43"/>
        <v>-4.9127671459769776E-2</v>
      </c>
      <c r="N438" s="13">
        <f t="shared" si="47"/>
        <v>-7.2175898141135994E-3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10.592554876387748</v>
      </c>
      <c r="H439" s="10">
        <f t="shared" si="48"/>
        <v>-4.1345400823996806E-2</v>
      </c>
      <c r="I439">
        <f t="shared" si="45"/>
        <v>-0.33076320659197445</v>
      </c>
      <c r="K439">
        <f t="shared" si="46"/>
        <v>-2.8238134909440032E-2</v>
      </c>
      <c r="M439">
        <f t="shared" si="43"/>
        <v>-4.8560446956934386E-2</v>
      </c>
      <c r="N439" s="13">
        <f t="shared" si="47"/>
        <v>-7.2150461329375803E-3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10.610433634488462</v>
      </c>
      <c r="H440" s="10">
        <f t="shared" si="48"/>
        <v>-4.078790585575863E-2</v>
      </c>
      <c r="I440">
        <f t="shared" si="45"/>
        <v>-0.32630324684606904</v>
      </c>
      <c r="K440">
        <f t="shared" si="46"/>
        <v>-2.7880990944049194E-2</v>
      </c>
      <c r="M440">
        <f t="shared" si="43"/>
        <v>-4.7999769671797775E-2</v>
      </c>
      <c r="N440" s="13">
        <f t="shared" si="47"/>
        <v>-7.2118638160391449E-3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10.628312392589178</v>
      </c>
      <c r="H441" s="10">
        <f t="shared" si="48"/>
        <v>-4.023751203256111E-2</v>
      </c>
      <c r="I441">
        <f t="shared" si="45"/>
        <v>-0.32190009626048888</v>
      </c>
      <c r="K441">
        <f t="shared" si="46"/>
        <v>-2.7528363980014674E-2</v>
      </c>
      <c r="M441">
        <f t="shared" si="43"/>
        <v>-4.7445564097277959E-2</v>
      </c>
      <c r="N441" s="13">
        <f t="shared" si="47"/>
        <v>-7.2080520647168494E-3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10.646191150689893</v>
      </c>
      <c r="H442" s="10">
        <f t="shared" si="48"/>
        <v>-3.9694135543768515E-2</v>
      </c>
      <c r="I442">
        <f t="shared" si="45"/>
        <v>-0.31755308435014812</v>
      </c>
      <c r="K442">
        <f t="shared" si="46"/>
        <v>-2.7180196888482465E-2</v>
      </c>
      <c r="M442">
        <f t="shared" si="43"/>
        <v>-4.6897755594919717E-2</v>
      </c>
      <c r="N442" s="13">
        <f t="shared" si="47"/>
        <v>-7.2036200511512022E-3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10.664069908790607</v>
      </c>
      <c r="H443" s="10">
        <f t="shared" si="48"/>
        <v>-3.9157693468314235E-2</v>
      </c>
      <c r="I443">
        <f t="shared" si="45"/>
        <v>-0.31326154774651388</v>
      </c>
      <c r="K443">
        <f t="shared" si="46"/>
        <v>-2.6836433263125885E-2</v>
      </c>
      <c r="M443">
        <f t="shared" si="43"/>
        <v>-4.6356270384974592E-2</v>
      </c>
      <c r="N443" s="13">
        <f t="shared" si="47"/>
        <v>-7.1985769166603569E-3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10.681948666891323</v>
      </c>
      <c r="H444" s="10">
        <f t="shared" si="48"/>
        <v>-3.8628103766587131E-2</v>
      </c>
      <c r="I444">
        <f t="shared" si="45"/>
        <v>-0.30902483013269705</v>
      </c>
      <c r="K444">
        <f t="shared" si="46"/>
        <v>-2.6497017411008347E-2</v>
      </c>
      <c r="M444">
        <f t="shared" si="43"/>
        <v>-4.5821035536593051E-2</v>
      </c>
      <c r="N444" s="13">
        <f t="shared" si="47"/>
        <v>-7.1929317700059198E-3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10.699827424992039</v>
      </c>
      <c r="H445" s="10">
        <f t="shared" si="48"/>
        <v>-3.8105285272378359E-2</v>
      </c>
      <c r="I445">
        <f t="shared" si="45"/>
        <v>-0.30484228217902687</v>
      </c>
      <c r="K445">
        <f t="shared" si="46"/>
        <v>-2.6161894343561126E-2</v>
      </c>
      <c r="M445">
        <f t="shared" si="43"/>
        <v>-4.5291978958125159E-2</v>
      </c>
      <c r="N445" s="13">
        <f t="shared" si="47"/>
        <v>-7.1866936857468006E-3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10.717706183092751</v>
      </c>
      <c r="H446" s="10">
        <f t="shared" si="48"/>
        <v>-3.7589157684889282E-2</v>
      </c>
      <c r="I446">
        <f t="shared" si="45"/>
        <v>-0.30071326147911426</v>
      </c>
      <c r="K446">
        <f t="shared" si="46"/>
        <v>-2.5831009767675654E-2</v>
      </c>
      <c r="M446">
        <f t="shared" si="43"/>
        <v>-4.4769029387530641E-2</v>
      </c>
      <c r="N446" s="13">
        <f t="shared" si="47"/>
        <v>-7.1798717026413592E-3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10.735584941193467</v>
      </c>
      <c r="H447" s="10">
        <f t="shared" si="48"/>
        <v>-3.7079641560798869E-2</v>
      </c>
      <c r="I447">
        <f t="shared" si="45"/>
        <v>-0.29663713248639095</v>
      </c>
      <c r="K447">
        <f t="shared" si="46"/>
        <v>-2.5504310076908038E-2</v>
      </c>
      <c r="M447">
        <f t="shared" si="43"/>
        <v>-4.4252116382895376E-2</v>
      </c>
      <c r="N447" s="13">
        <f t="shared" si="47"/>
        <v>-7.1724748220965071E-3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10.753463699294183</v>
      </c>
      <c r="H448" s="10">
        <f t="shared" si="48"/>
        <v>-3.6576658306391147E-2</v>
      </c>
      <c r="I448">
        <f t="shared" si="45"/>
        <v>-0.29261326645112917</v>
      </c>
      <c r="K448">
        <f t="shared" si="46"/>
        <v>-2.5181742342795282E-2</v>
      </c>
      <c r="M448">
        <f t="shared" si="43"/>
        <v>-4.3741170313055161E-2</v>
      </c>
      <c r="N448" s="13">
        <f t="shared" si="47"/>
        <v>-7.1645120066640144E-3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10.771342457394898</v>
      </c>
      <c r="H449" s="10">
        <f t="shared" si="48"/>
        <v>-3.608013016974139E-2</v>
      </c>
      <c r="I449">
        <f t="shared" si="45"/>
        <v>-0.28864104135793112</v>
      </c>
      <c r="K449">
        <f t="shared" si="46"/>
        <v>-2.4863254306280808E-2</v>
      </c>
      <c r="M449">
        <f t="shared" si="43"/>
        <v>-4.3236122348323927E-2</v>
      </c>
      <c r="N449" s="13">
        <f t="shared" si="47"/>
        <v>-7.1559921785825376E-3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10.789221215495612</v>
      </c>
      <c r="H450" s="10">
        <f t="shared" si="48"/>
        <v>-3.5589980232961352E-2</v>
      </c>
      <c r="I450">
        <f t="shared" si="45"/>
        <v>-0.28471984186369081</v>
      </c>
      <c r="K450">
        <f t="shared" si="46"/>
        <v>-2.4548794369248773E-2</v>
      </c>
      <c r="M450">
        <f t="shared" si="43"/>
        <v>-4.2736904451326094E-2</v>
      </c>
      <c r="N450" s="13">
        <f t="shared" si="47"/>
        <v>-7.1469242183647419E-3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10.807099973596328</v>
      </c>
      <c r="H451" s="10">
        <f t="shared" si="48"/>
        <v>-3.5106132404502326E-2</v>
      </c>
      <c r="I451">
        <f t="shared" si="45"/>
        <v>-0.28084905923601861</v>
      </c>
      <c r="K451">
        <f t="shared" si="46"/>
        <v>-2.4238311586165091E-2</v>
      </c>
      <c r="M451">
        <f t="shared" si="43"/>
        <v>-4.2243449367931701E-2</v>
      </c>
      <c r="N451" s="13">
        <f t="shared" si="47"/>
        <v>-7.1373169634293757E-3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10.824978731697042</v>
      </c>
      <c r="H452" s="10">
        <f t="shared" si="48"/>
        <v>-3.4628511411516523E-2</v>
      </c>
      <c r="I452">
        <f t="shared" si="45"/>
        <v>-0.27702809129213218</v>
      </c>
      <c r="K452">
        <f t="shared" si="46"/>
        <v>-2.3931755655824505E-2</v>
      </c>
      <c r="M452">
        <f t="shared" si="43"/>
        <v>-4.1755690618293831E-2</v>
      </c>
      <c r="N452" s="13">
        <f t="shared" si="47"/>
        <v>-7.1271792067773079E-3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10.842857489797758</v>
      </c>
      <c r="H453" s="10">
        <f t="shared" si="48"/>
        <v>-3.4157042792275272E-2</v>
      </c>
      <c r="I453">
        <f t="shared" si="45"/>
        <v>-0.27325634233820217</v>
      </c>
      <c r="K453">
        <f t="shared" si="46"/>
        <v>-2.3629076913201708E-2</v>
      </c>
      <c r="M453">
        <f t="shared" si="43"/>
        <v>-4.1273562487986325E-2</v>
      </c>
      <c r="N453" s="13">
        <f t="shared" si="47"/>
        <v>-7.116519695711053E-3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10.860736247898473</v>
      </c>
      <c r="H454" s="10">
        <f t="shared" si="48"/>
        <v>-3.3691652888644744E-2</v>
      </c>
      <c r="I454">
        <f t="shared" si="45"/>
        <v>-0.26953322310915795</v>
      </c>
      <c r="K454">
        <f t="shared" si="46"/>
        <v>-2.3330226321405745E-2</v>
      </c>
      <c r="M454">
        <f t="shared" si="43"/>
        <v>-4.0797000019241303E-2</v>
      </c>
      <c r="N454" s="13">
        <f t="shared" si="47"/>
        <v>-7.1053471305965593E-3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10.878615005999189</v>
      </c>
      <c r="H455" s="10">
        <f t="shared" si="48"/>
        <v>-3.3232268838617789E-2</v>
      </c>
      <c r="I455">
        <f t="shared" si="45"/>
        <v>-0.26585815070894231</v>
      </c>
      <c r="K455">
        <f t="shared" si="46"/>
        <v>-2.3035155463735964E-2</v>
      </c>
      <c r="M455">
        <f t="shared" si="43"/>
        <v>-4.0325939002285441E-2</v>
      </c>
      <c r="N455" s="13">
        <f t="shared" si="47"/>
        <v>-7.0936701636676522E-3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10.896493764099903</v>
      </c>
      <c r="H456" s="10">
        <f t="shared" si="48"/>
        <v>-3.2778818568902329E-2</v>
      </c>
      <c r="I456">
        <f t="shared" si="45"/>
        <v>-0.26223054855121863</v>
      </c>
      <c r="K456">
        <f t="shared" si="46"/>
        <v>-2.2743816535838599E-2</v>
      </c>
      <c r="M456">
        <f t="shared" si="43"/>
        <v>-3.9860315966773661E-2</v>
      </c>
      <c r="N456" s="13">
        <f t="shared" si="47"/>
        <v>-7.0814973978713322E-3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10.914372522200617</v>
      </c>
      <c r="H457" s="10">
        <f t="shared" si="48"/>
        <v>-3.2331230787565252E-2</v>
      </c>
      <c r="I457">
        <f t="shared" si="45"/>
        <v>-0.25864984630052201</v>
      </c>
      <c r="K457">
        <f t="shared" si="46"/>
        <v>-2.2456162337962299E-2</v>
      </c>
      <c r="M457">
        <f t="shared" si="43"/>
        <v>-3.9400068173319175E-2</v>
      </c>
      <c r="N457" s="13">
        <f t="shared" si="47"/>
        <v>-7.0688373857539233E-3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10.932251280301333</v>
      </c>
      <c r="H458" s="10">
        <f t="shared" si="48"/>
        <v>-3.1889434976731815E-2</v>
      </c>
      <c r="I458">
        <f t="shared" si="45"/>
        <v>-0.25511547981385452</v>
      </c>
      <c r="K458">
        <f t="shared" si="46"/>
        <v>-2.2172146267311715E-2</v>
      </c>
      <c r="M458">
        <f t="shared" si="43"/>
        <v>-3.8945133605119364E-2</v>
      </c>
      <c r="N458" s="13">
        <f t="shared" si="47"/>
        <v>-7.0556986283875495E-3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10.950130038402049</v>
      </c>
      <c r="H459" s="10">
        <f t="shared" si="48"/>
        <v>-3.1453361385340259E-2</v>
      </c>
      <c r="I459">
        <f t="shared" si="45"/>
        <v>-0.25162689108272207</v>
      </c>
      <c r="K459">
        <f t="shared" si="46"/>
        <v>-2.1891722310498008E-2</v>
      </c>
      <c r="M459">
        <f t="shared" si="43"/>
        <v>-3.8495450959676131E-2</v>
      </c>
      <c r="N459" s="13">
        <f t="shared" si="47"/>
        <v>-7.0420895743358719E-3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10.968008796502764</v>
      </c>
      <c r="H460" s="10">
        <f t="shared" si="48"/>
        <v>-3.1022941021950679E-2</v>
      </c>
      <c r="I460">
        <f t="shared" si="45"/>
        <v>-0.24818352817560543</v>
      </c>
      <c r="K460">
        <f t="shared" si="46"/>
        <v>-2.1614845036084351E-2</v>
      </c>
      <c r="M460">
        <f t="shared" si="43"/>
        <v>-3.8050959640609158E-2</v>
      </c>
      <c r="N460" s="13">
        <f t="shared" si="47"/>
        <v>-7.0280186186584791E-3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10.985887554603478</v>
      </c>
      <c r="H461" s="10">
        <f t="shared" si="48"/>
        <v>-3.0598105647608651E-2</v>
      </c>
      <c r="I461">
        <f t="shared" si="45"/>
        <v>-0.24478484518086921</v>
      </c>
      <c r="K461">
        <f t="shared" si="46"/>
        <v>-2.1341469587226072E-2</v>
      </c>
      <c r="M461">
        <f t="shared" si="43"/>
        <v>-3.7611599749562359E-2</v>
      </c>
      <c r="N461" s="13">
        <f t="shared" si="47"/>
        <v>-7.013494101953708E-3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11.003766312704192</v>
      </c>
      <c r="H462" s="10">
        <f t="shared" si="48"/>
        <v>-3.0178787768762386E-2</v>
      </c>
      <c r="I462">
        <f t="shared" si="45"/>
        <v>-0.24143030215009909</v>
      </c>
      <c r="K462">
        <f t="shared" si="46"/>
        <v>-2.107155167440368E-2</v>
      </c>
      <c r="M462">
        <f t="shared" si="43"/>
        <v>-3.7177312078200977E-2</v>
      </c>
      <c r="N462" s="13">
        <f t="shared" si="47"/>
        <v>-6.9985243094385918E-3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11.021645070804908</v>
      </c>
      <c r="H463" s="10">
        <f t="shared" si="48"/>
        <v>-2.976492063023382E-2</v>
      </c>
      <c r="I463">
        <f t="shared" si="45"/>
        <v>-0.23811936504187056</v>
      </c>
      <c r="K463">
        <f t="shared" si="46"/>
        <v>-2.0805047568247841E-2</v>
      </c>
      <c r="M463">
        <f t="shared" si="43"/>
        <v>-3.6748038100299904E-2</v>
      </c>
      <c r="N463" s="13">
        <f t="shared" si="47"/>
        <v>-6.9831174700660838E-3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11.039523828905624</v>
      </c>
      <c r="H464" s="10">
        <f t="shared" si="48"/>
        <v>-2.9356438208242686E-2</v>
      </c>
      <c r="I464">
        <f t="shared" si="45"/>
        <v>-0.23485150566594148</v>
      </c>
      <c r="K464">
        <f t="shared" si="46"/>
        <v>-2.0541914092455163E-2</v>
      </c>
      <c r="M464">
        <f t="shared" si="43"/>
        <v>-3.6323719963920906E-2</v>
      </c>
      <c r="N464" s="13">
        <f t="shared" si="47"/>
        <v>-6.9672817556782202E-3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11.057402587006338</v>
      </c>
      <c r="H465" s="10">
        <f t="shared" si="48"/>
        <v>-2.8953275203483717E-2</v>
      </c>
      <c r="I465">
        <f t="shared" si="45"/>
        <v>-0.23162620162786973</v>
      </c>
      <c r="K465">
        <f t="shared" si="46"/>
        <v>-2.0282108616793491E-2</v>
      </c>
      <c r="M465">
        <f t="shared" si="43"/>
        <v>-3.5904300483678778E-2</v>
      </c>
      <c r="N465" s="13">
        <f t="shared" si="47"/>
        <v>-6.9510252801950612E-3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11.075281345107053</v>
      </c>
      <c r="H466" s="10">
        <f t="shared" si="48"/>
        <v>-2.8555367034256172E-2</v>
      </c>
      <c r="I466">
        <f t="shared" si="45"/>
        <v>-0.22844293627404938</v>
      </c>
      <c r="K466">
        <f t="shared" si="46"/>
        <v>-2.0025589050195497E-2</v>
      </c>
      <c r="M466">
        <f t="shared" si="43"/>
        <v>-3.5489723133094453E-2</v>
      </c>
      <c r="N466" s="13">
        <f t="shared" si="47"/>
        <v>-6.9343560988382805E-3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11.093160103207767</v>
      </c>
      <c r="H467" s="10">
        <f t="shared" si="48"/>
        <v>-2.8162649829645888E-2</v>
      </c>
      <c r="I467">
        <f t="shared" si="45"/>
        <v>-0.2253011986371671</v>
      </c>
      <c r="K467">
        <f t="shared" si="46"/>
        <v>-1.9772313833939997E-2</v>
      </c>
      <c r="M467">
        <f t="shared" si="43"/>
        <v>-3.5079932037035598E-2</v>
      </c>
      <c r="N467" s="13">
        <f t="shared" si="47"/>
        <v>-6.9172822073897099E-3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11.111038861308483</v>
      </c>
      <c r="H468" s="10">
        <f t="shared" si="48"/>
        <v>-2.7775060422758961E-2</v>
      </c>
      <c r="I468">
        <f t="shared" ref="I468:I469" si="50">H468*$E$6</f>
        <v>-0.22220048338207168</v>
      </c>
      <c r="K468">
        <f t="shared" si="46"/>
        <v>-1.9522241934919072E-2</v>
      </c>
      <c r="M468">
        <f t="shared" si="43"/>
        <v>-3.4674871964241807E-2</v>
      </c>
      <c r="N468" s="13">
        <f t="shared" ref="N468:N469" si="51">(M468-H468)*O468</f>
        <v>-6.8998115414828469E-3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11.128917619409199</v>
      </c>
      <c r="H469" s="10">
        <f t="shared" si="48"/>
        <v>-2.7392536344007304E-2</v>
      </c>
      <c r="I469">
        <f t="shared" si="50"/>
        <v>-0.21914029075205843</v>
      </c>
      <c r="K469">
        <f t="shared" si="46"/>
        <v>-1.9275332838990657E-2</v>
      </c>
      <c r="M469">
        <f t="shared" si="43"/>
        <v>-3.4274488319935563E-2</v>
      </c>
      <c r="N469" s="13">
        <f t="shared" si="51"/>
        <v>-6.8819519759282591E-3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96F8-554A-49E8-A62F-FFDB865EC586}">
  <dimension ref="A2:AA469"/>
  <sheetViews>
    <sheetView workbookViewId="0">
      <selection activeCell="I6" sqref="I6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197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64</v>
      </c>
      <c r="N2" s="1" t="s">
        <v>22</v>
      </c>
      <c r="O2" s="1" t="s">
        <v>43</v>
      </c>
    </row>
    <row r="3" spans="1:27" x14ac:dyDescent="0.4">
      <c r="A3" s="2" t="s">
        <v>53</v>
      </c>
      <c r="B3" s="1" t="s">
        <v>253</v>
      </c>
      <c r="D3" s="15" t="str">
        <f>A3</f>
        <v>FCC</v>
      </c>
      <c r="E3" s="1" t="str">
        <f>B3</f>
        <v>Tb</v>
      </c>
      <c r="K3" s="15" t="str">
        <f>A3</f>
        <v>FCC</v>
      </c>
      <c r="L3" s="1" t="s">
        <v>254</v>
      </c>
      <c r="N3" s="15" t="str">
        <f>A3</f>
        <v>FCC</v>
      </c>
      <c r="O3" s="1" t="str">
        <f>L3</f>
        <v>Tb</v>
      </c>
      <c r="Q3" s="33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-4.6154999999999999</v>
      </c>
      <c r="D4" s="21" t="s">
        <v>8</v>
      </c>
      <c r="E4" s="4">
        <f>E11</f>
        <v>3.560882992421563</v>
      </c>
      <c r="F4" t="s">
        <v>200</v>
      </c>
      <c r="K4" s="2" t="s">
        <v>27</v>
      </c>
      <c r="L4" s="4">
        <v>8.1199999999999994E-2</v>
      </c>
      <c r="N4" s="12" t="s">
        <v>24</v>
      </c>
      <c r="O4" s="4">
        <v>2.3048142160312426</v>
      </c>
      <c r="P4" t="s">
        <v>54</v>
      </c>
      <c r="Q4" s="26" t="s">
        <v>29</v>
      </c>
      <c r="AA4" s="27"/>
    </row>
    <row r="5" spans="1:27" x14ac:dyDescent="0.4">
      <c r="A5" s="2" t="s">
        <v>20</v>
      </c>
      <c r="B5" s="51">
        <v>31.927</v>
      </c>
      <c r="D5" s="2" t="s">
        <v>3</v>
      </c>
      <c r="E5" s="5">
        <v>0.05</v>
      </c>
      <c r="K5" s="2" t="s">
        <v>28</v>
      </c>
      <c r="L5" s="4">
        <v>1.1081000000000001</v>
      </c>
      <c r="N5" t="s">
        <v>70</v>
      </c>
      <c r="Q5" s="28" t="s">
        <v>30</v>
      </c>
      <c r="R5" s="29">
        <f>L10</f>
        <v>3.560882992421563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30">
        <v>6</v>
      </c>
      <c r="X5" s="30">
        <v>12</v>
      </c>
      <c r="Y5" s="31" t="s">
        <v>123</v>
      </c>
      <c r="Z5" s="31" t="str">
        <f>B3</f>
        <v>Tb</v>
      </c>
      <c r="AA5" s="32" t="str">
        <f>B3</f>
        <v>Tb</v>
      </c>
    </row>
    <row r="6" spans="1:27" x14ac:dyDescent="0.4">
      <c r="A6" s="2" t="s">
        <v>0</v>
      </c>
      <c r="B6" s="1">
        <v>0.253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5" t="s">
        <v>27</v>
      </c>
      <c r="O6" s="4">
        <f>B4/L9+O8/SQRT(L9)</f>
        <v>0.19724358974358991</v>
      </c>
    </row>
    <row r="7" spans="1:27" x14ac:dyDescent="0.4">
      <c r="A7" s="2" t="s">
        <v>1</v>
      </c>
      <c r="B7" s="5">
        <v>3.6549999999999998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5" t="s">
        <v>23</v>
      </c>
      <c r="O7" s="4">
        <f>R18*O4</f>
        <v>6.7992019372921657</v>
      </c>
      <c r="Q7" s="23" t="s">
        <v>44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39</v>
      </c>
      <c r="N8" s="18" t="s">
        <v>28</v>
      </c>
      <c r="O8" s="4">
        <f>O7/(O7-O4)*-B4/SQRT(L9)</f>
        <v>2.015651921528697</v>
      </c>
      <c r="Q8" s="26" t="s">
        <v>29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Q9" s="28" t="s">
        <v>30</v>
      </c>
      <c r="R9" s="29">
        <f>L10</f>
        <v>3.560882992421563</v>
      </c>
      <c r="S9" s="29">
        <f>O7</f>
        <v>6.7992019372921657</v>
      </c>
      <c r="T9" s="29">
        <f>O4</f>
        <v>2.3048142160312426</v>
      </c>
      <c r="U9" s="29">
        <f>O6</f>
        <v>0.19724358974358991</v>
      </c>
      <c r="V9" s="29">
        <f>O8</f>
        <v>2.015651921528697</v>
      </c>
      <c r="W9" s="30">
        <v>6</v>
      </c>
      <c r="X9" s="30">
        <v>12</v>
      </c>
      <c r="Y9" s="31" t="s">
        <v>123</v>
      </c>
      <c r="Z9" s="31" t="str">
        <f>B3</f>
        <v>Tb</v>
      </c>
      <c r="AA9" s="32" t="str">
        <f>B3</f>
        <v>Tb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3.560882992421563</v>
      </c>
      <c r="M10" t="s">
        <v>34</v>
      </c>
    </row>
    <row r="11" spans="1:27" x14ac:dyDescent="0.4">
      <c r="A11" s="3" t="s">
        <v>37</v>
      </c>
      <c r="B11" s="4">
        <f>($B$5*$E$7)^(1/3)</f>
        <v>5.0358490219062659</v>
      </c>
      <c r="D11" s="3" t="s">
        <v>8</v>
      </c>
      <c r="E11" s="4">
        <f>$B$11/$E$8</f>
        <v>3.560882992421563</v>
      </c>
      <c r="F11" t="s">
        <v>40</v>
      </c>
      <c r="Q11" s="34" t="s">
        <v>48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5.5426690355838844</v>
      </c>
      <c r="D12" s="3" t="s">
        <v>2</v>
      </c>
      <c r="E12" s="4">
        <f>(9*$B$6*$B$5/(-$B$4))^(1/2)</f>
        <v>3.9687267076743891</v>
      </c>
      <c r="Q12" s="26" t="s">
        <v>46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47</v>
      </c>
      <c r="AA13" s="27"/>
    </row>
    <row r="14" spans="1:27" x14ac:dyDescent="0.4">
      <c r="A14" s="3" t="s">
        <v>109</v>
      </c>
      <c r="B14" s="1">
        <f>(B7-1)/(2*E12)-1/3</f>
        <v>1.1568187431481025E-3</v>
      </c>
      <c r="D14" s="3" t="s">
        <v>15</v>
      </c>
      <c r="E14" s="4">
        <f>-(1+$E$13+$E$5*$E$13^3)*EXP(-$E$13)</f>
        <v>-1</v>
      </c>
      <c r="Q14" s="28" t="s">
        <v>50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-4.6154999999999999</v>
      </c>
    </row>
    <row r="16" spans="1:27" x14ac:dyDescent="0.4">
      <c r="D16" s="3" t="s">
        <v>9</v>
      </c>
      <c r="E16" s="4">
        <f>$E$15*$E$6</f>
        <v>-55.385999999999996</v>
      </c>
      <c r="Q16" s="1" t="s">
        <v>59</v>
      </c>
      <c r="R16" s="1"/>
      <c r="S16" s="1"/>
      <c r="T16" s="1" t="s">
        <v>71</v>
      </c>
    </row>
    <row r="17" spans="1:25" x14ac:dyDescent="0.4">
      <c r="A17" t="s">
        <v>19</v>
      </c>
      <c r="Q17" s="1" t="s">
        <v>55</v>
      </c>
      <c r="R17" s="19">
        <f>B4/L9+O8/SQRT(L9)</f>
        <v>0.19724358974358991</v>
      </c>
      <c r="S17" s="1" t="s">
        <v>56</v>
      </c>
      <c r="T17" s="1" t="s">
        <v>72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41</v>
      </c>
      <c r="N18" t="s">
        <v>42</v>
      </c>
      <c r="O18" t="s">
        <v>49</v>
      </c>
      <c r="P18" t="s">
        <v>45</v>
      </c>
      <c r="Q18" s="2" t="s">
        <v>60</v>
      </c>
      <c r="R18" s="1">
        <v>2.95</v>
      </c>
      <c r="S18" s="1" t="s">
        <v>58</v>
      </c>
      <c r="T18" s="1" t="s">
        <v>73</v>
      </c>
    </row>
    <row r="19" spans="1:25" x14ac:dyDescent="0.4">
      <c r="D19" s="6">
        <v>-1</v>
      </c>
      <c r="E19" s="7">
        <f t="shared" ref="E19:E82" si="0">-(1+D19+$E$5*D19^3)*EXP(-D19)</f>
        <v>0.13591409142295227</v>
      </c>
      <c r="G19">
        <f>$E$11*(D19/$E$12+1)</f>
        <v>2.6636473663110962</v>
      </c>
      <c r="H19" s="10">
        <f>-(-$B$4)*(1+D19+$E$5*D19^3)*EXP(-D19)</f>
        <v>0.62731148896263611</v>
      </c>
      <c r="I19">
        <f>H19*$E$6</f>
        <v>7.5277378675516333</v>
      </c>
      <c r="K19">
        <f>$L$9*$L$4*EXP(-$L$6*(G19/$L$10-1))-SQRT($L$9)*$L$5*EXP(-$L$7*(G19/$L$10-1))</f>
        <v>10.100354221580886</v>
      </c>
      <c r="M19">
        <f t="shared" ref="M19:M82" si="1">$L$9*$O$6*EXP(-$O$7*(G19/$L$10-1))-SQRT($L$9)*$O$8*EXP(-$O$4*(G19/$L$10-1))</f>
        <v>0.64834473817019678</v>
      </c>
      <c r="N19" s="13">
        <f>(M19-H19)*O19</f>
        <v>2.1033249207560667E-2</v>
      </c>
      <c r="O19" s="13">
        <v>1</v>
      </c>
      <c r="P19" s="14">
        <f>SUMSQ(N26:N295)</f>
        <v>8.2086810799675253E-2</v>
      </c>
      <c r="Q19" s="1" t="s">
        <v>69</v>
      </c>
      <c r="R19" s="19">
        <f>O7/(O7-O4)*-B4/SQRT(L9)</f>
        <v>2.015651921528697</v>
      </c>
      <c r="S19" s="1" t="s">
        <v>68</v>
      </c>
      <c r="T19" s="1" t="s">
        <v>72</v>
      </c>
    </row>
    <row r="20" spans="1:25" x14ac:dyDescent="0.4">
      <c r="D20" s="6">
        <v>-0.98</v>
      </c>
      <c r="E20" s="7">
        <f t="shared" si="0"/>
        <v>7.2099120124113208E-2</v>
      </c>
      <c r="G20">
        <f t="shared" ref="G20:G83" si="2">$E$11*(D20/$E$12+1)</f>
        <v>2.6815920788333054</v>
      </c>
      <c r="H20" s="10">
        <f>-(-$B$4)*(1+D20+$E$5*D20^3)*EXP(-D20)</f>
        <v>0.33277348893284447</v>
      </c>
      <c r="I20">
        <f t="shared" ref="I20:I83" si="3">H20*$E$6</f>
        <v>3.9932818671941339</v>
      </c>
      <c r="K20">
        <f t="shared" ref="K20:K83" si="4">$L$9*$L$4*EXP(-$L$6*(G20/$L$10-1))-SQRT($L$9)*$L$5*EXP(-$L$7*(G20/$L$10-1))</f>
        <v>9.1964142321182472</v>
      </c>
      <c r="M20">
        <f t="shared" si="1"/>
        <v>0.35024731663907538</v>
      </c>
      <c r="N20" s="13">
        <f t="shared" ref="N20:N83" si="5">(M20-H20)*O20</f>
        <v>1.7473827706230904E-2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1.1065235618598972E-2</v>
      </c>
      <c r="G21">
        <f t="shared" si="2"/>
        <v>2.6995367913555146</v>
      </c>
      <c r="H21" s="10">
        <f t="shared" ref="H21:H84" si="6">-(-$B$4)*(1+D21+$E$5*D21^3)*EXP(-D21)</f>
        <v>5.1071594997643549E-2</v>
      </c>
      <c r="I21">
        <f t="shared" si="3"/>
        <v>0.61285913997172259</v>
      </c>
      <c r="K21">
        <f t="shared" si="4"/>
        <v>8.3483369166441825</v>
      </c>
      <c r="M21">
        <f t="shared" si="1"/>
        <v>6.5381021559799635E-2</v>
      </c>
      <c r="N21" s="13">
        <f t="shared" si="5"/>
        <v>1.4309426562156086E-2</v>
      </c>
      <c r="O21" s="13">
        <v>1</v>
      </c>
      <c r="Q21" s="16" t="s">
        <v>61</v>
      </c>
      <c r="R21" s="19">
        <f>(O8/O6)/(O7/O4)</f>
        <v>3.4641016151377517</v>
      </c>
      <c r="S21" s="1" t="s">
        <v>62</v>
      </c>
      <c r="T21" s="1">
        <f>SQRT(L9)</f>
        <v>3.4641016151377544</v>
      </c>
      <c r="U21" s="1" t="s">
        <v>63</v>
      </c>
      <c r="V21" s="1">
        <f>R21-T21</f>
        <v>0</v>
      </c>
    </row>
    <row r="22" spans="1:25" x14ac:dyDescent="0.4">
      <c r="D22" s="6">
        <v>-0.94</v>
      </c>
      <c r="E22" s="7">
        <f t="shared" si="0"/>
        <v>-4.7284904781676455E-2</v>
      </c>
      <c r="G22">
        <f t="shared" si="2"/>
        <v>2.7174815038777238</v>
      </c>
      <c r="H22" s="10">
        <f t="shared" si="6"/>
        <v>-0.21824347801982766</v>
      </c>
      <c r="I22">
        <f t="shared" si="3"/>
        <v>-2.6189217362379318</v>
      </c>
      <c r="K22">
        <f t="shared" si="4"/>
        <v>7.552894306946202</v>
      </c>
      <c r="M22">
        <f t="shared" si="1"/>
        <v>-0.20673665706123856</v>
      </c>
      <c r="N22" s="13">
        <f t="shared" si="5"/>
        <v>1.1506820958589098E-2</v>
      </c>
      <c r="O22" s="13">
        <v>1</v>
      </c>
    </row>
    <row r="23" spans="1:25" x14ac:dyDescent="0.4">
      <c r="D23" s="6">
        <v>-0.92</v>
      </c>
      <c r="E23" s="7">
        <f t="shared" si="0"/>
        <v>-0.10304551543696791</v>
      </c>
      <c r="G23">
        <f t="shared" si="2"/>
        <v>2.7354262163999334</v>
      </c>
      <c r="H23" s="10">
        <f t="shared" si="6"/>
        <v>-0.47560657649932536</v>
      </c>
      <c r="I23">
        <f t="shared" si="3"/>
        <v>-5.7072789179919043</v>
      </c>
      <c r="K23">
        <f t="shared" si="4"/>
        <v>6.8070420497194455</v>
      </c>
      <c r="M23">
        <f t="shared" si="1"/>
        <v>-0.46657155117118876</v>
      </c>
      <c r="N23" s="13">
        <f t="shared" si="5"/>
        <v>9.0350253281366033E-3</v>
      </c>
      <c r="O23" s="13">
        <v>1</v>
      </c>
      <c r="Q23" s="1" t="s">
        <v>67</v>
      </c>
      <c r="R23" s="1"/>
      <c r="V23" s="1" t="s">
        <v>119</v>
      </c>
      <c r="W23" s="1" t="s">
        <v>6</v>
      </c>
    </row>
    <row r="24" spans="1:25" x14ac:dyDescent="0.4">
      <c r="D24" s="6">
        <v>-0.9</v>
      </c>
      <c r="E24" s="7">
        <f t="shared" si="0"/>
        <v>-0.15630777771402407</v>
      </c>
      <c r="G24">
        <f t="shared" si="2"/>
        <v>2.7533709289221426</v>
      </c>
      <c r="H24" s="10">
        <f t="shared" si="6"/>
        <v>-0.72143854803907814</v>
      </c>
      <c r="I24">
        <f t="shared" si="3"/>
        <v>-8.6572625764689377</v>
      </c>
      <c r="K24">
        <f t="shared" si="4"/>
        <v>6.1079090024685732</v>
      </c>
      <c r="M24">
        <f t="shared" si="1"/>
        <v>-0.71457338135870074</v>
      </c>
      <c r="N24" s="13">
        <f t="shared" si="5"/>
        <v>6.8651666803773992E-3</v>
      </c>
      <c r="O24" s="13">
        <v>1</v>
      </c>
      <c r="Q24" s="17" t="s">
        <v>65</v>
      </c>
      <c r="R24" s="19">
        <f>O4/(O7-O4)*-B4/L9</f>
        <v>0.19724358974358977</v>
      </c>
      <c r="V24" s="15" t="str">
        <f>D3</f>
        <v>FCC</v>
      </c>
      <c r="W24" s="1" t="str">
        <f>E3</f>
        <v>Tb</v>
      </c>
      <c r="X24" t="s">
        <v>111</v>
      </c>
    </row>
    <row r="25" spans="1:25" x14ac:dyDescent="0.4">
      <c r="D25" s="6">
        <v>-0.88</v>
      </c>
      <c r="E25" s="7">
        <f t="shared" si="0"/>
        <v>-0.20715993253348769</v>
      </c>
      <c r="G25">
        <f t="shared" si="2"/>
        <v>2.7713156414443523</v>
      </c>
      <c r="H25" s="10">
        <f t="shared" si="6"/>
        <v>-0.95614666860831243</v>
      </c>
      <c r="I25">
        <f t="shared" si="3"/>
        <v>-11.47376002329975</v>
      </c>
      <c r="K25">
        <f t="shared" si="4"/>
        <v>5.452787418363557</v>
      </c>
      <c r="M25">
        <f t="shared" si="1"/>
        <v>-0.95117630439718326</v>
      </c>
      <c r="N25" s="13">
        <f t="shared" si="5"/>
        <v>4.9703642111291746E-3</v>
      </c>
      <c r="O25" s="13">
        <v>1</v>
      </c>
      <c r="Q25" s="17" t="s">
        <v>66</v>
      </c>
      <c r="R25" s="19">
        <f>O7/(O7-O4)*-B4/SQRT(L9)</f>
        <v>2.015651921528697</v>
      </c>
      <c r="V25" s="2" t="s">
        <v>114</v>
      </c>
      <c r="W25" s="1">
        <f>(-B4/(12*PI()*B6*W26))^(1/2)</f>
        <v>0.58583322864670173</v>
      </c>
      <c r="X25" t="s">
        <v>112</v>
      </c>
    </row>
    <row r="26" spans="1:25" x14ac:dyDescent="0.4">
      <c r="D26" s="6">
        <v>-0.86</v>
      </c>
      <c r="E26" s="7">
        <f t="shared" si="0"/>
        <v>-0.25568737020902466</v>
      </c>
      <c r="G26">
        <f t="shared" si="2"/>
        <v>2.7892603539665615</v>
      </c>
      <c r="H26" s="10">
        <f t="shared" si="6"/>
        <v>-1.1801250571997535</v>
      </c>
      <c r="I26">
        <f t="shared" si="3"/>
        <v>-14.161500686397041</v>
      </c>
      <c r="K26">
        <f t="shared" si="4"/>
        <v>4.839123686718362</v>
      </c>
      <c r="M26">
        <f t="shared" si="1"/>
        <v>-1.1767994422887469</v>
      </c>
      <c r="N26" s="13">
        <f t="shared" si="5"/>
        <v>3.3256149110065802E-3</v>
      </c>
      <c r="O26" s="13">
        <v>1</v>
      </c>
      <c r="V26" s="2" t="s">
        <v>115</v>
      </c>
      <c r="W26" s="1">
        <v>1.41</v>
      </c>
      <c r="X26" t="s">
        <v>113</v>
      </c>
    </row>
    <row r="27" spans="1:25" x14ac:dyDescent="0.4">
      <c r="D27" s="6">
        <v>-0.84</v>
      </c>
      <c r="E27" s="7">
        <f t="shared" si="0"/>
        <v>-0.30197271765467171</v>
      </c>
      <c r="G27">
        <f t="shared" si="2"/>
        <v>2.8072050664887707</v>
      </c>
      <c r="H27" s="10">
        <f t="shared" si="6"/>
        <v>-1.3937550783351371</v>
      </c>
      <c r="I27">
        <f t="shared" si="3"/>
        <v>-16.725060940021645</v>
      </c>
      <c r="K27">
        <f t="shared" si="4"/>
        <v>4.2645095976471268</v>
      </c>
      <c r="M27">
        <f t="shared" si="1"/>
        <v>-1.3918473934326929</v>
      </c>
      <c r="N27" s="13">
        <f t="shared" si="5"/>
        <v>1.9076849024441955E-3</v>
      </c>
      <c r="O27" s="13">
        <v>1</v>
      </c>
      <c r="Q27" s="2" t="s">
        <v>76</v>
      </c>
      <c r="R27" s="1">
        <v>2.9511489195477254</v>
      </c>
      <c r="V27" s="2" t="s">
        <v>121</v>
      </c>
      <c r="W27" s="1">
        <v>1</v>
      </c>
      <c r="X27" s="3" t="s">
        <v>122</v>
      </c>
      <c r="Y27" s="1">
        <f>W27*B7</f>
        <v>3.6549999999999998</v>
      </c>
    </row>
    <row r="28" spans="1:25" x14ac:dyDescent="0.4">
      <c r="D28" s="6">
        <v>-0.82</v>
      </c>
      <c r="E28" s="7">
        <f t="shared" si="0"/>
        <v>-0.3460959230348048</v>
      </c>
      <c r="G28">
        <f t="shared" si="2"/>
        <v>2.8251497790109803</v>
      </c>
      <c r="H28" s="10">
        <f t="shared" si="6"/>
        <v>-1.5974057327671416</v>
      </c>
      <c r="I28">
        <f t="shared" si="3"/>
        <v>-19.1688687932057</v>
      </c>
      <c r="K28">
        <f t="shared" si="4"/>
        <v>3.7266741012323292</v>
      </c>
      <c r="M28">
        <f t="shared" si="1"/>
        <v>-1.5967107265211968</v>
      </c>
      <c r="N28" s="13">
        <f t="shared" si="5"/>
        <v>6.9500624594476257E-4</v>
      </c>
      <c r="O28" s="13">
        <v>1</v>
      </c>
      <c r="Q28" s="2" t="s">
        <v>74</v>
      </c>
      <c r="R28" s="1">
        <v>0.05</v>
      </c>
      <c r="V28" s="22" t="s">
        <v>116</v>
      </c>
      <c r="W28" s="1">
        <f>3*W25*(B7*W27-1)/W26</f>
        <v>3.3093345150148794</v>
      </c>
      <c r="X28" t="s">
        <v>120</v>
      </c>
    </row>
    <row r="29" spans="1:25" x14ac:dyDescent="0.4">
      <c r="D29" s="6">
        <v>-0.8</v>
      </c>
      <c r="E29" s="7">
        <f t="shared" si="0"/>
        <v>-0.38813433792908625</v>
      </c>
      <c r="G29">
        <f t="shared" si="2"/>
        <v>2.8430944915331895</v>
      </c>
      <c r="H29" s="10">
        <f t="shared" si="6"/>
        <v>-1.7914340367116977</v>
      </c>
      <c r="I29">
        <f t="shared" si="3"/>
        <v>-21.497208440540373</v>
      </c>
      <c r="K29">
        <f t="shared" si="4"/>
        <v>3.2234755332180551</v>
      </c>
      <c r="M29">
        <f t="shared" si="1"/>
        <v>-1.7917664577447603</v>
      </c>
      <c r="N29" s="13">
        <f t="shared" si="5"/>
        <v>-3.3242103306263537E-4</v>
      </c>
      <c r="O29" s="13">
        <v>1</v>
      </c>
      <c r="Q29" s="17" t="s">
        <v>75</v>
      </c>
      <c r="R29" s="1">
        <f>ABS( -(SQRT(R27))^3/(R27-1)-(SQRT(1/R27)^3/(1/R27-1)) + (2+6*R28))</f>
        <v>2.6290081223123707E-12</v>
      </c>
      <c r="S29" t="s">
        <v>78</v>
      </c>
      <c r="V29" s="22" t="s">
        <v>110</v>
      </c>
      <c r="W29" s="1">
        <f>((W28+SQRT(W28^2-4))/2)^2</f>
        <v>8.8385542566603714</v>
      </c>
      <c r="X29" t="s">
        <v>124</v>
      </c>
    </row>
    <row r="30" spans="1:25" x14ac:dyDescent="0.4">
      <c r="A30" t="s">
        <v>57</v>
      </c>
      <c r="D30" s="6">
        <v>-0.78</v>
      </c>
      <c r="E30" s="7">
        <f t="shared" si="0"/>
        <v>-0.42816279708276905</v>
      </c>
      <c r="G30">
        <f t="shared" si="2"/>
        <v>2.8610392040553987</v>
      </c>
      <c r="H30" s="10">
        <f t="shared" si="6"/>
        <v>-1.9761853899355204</v>
      </c>
      <c r="I30">
        <f t="shared" si="3"/>
        <v>-23.714224679226245</v>
      </c>
      <c r="K30">
        <f t="shared" si="4"/>
        <v>2.7528942808253127</v>
      </c>
      <c r="M30">
        <f t="shared" si="1"/>
        <v>-1.9773785118700893</v>
      </c>
      <c r="N30" s="13">
        <f t="shared" si="5"/>
        <v>-1.1931219345688859E-3</v>
      </c>
      <c r="O30" s="13">
        <v>1</v>
      </c>
      <c r="V30" s="22" t="s">
        <v>118</v>
      </c>
      <c r="W30" s="1">
        <f>1/(O4*W25^2)</f>
        <v>1.264200836254407</v>
      </c>
    </row>
    <row r="31" spans="1:25" x14ac:dyDescent="0.4">
      <c r="D31" s="6">
        <v>-0.76</v>
      </c>
      <c r="E31" s="7">
        <f t="shared" si="0"/>
        <v>-0.46625369581079584</v>
      </c>
      <c r="G31">
        <f t="shared" si="2"/>
        <v>2.8789839165776083</v>
      </c>
      <c r="H31" s="10">
        <f t="shared" si="6"/>
        <v>-2.1519939330147282</v>
      </c>
      <c r="I31">
        <f t="shared" si="3"/>
        <v>-25.82392719617674</v>
      </c>
      <c r="K31">
        <f t="shared" si="4"/>
        <v>2.3130258637805277</v>
      </c>
      <c r="M31">
        <f t="shared" si="1"/>
        <v>-2.15389816773442</v>
      </c>
      <c r="N31" s="13">
        <f t="shared" si="5"/>
        <v>-1.9042347196918108E-3</v>
      </c>
      <c r="O31" s="13">
        <v>1</v>
      </c>
      <c r="Q31" t="s">
        <v>77</v>
      </c>
    </row>
    <row r="32" spans="1:25" x14ac:dyDescent="0.4">
      <c r="D32" s="6">
        <v>-0.74</v>
      </c>
      <c r="E32" s="7">
        <f t="shared" si="0"/>
        <v>-0.50247706512226153</v>
      </c>
      <c r="G32">
        <f t="shared" si="2"/>
        <v>2.8969286290998171</v>
      </c>
      <c r="H32" s="10">
        <f t="shared" si="6"/>
        <v>-2.319182894071798</v>
      </c>
      <c r="I32">
        <f t="shared" si="3"/>
        <v>-27.830194728861578</v>
      </c>
      <c r="K32">
        <f t="shared" si="4"/>
        <v>1.9020744070580999</v>
      </c>
      <c r="M32">
        <f t="shared" si="1"/>
        <v>-2.321664488681634</v>
      </c>
      <c r="N32" s="13">
        <f t="shared" si="5"/>
        <v>-2.4815946098359909E-3</v>
      </c>
      <c r="O32" s="13">
        <v>1</v>
      </c>
      <c r="Q32" s="21" t="s">
        <v>74</v>
      </c>
      <c r="R32" s="21" t="s">
        <v>76</v>
      </c>
      <c r="S32" t="s">
        <v>83</v>
      </c>
      <c r="T32" t="s">
        <v>84</v>
      </c>
      <c r="U32" t="s">
        <v>95</v>
      </c>
      <c r="V32" t="s">
        <v>93</v>
      </c>
    </row>
    <row r="33" spans="4:22" x14ac:dyDescent="0.4">
      <c r="D33" s="6">
        <v>-0.72</v>
      </c>
      <c r="E33" s="7">
        <f>-(1+D33+$E$5*D33^3)*EXP(-D33)</f>
        <v>-0.536900644629968</v>
      </c>
      <c r="G33">
        <f t="shared" si="2"/>
        <v>2.9148733416220267</v>
      </c>
      <c r="H33" s="10">
        <f t="shared" si="6"/>
        <v>-2.4780649252896172</v>
      </c>
      <c r="I33">
        <f t="shared" si="3"/>
        <v>-29.736779103475406</v>
      </c>
      <c r="K33">
        <f t="shared" si="4"/>
        <v>1.5183464831673739</v>
      </c>
      <c r="M33">
        <f t="shared" si="1"/>
        <v>-2.4810047384481457</v>
      </c>
      <c r="N33" s="13">
        <f t="shared" si="5"/>
        <v>-2.939813158528537E-3</v>
      </c>
      <c r="O33" s="13">
        <v>1</v>
      </c>
      <c r="Q33" s="20">
        <v>0.2</v>
      </c>
      <c r="R33" s="5">
        <v>8.1167990000000003</v>
      </c>
      <c r="T33" t="s">
        <v>88</v>
      </c>
      <c r="U33" t="s">
        <v>99</v>
      </c>
    </row>
    <row r="34" spans="4:22" x14ac:dyDescent="0.4">
      <c r="D34" s="6">
        <v>-0.7</v>
      </c>
      <c r="E34" s="7">
        <f t="shared" si="0"/>
        <v>-0.56958995330802442</v>
      </c>
      <c r="G34">
        <f t="shared" si="2"/>
        <v>2.9328180541442364</v>
      </c>
      <c r="H34" s="10">
        <f t="shared" si="6"/>
        <v>-2.6289424294931867</v>
      </c>
      <c r="I34">
        <f t="shared" si="3"/>
        <v>-31.547309153918242</v>
      </c>
      <c r="K34">
        <f t="shared" si="4"/>
        <v>1.1602453030695639</v>
      </c>
      <c r="M34">
        <f t="shared" si="1"/>
        <v>-2.632234782989114</v>
      </c>
      <c r="N34" s="13">
        <f t="shared" si="5"/>
        <v>-3.2923534959272693E-3</v>
      </c>
      <c r="O34" s="13">
        <v>1</v>
      </c>
      <c r="Q34" s="1">
        <v>0.15</v>
      </c>
      <c r="R34" s="5">
        <v>6.25</v>
      </c>
      <c r="T34" t="s">
        <v>88</v>
      </c>
      <c r="U34" t="s">
        <v>100</v>
      </c>
    </row>
    <row r="35" spans="4:22" x14ac:dyDescent="0.4">
      <c r="D35" s="6">
        <v>-0.68</v>
      </c>
      <c r="E35" s="7">
        <f t="shared" si="0"/>
        <v>-0.60060835815870894</v>
      </c>
      <c r="G35">
        <f t="shared" si="2"/>
        <v>2.9507627666664451</v>
      </c>
      <c r="H35" s="10">
        <f t="shared" si="6"/>
        <v>-2.7721078770815213</v>
      </c>
      <c r="I35">
        <f t="shared" si="3"/>
        <v>-33.265294524978259</v>
      </c>
      <c r="K35">
        <f t="shared" si="4"/>
        <v>0.82626523599308133</v>
      </c>
      <c r="M35">
        <f t="shared" si="1"/>
        <v>-2.7756594787192759</v>
      </c>
      <c r="N35" s="13">
        <f t="shared" si="5"/>
        <v>-3.5516016377545867E-3</v>
      </c>
      <c r="O35" s="13">
        <v>1</v>
      </c>
      <c r="Q35" s="20">
        <v>0.1</v>
      </c>
      <c r="R35" s="5">
        <v>4.5397220000000003</v>
      </c>
      <c r="U35" t="s">
        <v>108</v>
      </c>
    </row>
    <row r="36" spans="4:22" x14ac:dyDescent="0.4">
      <c r="D36" s="6">
        <v>-0.66</v>
      </c>
      <c r="E36" s="7">
        <f t="shared" si="0"/>
        <v>-0.63001714084812832</v>
      </c>
      <c r="G36">
        <f t="shared" si="2"/>
        <v>2.9687074791886547</v>
      </c>
      <c r="H36" s="10">
        <f t="shared" si="6"/>
        <v>-2.9078441135845363</v>
      </c>
      <c r="I36">
        <f t="shared" si="3"/>
        <v>-34.894129363014436</v>
      </c>
      <c r="K36">
        <f t="shared" si="4"/>
        <v>0.51498663953290791</v>
      </c>
      <c r="M36">
        <f t="shared" si="1"/>
        <v>-2.9115730476265309</v>
      </c>
      <c r="N36" s="13">
        <f t="shared" si="5"/>
        <v>-3.7289340419945916E-3</v>
      </c>
      <c r="O36" s="13">
        <v>1</v>
      </c>
      <c r="Q36" s="1">
        <v>9.5000000000000001E-2</v>
      </c>
      <c r="R36" s="5">
        <v>4.3764019999999997</v>
      </c>
      <c r="U36" t="s">
        <v>105</v>
      </c>
    </row>
    <row r="37" spans="4:22" x14ac:dyDescent="0.4">
      <c r="D37" s="6">
        <v>-0.64</v>
      </c>
      <c r="E37" s="7">
        <f t="shared" si="0"/>
        <v>-0.65787556236855671</v>
      </c>
      <c r="G37">
        <f t="shared" si="2"/>
        <v>2.9866521917108644</v>
      </c>
      <c r="H37" s="10">
        <f t="shared" si="6"/>
        <v>-3.0364246581120731</v>
      </c>
      <c r="I37">
        <f t="shared" si="3"/>
        <v>-36.437095897344875</v>
      </c>
      <c r="K37">
        <f t="shared" si="4"/>
        <v>0.22507098247280233</v>
      </c>
      <c r="M37">
        <f t="shared" si="1"/>
        <v>-3.0402594397009741</v>
      </c>
      <c r="N37" s="13">
        <f t="shared" si="5"/>
        <v>-3.8347815889010484E-3</v>
      </c>
      <c r="O37" s="13">
        <v>1</v>
      </c>
      <c r="Q37" s="1">
        <v>0.09</v>
      </c>
      <c r="R37" s="5">
        <v>4.21</v>
      </c>
      <c r="U37" t="s">
        <v>101</v>
      </c>
    </row>
    <row r="38" spans="4:22" x14ac:dyDescent="0.4">
      <c r="D38" s="6">
        <v>-0.62</v>
      </c>
      <c r="E38" s="7">
        <f t="shared" si="0"/>
        <v>-0.68424092578375229</v>
      </c>
      <c r="G38">
        <f t="shared" si="2"/>
        <v>3.0045969042330736</v>
      </c>
      <c r="H38" s="10">
        <f t="shared" si="6"/>
        <v>-3.1581139929549087</v>
      </c>
      <c r="I38">
        <f t="shared" si="3"/>
        <v>-37.897367915458901</v>
      </c>
      <c r="K38">
        <f t="shared" si="4"/>
        <v>-4.474375623707072E-2</v>
      </c>
      <c r="M38">
        <f t="shared" si="1"/>
        <v>-3.1619926831073206</v>
      </c>
      <c r="N38" s="13">
        <f t="shared" si="5"/>
        <v>-3.8786901524119344E-3</v>
      </c>
      <c r="O38" s="13">
        <v>1</v>
      </c>
      <c r="Q38" s="1">
        <v>8.5000000000000006E-2</v>
      </c>
      <c r="R38" s="5">
        <v>4.0533929999999998</v>
      </c>
      <c r="U38" t="s">
        <v>104</v>
      </c>
    </row>
    <row r="39" spans="4:22" x14ac:dyDescent="0.4">
      <c r="D39" s="6">
        <v>-0.6</v>
      </c>
      <c r="E39" s="7">
        <f t="shared" si="0"/>
        <v>-0.70916863711198619</v>
      </c>
      <c r="G39">
        <f t="shared" si="2"/>
        <v>3.0225416167552828</v>
      </c>
      <c r="H39" s="10">
        <f t="shared" si="6"/>
        <v>-3.2731678445903718</v>
      </c>
      <c r="I39">
        <f t="shared" si="3"/>
        <v>-39.278014135084462</v>
      </c>
      <c r="K39">
        <f t="shared" si="4"/>
        <v>-0.29564742797680665</v>
      </c>
      <c r="M39">
        <f t="shared" si="1"/>
        <v>-3.2770372225140312</v>
      </c>
      <c r="N39" s="13">
        <f t="shared" si="5"/>
        <v>-3.8693779236593784E-3</v>
      </c>
      <c r="O39" s="13">
        <v>1</v>
      </c>
      <c r="Q39" s="1">
        <v>0.08</v>
      </c>
      <c r="R39" s="5">
        <v>3.89</v>
      </c>
      <c r="U39" t="s">
        <v>98</v>
      </c>
    </row>
    <row r="40" spans="4:22" x14ac:dyDescent="0.4">
      <c r="D40" s="6">
        <v>-0.57999999999999996</v>
      </c>
      <c r="E40" s="7">
        <f t="shared" si="0"/>
        <v>-0.73271226440000548</v>
      </c>
      <c r="G40">
        <f t="shared" si="2"/>
        <v>3.0404863292774924</v>
      </c>
      <c r="H40" s="10">
        <f t="shared" si="6"/>
        <v>-3.3818334563382257</v>
      </c>
      <c r="I40">
        <f t="shared" si="3"/>
        <v>-40.582001476058707</v>
      </c>
      <c r="K40">
        <f t="shared" si="4"/>
        <v>-0.52876180917303106</v>
      </c>
      <c r="M40">
        <f t="shared" si="1"/>
        <v>-3.3856482459786914</v>
      </c>
      <c r="N40" s="13">
        <f t="shared" si="5"/>
        <v>-3.8147896404656656E-3</v>
      </c>
      <c r="O40" s="13">
        <v>1</v>
      </c>
      <c r="Q40" s="1">
        <v>7.4999999999999997E-2</v>
      </c>
      <c r="R40" s="5">
        <v>3.7347440000000001</v>
      </c>
      <c r="T40" t="s">
        <v>89</v>
      </c>
      <c r="U40" t="s">
        <v>107</v>
      </c>
    </row>
    <row r="41" spans="4:22" x14ac:dyDescent="0.4">
      <c r="D41" s="6">
        <v>-0.56000000000000005</v>
      </c>
      <c r="E41" s="7">
        <f t="shared" si="0"/>
        <v>-0.75492359503968443</v>
      </c>
      <c r="G41">
        <f t="shared" si="2"/>
        <v>3.0584310417997012</v>
      </c>
      <c r="H41" s="10">
        <f t="shared" si="6"/>
        <v>-3.4843498529056633</v>
      </c>
      <c r="I41">
        <f t="shared" si="3"/>
        <v>-41.812198234867964</v>
      </c>
      <c r="K41">
        <f t="shared" si="4"/>
        <v>-0.74514446414546054</v>
      </c>
      <c r="M41">
        <f t="shared" si="1"/>
        <v>-3.4880720007755874</v>
      </c>
      <c r="N41" s="13">
        <f t="shared" si="5"/>
        <v>-3.7221478699240862E-3</v>
      </c>
      <c r="O41" s="13">
        <v>1</v>
      </c>
      <c r="Q41" s="1">
        <v>7.0000000000000007E-2</v>
      </c>
      <c r="R41" s="5">
        <v>3.58</v>
      </c>
      <c r="S41" t="s">
        <v>80</v>
      </c>
      <c r="T41" t="s">
        <v>89</v>
      </c>
    </row>
    <row r="42" spans="4:22" x14ac:dyDescent="0.4">
      <c r="D42" s="6">
        <v>-0.54</v>
      </c>
      <c r="E42" s="7">
        <f t="shared" si="0"/>
        <v>-0.77585269137768098</v>
      </c>
      <c r="G42">
        <f t="shared" si="2"/>
        <v>3.0763757543219108</v>
      </c>
      <c r="H42" s="10">
        <f t="shared" si="6"/>
        <v>-3.5809480970536867</v>
      </c>
      <c r="I42">
        <f t="shared" si="3"/>
        <v>-42.971377164644238</v>
      </c>
      <c r="K42">
        <f t="shared" si="4"/>
        <v>-0.94579238920755682</v>
      </c>
      <c r="M42">
        <f t="shared" si="1"/>
        <v>-3.5845460985385804</v>
      </c>
      <c r="N42" s="13">
        <f t="shared" si="5"/>
        <v>-3.5980014848937536E-3</v>
      </c>
      <c r="O42" s="13">
        <v>1</v>
      </c>
      <c r="Q42" s="1">
        <v>6.5000000000000002E-2</v>
      </c>
      <c r="R42" s="5">
        <v>3.4196749999999998</v>
      </c>
      <c r="U42" t="s">
        <v>106</v>
      </c>
    </row>
    <row r="43" spans="4:22" x14ac:dyDescent="0.4">
      <c r="D43" s="6">
        <v>-0.52</v>
      </c>
      <c r="E43" s="7">
        <f t="shared" si="0"/>
        <v>-0.79554794466702239</v>
      </c>
      <c r="G43">
        <f t="shared" si="2"/>
        <v>3.09432046684412</v>
      </c>
      <c r="H43" s="10">
        <f t="shared" si="6"/>
        <v>-3.6718515386106421</v>
      </c>
      <c r="I43">
        <f t="shared" si="3"/>
        <v>-44.062218463327703</v>
      </c>
      <c r="K43">
        <f t="shared" si="4"/>
        <v>-1.1316454504018196</v>
      </c>
      <c r="M43">
        <f t="shared" si="1"/>
        <v>-3.6752998100796175</v>
      </c>
      <c r="N43" s="13">
        <f t="shared" si="5"/>
        <v>-3.4482714689754168E-3</v>
      </c>
      <c r="O43" s="13">
        <v>1</v>
      </c>
      <c r="Q43" s="1">
        <v>0.06</v>
      </c>
      <c r="R43" s="5">
        <v>3.26</v>
      </c>
      <c r="T43" t="s">
        <v>90</v>
      </c>
    </row>
    <row r="44" spans="4:22" x14ac:dyDescent="0.4">
      <c r="D44" s="6">
        <v>-0.5</v>
      </c>
      <c r="E44" s="7">
        <f t="shared" si="0"/>
        <v>-0.81405612740818833</v>
      </c>
      <c r="G44">
        <f t="shared" si="2"/>
        <v>3.1122651793663296</v>
      </c>
      <c r="H44" s="10">
        <f t="shared" si="6"/>
        <v>-3.7572760560524934</v>
      </c>
      <c r="I44">
        <f t="shared" si="3"/>
        <v>-45.08731267262992</v>
      </c>
      <c r="K44">
        <f t="shared" si="4"/>
        <v>-1.3035896265502416</v>
      </c>
      <c r="M44">
        <f t="shared" si="1"/>
        <v>-3.7605543502312457</v>
      </c>
      <c r="N44" s="13">
        <f t="shared" si="5"/>
        <v>-3.2782941787523612E-3</v>
      </c>
      <c r="O44" s="13">
        <v>1</v>
      </c>
      <c r="Q44" s="1">
        <v>5.5E-2</v>
      </c>
      <c r="R44" s="5">
        <v>3.1070509999999998</v>
      </c>
      <c r="T44" t="s">
        <v>81</v>
      </c>
    </row>
    <row r="45" spans="4:22" x14ac:dyDescent="0.4">
      <c r="D45" s="6">
        <v>-0.48</v>
      </c>
      <c r="E45" s="7">
        <f t="shared" si="0"/>
        <v>-0.8314224441259388</v>
      </c>
      <c r="G45">
        <f t="shared" si="2"/>
        <v>3.1302098918885388</v>
      </c>
      <c r="H45" s="10">
        <f t="shared" si="6"/>
        <v>-3.8374302908632703</v>
      </c>
      <c r="I45">
        <f t="shared" si="3"/>
        <v>-46.049163490359241</v>
      </c>
      <c r="K45">
        <f t="shared" si="4"/>
        <v>-1.4624600686389386</v>
      </c>
      <c r="M45">
        <f t="shared" si="1"/>
        <v>-3.840523153049646</v>
      </c>
      <c r="N45" s="13">
        <f t="shared" si="5"/>
        <v>-3.0928621863757222E-3</v>
      </c>
      <c r="O45" s="13">
        <v>1</v>
      </c>
      <c r="Q45" s="1">
        <v>0.05</v>
      </c>
      <c r="R45" s="5">
        <v>2.95</v>
      </c>
      <c r="S45" t="s">
        <v>82</v>
      </c>
      <c r="U45" t="s">
        <v>102</v>
      </c>
      <c r="V45" t="s">
        <v>94</v>
      </c>
    </row>
    <row r="46" spans="4:22" x14ac:dyDescent="0.4">
      <c r="D46" s="6">
        <v>-0.46</v>
      </c>
      <c r="E46" s="7">
        <f t="shared" si="0"/>
        <v>-0.84769058062684921</v>
      </c>
      <c r="G46">
        <f t="shared" si="2"/>
        <v>3.148154604410748</v>
      </c>
      <c r="H46" s="10">
        <f t="shared" si="6"/>
        <v>-3.9125158748832227</v>
      </c>
      <c r="I46">
        <f t="shared" si="3"/>
        <v>-46.950190498598673</v>
      </c>
      <c r="K46">
        <f t="shared" si="4"/>
        <v>-1.6090439859326446</v>
      </c>
      <c r="M46">
        <f t="shared" si="1"/>
        <v>-3.9154121377034246</v>
      </c>
      <c r="N46" s="13">
        <f t="shared" si="5"/>
        <v>-2.8962628202018337E-3</v>
      </c>
      <c r="O46" s="13">
        <v>1</v>
      </c>
      <c r="Q46" s="1">
        <v>4.4999999999999998E-2</v>
      </c>
      <c r="R46" s="5">
        <v>2.7951359999999998</v>
      </c>
      <c r="T46" t="s">
        <v>91</v>
      </c>
    </row>
    <row r="47" spans="4:22" x14ac:dyDescent="0.4">
      <c r="D47" s="6">
        <v>-0.44</v>
      </c>
      <c r="E47" s="7">
        <f t="shared" si="0"/>
        <v>-0.86290275178126474</v>
      </c>
      <c r="G47">
        <f t="shared" si="2"/>
        <v>3.1660993169329577</v>
      </c>
      <c r="H47" s="10">
        <f t="shared" si="6"/>
        <v>-3.9827276508464271</v>
      </c>
      <c r="I47">
        <f t="shared" si="3"/>
        <v>-47.792731810157122</v>
      </c>
      <c r="K47">
        <f t="shared" si="4"/>
        <v>-1.7440833686263137</v>
      </c>
      <c r="M47">
        <f t="shared" si="1"/>
        <v>-3.9854199653623601</v>
      </c>
      <c r="N47" s="13">
        <f t="shared" si="5"/>
        <v>-2.692314515932992E-3</v>
      </c>
      <c r="O47" s="13">
        <v>1</v>
      </c>
      <c r="Q47" s="1">
        <v>0.04</v>
      </c>
      <c r="R47" s="5">
        <v>2.64</v>
      </c>
      <c r="T47" t="s">
        <v>91</v>
      </c>
      <c r="U47" t="s">
        <v>103</v>
      </c>
    </row>
    <row r="48" spans="4:22" x14ac:dyDescent="0.4">
      <c r="D48" s="6">
        <v>-0.41999999999999899</v>
      </c>
      <c r="E48" s="7">
        <f t="shared" si="0"/>
        <v>-0.8770997478721746</v>
      </c>
      <c r="G48">
        <f t="shared" si="2"/>
        <v>3.1840440294551677</v>
      </c>
      <c r="H48" s="10">
        <f t="shared" si="6"/>
        <v>-4.0482538863040221</v>
      </c>
      <c r="I48">
        <f t="shared" si="3"/>
        <v>-48.579046635648268</v>
      </c>
      <c r="K48">
        <f t="shared" si="4"/>
        <v>-1.8682775562861562</v>
      </c>
      <c r="M48">
        <f t="shared" si="1"/>
        <v>-4.0507382873898337</v>
      </c>
      <c r="N48" s="13">
        <f t="shared" si="5"/>
        <v>-2.484401085811605E-3</v>
      </c>
      <c r="O48" s="13">
        <v>1</v>
      </c>
      <c r="Q48" s="1">
        <v>3.5000000000000003E-2</v>
      </c>
      <c r="R48" s="5">
        <v>2.4810439999999998</v>
      </c>
      <c r="U48" t="s">
        <v>97</v>
      </c>
    </row>
    <row r="49" spans="4:21" x14ac:dyDescent="0.4">
      <c r="D49" s="6">
        <v>-0.39999999999999902</v>
      </c>
      <c r="E49" s="7">
        <f t="shared" si="0"/>
        <v>-0.89032097955231071</v>
      </c>
      <c r="G49">
        <f t="shared" si="2"/>
        <v>3.2019887419773769</v>
      </c>
      <c r="H49" s="10">
        <f t="shared" si="6"/>
        <v>-4.1092764811236897</v>
      </c>
      <c r="I49">
        <f t="shared" si="3"/>
        <v>-49.311317773484276</v>
      </c>
      <c r="K49">
        <f t="shared" si="4"/>
        <v>-1.9822856608087012</v>
      </c>
      <c r="M49">
        <f t="shared" si="1"/>
        <v>-4.1115519851322988</v>
      </c>
      <c r="N49" s="13">
        <f t="shared" si="5"/>
        <v>-2.2755040086090972E-3</v>
      </c>
      <c r="O49" s="13">
        <v>1</v>
      </c>
      <c r="Q49" s="1">
        <v>0.03</v>
      </c>
      <c r="R49" s="5">
        <v>2.3199999999999998</v>
      </c>
      <c r="T49" t="s">
        <v>92</v>
      </c>
    </row>
    <row r="50" spans="4:21" x14ac:dyDescent="0.4">
      <c r="D50" s="6">
        <v>-0.37999999999999901</v>
      </c>
      <c r="E50" s="7">
        <f t="shared" si="0"/>
        <v>-0.90260452144964809</v>
      </c>
      <c r="G50">
        <f t="shared" si="2"/>
        <v>3.2199334544995866</v>
      </c>
      <c r="H50" s="10">
        <f t="shared" si="6"/>
        <v>-4.1659711687508505</v>
      </c>
      <c r="I50">
        <f t="shared" si="3"/>
        <v>-49.991654025010206</v>
      </c>
      <c r="K50">
        <f t="shared" si="4"/>
        <v>-2.086728852132671</v>
      </c>
      <c r="M50">
        <f t="shared" si="1"/>
        <v>-4.1680394015894162</v>
      </c>
      <c r="N50" s="13">
        <f t="shared" si="5"/>
        <v>-2.06823283856572E-3</v>
      </c>
      <c r="O50" s="13">
        <v>1</v>
      </c>
      <c r="Q50" s="1">
        <v>2.5000000000000001E-2</v>
      </c>
      <c r="R50" s="5">
        <v>2.159411</v>
      </c>
      <c r="U50" t="s">
        <v>96</v>
      </c>
    </row>
    <row r="51" spans="4:21" x14ac:dyDescent="0.4">
      <c r="D51" s="6">
        <v>-0.35999999999999899</v>
      </c>
      <c r="E51" s="7">
        <f t="shared" si="0"/>
        <v>-0.91398715446033185</v>
      </c>
      <c r="G51">
        <f t="shared" si="2"/>
        <v>3.2378781670217958</v>
      </c>
      <c r="H51" s="10">
        <f t="shared" si="6"/>
        <v>-4.2185077114116618</v>
      </c>
      <c r="I51">
        <f t="shared" si="3"/>
        <v>-50.622092536939945</v>
      </c>
      <c r="K51">
        <f t="shared" si="4"/>
        <v>-2.1821925144721908</v>
      </c>
      <c r="M51">
        <f t="shared" si="1"/>
        <v>-4.2203725652387227</v>
      </c>
      <c r="N51" s="13">
        <f t="shared" si="5"/>
        <v>-1.8648538270609194E-3</v>
      </c>
      <c r="O51" s="13">
        <v>1</v>
      </c>
      <c r="Q51" s="1">
        <v>0.02</v>
      </c>
      <c r="R51" s="5">
        <v>1.99</v>
      </c>
      <c r="T51" t="s">
        <v>86</v>
      </c>
    </row>
    <row r="52" spans="4:21" x14ac:dyDescent="0.4">
      <c r="D52" s="6">
        <v>-0.33999999999999903</v>
      </c>
      <c r="E52" s="7">
        <f t="shared" si="0"/>
        <v>-0.92450440676699686</v>
      </c>
      <c r="G52">
        <f t="shared" si="2"/>
        <v>3.255822879544005</v>
      </c>
      <c r="H52" s="10">
        <f t="shared" si="6"/>
        <v>-4.2670500894330736</v>
      </c>
      <c r="I52">
        <f t="shared" si="3"/>
        <v>-51.204601073196883</v>
      </c>
      <c r="K52">
        <f t="shared" si="4"/>
        <v>-2.2692282804004531</v>
      </c>
      <c r="M52">
        <f t="shared" si="1"/>
        <v>-4.2687174062796647</v>
      </c>
      <c r="N52" s="13">
        <f t="shared" si="5"/>
        <v>-1.6673168465910493E-3</v>
      </c>
      <c r="O52" s="13">
        <v>1</v>
      </c>
      <c r="Q52" s="1">
        <v>1.4999999999999999E-2</v>
      </c>
      <c r="R52" s="5">
        <v>1.818065</v>
      </c>
      <c r="T52" t="s">
        <v>80</v>
      </c>
    </row>
    <row r="53" spans="4:21" x14ac:dyDescent="0.4">
      <c r="D53" s="6">
        <v>-0.31999999999999901</v>
      </c>
      <c r="E53" s="7">
        <f t="shared" si="0"/>
        <v>-0.93419059361936319</v>
      </c>
      <c r="G53">
        <f t="shared" si="2"/>
        <v>3.2737675920662146</v>
      </c>
      <c r="H53" s="10">
        <f t="shared" si="6"/>
        <v>-4.3117566848501703</v>
      </c>
      <c r="I53">
        <f t="shared" si="3"/>
        <v>-51.741080218202043</v>
      </c>
      <c r="K53">
        <f t="shared" si="4"/>
        <v>-2.3483559496980115</v>
      </c>
      <c r="M53">
        <f t="shared" si="1"/>
        <v>-4.31323396555279</v>
      </c>
      <c r="N53" s="13">
        <f t="shared" si="5"/>
        <v>-1.4772807026197654E-3</v>
      </c>
      <c r="O53" s="13">
        <v>1</v>
      </c>
      <c r="Q53" s="1">
        <v>0.01</v>
      </c>
      <c r="R53" s="5">
        <v>1.63</v>
      </c>
      <c r="T53" t="s">
        <v>87</v>
      </c>
      <c r="U53" t="s">
        <v>99</v>
      </c>
    </row>
    <row r="54" spans="4:21" x14ac:dyDescent="0.4">
      <c r="D54" s="6">
        <v>-0.29999999999999899</v>
      </c>
      <c r="E54" s="7">
        <f t="shared" si="0"/>
        <v>-0.94307885591297513</v>
      </c>
      <c r="G54">
        <f t="shared" si="2"/>
        <v>3.2917123045884238</v>
      </c>
      <c r="H54" s="10">
        <f t="shared" si="6"/>
        <v>-4.3527804594663371</v>
      </c>
      <c r="I54">
        <f t="shared" si="3"/>
        <v>-52.233365513596041</v>
      </c>
      <c r="K54">
        <f t="shared" si="4"/>
        <v>-2.4200652994886438</v>
      </c>
      <c r="M54">
        <f t="shared" si="1"/>
        <v>-4.3540765963812875</v>
      </c>
      <c r="N54" s="13">
        <f t="shared" si="5"/>
        <v>-1.296136914950452E-3</v>
      </c>
      <c r="O54" s="13">
        <v>1</v>
      </c>
      <c r="Q54" s="1">
        <v>5.0000000000000001E-3</v>
      </c>
      <c r="R54" s="5">
        <v>1.41</v>
      </c>
      <c r="T54" t="s">
        <v>85</v>
      </c>
    </row>
    <row r="55" spans="4:21" x14ac:dyDescent="0.4">
      <c r="D55" s="6">
        <v>-0.27999999999999903</v>
      </c>
      <c r="E55" s="7">
        <f t="shared" si="0"/>
        <v>-0.95120119760093325</v>
      </c>
      <c r="G55">
        <f t="shared" si="2"/>
        <v>3.309657017110633</v>
      </c>
      <c r="H55" s="10">
        <f t="shared" si="6"/>
        <v>-4.3902691275271071</v>
      </c>
      <c r="I55">
        <f t="shared" si="3"/>
        <v>-52.683229530325285</v>
      </c>
      <c r="K55">
        <f t="shared" si="4"/>
        <v>-2.4848177918165821</v>
      </c>
      <c r="M55">
        <f t="shared" si="1"/>
        <v>-4.3913941595737622</v>
      </c>
      <c r="N55" s="13">
        <f t="shared" si="5"/>
        <v>-1.12503204665515E-3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-0.95858852197250966</v>
      </c>
      <c r="G56">
        <f t="shared" si="2"/>
        <v>3.3276017296328422</v>
      </c>
      <c r="H56" s="10">
        <f t="shared" si="6"/>
        <v>-4.4243653231641176</v>
      </c>
      <c r="I56">
        <f t="shared" si="3"/>
        <v>-53.092383877969411</v>
      </c>
      <c r="K56">
        <f t="shared" si="4"/>
        <v>-2.5430481844705941</v>
      </c>
      <c r="M56">
        <f t="shared" si="1"/>
        <v>-4.4253302118190518</v>
      </c>
      <c r="N56" s="13">
        <f t="shared" si="5"/>
        <v>-9.6488865493427056E-4</v>
      </c>
      <c r="O56" s="13">
        <v>1</v>
      </c>
      <c r="Q56" t="s">
        <v>79</v>
      </c>
    </row>
    <row r="57" spans="4:21" x14ac:dyDescent="0.4">
      <c r="D57" s="6">
        <v>-0.23999999999999899</v>
      </c>
      <c r="E57" s="7">
        <f t="shared" si="0"/>
        <v>-0.9652706668315657</v>
      </c>
      <c r="G57">
        <f t="shared" si="2"/>
        <v>3.3455464421550518</v>
      </c>
      <c r="H57" s="10">
        <f t="shared" si="6"/>
        <v>-4.4552067627610912</v>
      </c>
      <c r="I57">
        <f t="shared" si="3"/>
        <v>-53.462481153133098</v>
      </c>
      <c r="K57">
        <f t="shared" si="4"/>
        <v>-2.5951660505318932</v>
      </c>
      <c r="M57">
        <f t="shared" si="1"/>
        <v>-4.4560231876961156</v>
      </c>
      <c r="N57" s="13">
        <f t="shared" si="5"/>
        <v>-8.1642493502442903E-4</v>
      </c>
      <c r="O57" s="13">
        <v>1</v>
      </c>
    </row>
    <row r="58" spans="4:21" x14ac:dyDescent="0.4">
      <c r="D58" s="6">
        <v>-0.219999999999999</v>
      </c>
      <c r="E58" s="7">
        <f t="shared" si="0"/>
        <v>-0.97127643860679269</v>
      </c>
      <c r="G58">
        <f t="shared" si="2"/>
        <v>3.3634911546772615</v>
      </c>
      <c r="H58" s="10">
        <f t="shared" si="6"/>
        <v>-4.4829264023896513</v>
      </c>
      <c r="I58">
        <f t="shared" si="3"/>
        <v>-53.795116828675816</v>
      </c>
      <c r="K58">
        <f t="shared" si="4"/>
        <v>-2.6415572118128354</v>
      </c>
      <c r="M58">
        <f t="shared" si="1"/>
        <v>-4.4836065755145151</v>
      </c>
      <c r="N58" s="13">
        <f t="shared" si="5"/>
        <v>-6.8017312486379211E-4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-0.97663364542487197</v>
      </c>
      <c r="G59">
        <f t="shared" si="2"/>
        <v>3.3814358671994702</v>
      </c>
      <c r="H59" s="10">
        <f t="shared" si="6"/>
        <v>-4.5076525904584965</v>
      </c>
      <c r="I59">
        <f t="shared" si="3"/>
        <v>-54.091831085501958</v>
      </c>
      <c r="K59">
        <f t="shared" si="4"/>
        <v>-2.6825850910610263</v>
      </c>
      <c r="M59">
        <f t="shared" si="1"/>
        <v>-4.5082090871937712</v>
      </c>
      <c r="N59" s="13">
        <f t="shared" si="5"/>
        <v>-5.564967352746919E-4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-0.9813691291767983</v>
      </c>
      <c r="G60">
        <f t="shared" si="2"/>
        <v>3.3993805797216798</v>
      </c>
      <c r="H60" s="10">
        <f t="shared" si="6"/>
        <v>-4.529509215715513</v>
      </c>
      <c r="I60">
        <f t="shared" si="3"/>
        <v>-54.354110588586153</v>
      </c>
      <c r="K60">
        <f t="shared" si="4"/>
        <v>-2.7185919875274784</v>
      </c>
      <c r="M60">
        <f t="shared" si="1"/>
        <v>-4.5299548223827806</v>
      </c>
      <c r="N60" s="13">
        <f t="shared" si="5"/>
        <v>-4.4560666726756182E-4</v>
      </c>
      <c r="O60" s="13">
        <v>1</v>
      </c>
    </row>
    <row r="61" spans="4:21" x14ac:dyDescent="0.4">
      <c r="D61" s="6">
        <v>-0.159999999999999</v>
      </c>
      <c r="E61" s="7">
        <f t="shared" si="0"/>
        <v>-0.98550879660674173</v>
      </c>
      <c r="G61">
        <f t="shared" si="2"/>
        <v>3.4173252922438895</v>
      </c>
      <c r="H61" s="10">
        <f t="shared" si="6"/>
        <v>-4.5486158507384165</v>
      </c>
      <c r="I61">
        <f t="shared" si="3"/>
        <v>-54.583390208860997</v>
      </c>
      <c r="K61">
        <f t="shared" si="4"/>
        <v>-2.7499002802372781</v>
      </c>
      <c r="M61">
        <f t="shared" si="1"/>
        <v>-4.5489634270137778</v>
      </c>
      <c r="N61" s="13">
        <f t="shared" si="5"/>
        <v>-3.4757627536130542E-4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-0.98907764945201238</v>
      </c>
      <c r="G62">
        <f t="shared" si="2"/>
        <v>3.4352700047660982</v>
      </c>
      <c r="H62" s="10">
        <f t="shared" si="6"/>
        <v>-4.5650878910457626</v>
      </c>
      <c r="I62">
        <f t="shared" si="3"/>
        <v>-54.781054692549148</v>
      </c>
      <c r="K62">
        <f t="shared" si="4"/>
        <v>-2.7768135630556561</v>
      </c>
      <c r="M62">
        <f t="shared" si="1"/>
        <v>-4.5653502464787241</v>
      </c>
      <c r="N62" s="13">
        <f t="shared" si="5"/>
        <v>-2.6235543296149189E-4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-0.99209981366187427</v>
      </c>
      <c r="G63">
        <f t="shared" si="2"/>
        <v>3.4532147172883079</v>
      </c>
      <c r="H63" s="10">
        <f t="shared" si="6"/>
        <v>-4.5790366899563812</v>
      </c>
      <c r="I63">
        <f t="shared" si="3"/>
        <v>-54.948440279476571</v>
      </c>
      <c r="K63">
        <f t="shared" si="4"/>
        <v>-2.7996177154107285</v>
      </c>
      <c r="M63">
        <f t="shared" si="1"/>
        <v>-4.5792264736096993</v>
      </c>
      <c r="N63" s="13">
        <f t="shared" si="5"/>
        <v>-1.8978365331800973E-4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-0.99459856772217925</v>
      </c>
      <c r="G64">
        <f t="shared" si="2"/>
        <v>3.4711594298105175</v>
      </c>
      <c r="H64" s="10">
        <f t="shared" si="6"/>
        <v>-4.5905696893217192</v>
      </c>
      <c r="I64">
        <f t="shared" si="3"/>
        <v>-55.086836271860633</v>
      </c>
      <c r="K64">
        <f t="shared" si="4"/>
        <v>-2.8185819123156284</v>
      </c>
      <c r="M64">
        <f t="shared" si="1"/>
        <v>-4.5906992916387139</v>
      </c>
      <c r="N64" s="13">
        <f t="shared" si="5"/>
        <v>-1.2960231699477021E-4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-0.99659637011202962</v>
      </c>
      <c r="G65">
        <f t="shared" si="2"/>
        <v>3.4891041423327267</v>
      </c>
      <c r="H65" s="10">
        <f t="shared" si="6"/>
        <v>-4.5997905462520725</v>
      </c>
      <c r="I65">
        <f t="shared" si="3"/>
        <v>-55.197486555024867</v>
      </c>
      <c r="K65">
        <f t="shared" si="4"/>
        <v>-2.8339595771265991</v>
      </c>
      <c r="M65">
        <f t="shared" si="1"/>
        <v>-4.5998720123064984</v>
      </c>
      <c r="N65" s="13">
        <f t="shared" si="5"/>
        <v>-8.1466054425938239E-5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-0.99811488591793551</v>
      </c>
      <c r="G66">
        <f t="shared" si="2"/>
        <v>3.5070488548549359</v>
      </c>
      <c r="H66" s="10">
        <f t="shared" si="6"/>
        <v>-4.6067992559542317</v>
      </c>
      <c r="I66">
        <f t="shared" si="3"/>
        <v>-55.281591071450777</v>
      </c>
      <c r="K66">
        <f t="shared" si="4"/>
        <v>-2.84598928027913</v>
      </c>
      <c r="M66">
        <f t="shared" si="1"/>
        <v>-4.6068442092840431</v>
      </c>
      <c r="N66" s="13">
        <f t="shared" si="5"/>
        <v>-4.4953329811470155E-5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-0.99917501263021524</v>
      </c>
      <c r="G67">
        <f t="shared" si="2"/>
        <v>3.5249935673771451</v>
      </c>
      <c r="H67" s="10">
        <f t="shared" si="6"/>
        <v>-4.6116922707947587</v>
      </c>
      <c r="I67">
        <f t="shared" si="3"/>
        <v>-55.340307249537105</v>
      </c>
      <c r="K67">
        <f t="shared" si="4"/>
        <v>-2.8548955870607</v>
      </c>
      <c r="M67">
        <f t="shared" si="1"/>
        <v>-4.611711847065223</v>
      </c>
      <c r="N67" s="13">
        <f t="shared" si="5"/>
        <v>-1.9576270464227719E-5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-0.99979690514568476</v>
      </c>
      <c r="G68">
        <f t="shared" si="2"/>
        <v>3.5429382798993547</v>
      </c>
      <c r="H68" s="10">
        <f t="shared" si="6"/>
        <v>-4.6145626156999073</v>
      </c>
      <c r="I68">
        <f t="shared" si="3"/>
        <v>-55.374751388398892</v>
      </c>
      <c r="K68">
        <f t="shared" si="4"/>
        <v>-2.8608898573056223</v>
      </c>
      <c r="M68">
        <f t="shared" si="1"/>
        <v>-4.6145674054834283</v>
      </c>
      <c r="N68" s="13">
        <f t="shared" si="5"/>
        <v>-4.7897835209198547E-2</v>
      </c>
      <c r="O68" s="13">
        <v>10000</v>
      </c>
    </row>
    <row r="69" spans="3:16" x14ac:dyDescent="0.4">
      <c r="C69" t="s">
        <v>51</v>
      </c>
      <c r="D69" s="6">
        <v>0</v>
      </c>
      <c r="E69" s="7">
        <f t="shared" si="0"/>
        <v>-1</v>
      </c>
      <c r="G69">
        <f t="shared" si="2"/>
        <v>3.560882992421563</v>
      </c>
      <c r="H69" s="10">
        <f t="shared" si="6"/>
        <v>-4.6154999999999999</v>
      </c>
      <c r="I69">
        <f t="shared" si="3"/>
        <v>-55.385999999999996</v>
      </c>
      <c r="K69">
        <f t="shared" si="4"/>
        <v>-2.8641709997341458</v>
      </c>
      <c r="M69">
        <f t="shared" si="1"/>
        <v>-4.615499999999999</v>
      </c>
      <c r="N69" s="13">
        <f t="shared" si="5"/>
        <v>8.8817841970012523E-12</v>
      </c>
      <c r="O69" s="13">
        <v>10000</v>
      </c>
      <c r="P69" t="s">
        <v>52</v>
      </c>
    </row>
    <row r="70" spans="3:16" x14ac:dyDescent="0.4">
      <c r="D70" s="6">
        <v>0.02</v>
      </c>
      <c r="E70" s="7">
        <f t="shared" si="0"/>
        <v>-0.99980303885235966</v>
      </c>
      <c r="G70">
        <f t="shared" si="2"/>
        <v>3.5788277049437727</v>
      </c>
      <c r="H70" s="10">
        <f t="shared" si="6"/>
        <v>-4.614590925823066</v>
      </c>
      <c r="I70">
        <f t="shared" si="3"/>
        <v>-55.375091109876792</v>
      </c>
      <c r="K70">
        <f t="shared" si="4"/>
        <v>-2.8649261835039264</v>
      </c>
      <c r="M70">
        <f t="shared" si="1"/>
        <v>-4.6145954979072936</v>
      </c>
      <c r="N70" s="13">
        <f t="shared" si="5"/>
        <v>-4.5720842276608664E-2</v>
      </c>
      <c r="O70" s="13">
        <v>10000</v>
      </c>
    </row>
    <row r="71" spans="3:16" x14ac:dyDescent="0.4">
      <c r="D71" s="6">
        <v>0.04</v>
      </c>
      <c r="E71" s="7">
        <f t="shared" si="0"/>
        <v>-0.99922409124462153</v>
      </c>
      <c r="G71">
        <f t="shared" si="2"/>
        <v>3.5967724174659819</v>
      </c>
      <c r="H71" s="10">
        <f t="shared" si="6"/>
        <v>-4.6119187931395507</v>
      </c>
      <c r="I71">
        <f t="shared" si="3"/>
        <v>-55.343025517674604</v>
      </c>
      <c r="K71">
        <f t="shared" si="4"/>
        <v>-2.8633315093966036</v>
      </c>
      <c r="M71">
        <f t="shared" si="1"/>
        <v>-4.6119366305843794</v>
      </c>
      <c r="N71" s="13">
        <f t="shared" si="5"/>
        <v>-1.7837444828749938E-5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-0.99828057665626635</v>
      </c>
      <c r="G72">
        <f t="shared" si="2"/>
        <v>3.6147171299881915</v>
      </c>
      <c r="H72" s="10">
        <f t="shared" si="6"/>
        <v>-4.6075640015569972</v>
      </c>
      <c r="I72">
        <f t="shared" si="3"/>
        <v>-55.290768018683963</v>
      </c>
      <c r="K72">
        <f t="shared" si="4"/>
        <v>-2.8595526429251339</v>
      </c>
      <c r="M72">
        <f t="shared" si="1"/>
        <v>-4.6076031019386843</v>
      </c>
      <c r="N72" s="13">
        <f t="shared" si="5"/>
        <v>-3.9100381687084962E-5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-0.99698928587603408</v>
      </c>
      <c r="G73">
        <f t="shared" si="2"/>
        <v>3.6326618425104007</v>
      </c>
      <c r="H73" s="10">
        <f t="shared" si="6"/>
        <v>-4.6016040489608354</v>
      </c>
      <c r="I73">
        <f t="shared" si="3"/>
        <v>-55.219248587530025</v>
      </c>
      <c r="K73">
        <f t="shared" si="4"/>
        <v>-2.8537454115181244</v>
      </c>
      <c r="M73">
        <f t="shared" si="1"/>
        <v>-4.6016716931624764</v>
      </c>
      <c r="N73" s="13">
        <f t="shared" si="5"/>
        <v>-6.7644201640959523E-5</v>
      </c>
      <c r="O73" s="13">
        <v>1</v>
      </c>
    </row>
    <row r="74" spans="3:16" x14ac:dyDescent="0.4">
      <c r="D74" s="6">
        <v>0.1</v>
      </c>
      <c r="E74" s="7">
        <f t="shared" si="0"/>
        <v>-0.99536640171045743</v>
      </c>
      <c r="G74">
        <f t="shared" si="2"/>
        <v>3.6506065550326094</v>
      </c>
      <c r="H74" s="10">
        <f t="shared" si="6"/>
        <v>-4.5941136270946163</v>
      </c>
      <c r="I74">
        <f t="shared" si="3"/>
        <v>-55.129363525135396</v>
      </c>
      <c r="K74">
        <f t="shared" si="4"/>
        <v>-2.846056367815414</v>
      </c>
      <c r="M74">
        <f t="shared" si="1"/>
        <v>-4.5942163639286564</v>
      </c>
      <c r="N74" s="13">
        <f t="shared" si="5"/>
        <v>-1.0273683404005141E-4</v>
      </c>
      <c r="O74" s="13">
        <v>1</v>
      </c>
    </row>
    <row r="75" spans="3:16" x14ac:dyDescent="0.4">
      <c r="D75" s="6">
        <v>0.12</v>
      </c>
      <c r="E75" s="7">
        <f t="shared" si="0"/>
        <v>-0.99342751904894888</v>
      </c>
      <c r="G75">
        <f t="shared" si="2"/>
        <v>3.6685512675548191</v>
      </c>
      <c r="H75" s="10">
        <f t="shared" si="6"/>
        <v>-4.585164714170423</v>
      </c>
      <c r="I75">
        <f t="shared" si="3"/>
        <v>-55.021976570045076</v>
      </c>
      <c r="K75">
        <f t="shared" si="4"/>
        <v>-2.8366233209939695</v>
      </c>
      <c r="M75">
        <f t="shared" si="1"/>
        <v>-4.5853083501461853</v>
      </c>
      <c r="N75" s="13">
        <f t="shared" si="5"/>
        <v>-1.436359757622796E-4</v>
      </c>
      <c r="O75" s="13">
        <v>1</v>
      </c>
    </row>
    <row r="76" spans="3:16" x14ac:dyDescent="0.4">
      <c r="D76" s="6">
        <v>0.14000000000000001</v>
      </c>
      <c r="E76" s="7">
        <f t="shared" si="0"/>
        <v>-0.99118766430453542</v>
      </c>
      <c r="G76">
        <f t="shared" si="2"/>
        <v>3.6864959800770283</v>
      </c>
      <c r="H76" s="10">
        <f t="shared" si="6"/>
        <v>-4.574826664597583</v>
      </c>
      <c r="I76">
        <f t="shared" si="3"/>
        <v>-54.897919975170993</v>
      </c>
      <c r="K76">
        <f t="shared" si="4"/>
        <v>-2.8255758379345943</v>
      </c>
      <c r="M76">
        <f t="shared" si="1"/>
        <v>-4.5750162583913934</v>
      </c>
      <c r="N76" s="13">
        <f t="shared" si="5"/>
        <v>-1.895937938103387E-4</v>
      </c>
      <c r="O76" s="13">
        <v>1</v>
      </c>
    </row>
    <row r="77" spans="3:16" x14ac:dyDescent="0.4">
      <c r="D77" s="6">
        <v>0.16</v>
      </c>
      <c r="E77" s="7">
        <f t="shared" si="0"/>
        <v>-0.98866131424878523</v>
      </c>
      <c r="G77">
        <f t="shared" si="2"/>
        <v>3.7044406925992379</v>
      </c>
      <c r="H77" s="10">
        <f t="shared" si="6"/>
        <v>-4.563166295915269</v>
      </c>
      <c r="I77">
        <f t="shared" si="3"/>
        <v>-54.757995550983225</v>
      </c>
      <c r="K77">
        <f t="shared" si="4"/>
        <v>-2.8130357159374118</v>
      </c>
      <c r="M77">
        <f t="shared" si="1"/>
        <v>-4.5634061571275009</v>
      </c>
      <c r="N77" s="13">
        <f t="shared" si="5"/>
        <v>-2.3986121223185108E-4</v>
      </c>
      <c r="O77" s="13">
        <v>1</v>
      </c>
    </row>
    <row r="78" spans="3:16" x14ac:dyDescent="0.4">
      <c r="D78" s="6">
        <v>0.18</v>
      </c>
      <c r="E78" s="7">
        <f t="shared" si="0"/>
        <v>-0.98586241425894838</v>
      </c>
      <c r="G78">
        <f t="shared" si="2"/>
        <v>3.7223854051214476</v>
      </c>
      <c r="H78" s="10">
        <f t="shared" si="6"/>
        <v>-4.5502479730121763</v>
      </c>
      <c r="I78">
        <f t="shared" si="3"/>
        <v>-54.602975676146116</v>
      </c>
      <c r="K78">
        <f t="shared" si="4"/>
        <v>-2.7991174285974862</v>
      </c>
      <c r="M78">
        <f t="shared" si="1"/>
        <v>-4.5505416648208792</v>
      </c>
      <c r="N78" s="13">
        <f t="shared" si="5"/>
        <v>-2.9369180870286726E-4</v>
      </c>
      <c r="O78" s="13">
        <v>1</v>
      </c>
    </row>
    <row r="79" spans="3:16" x14ac:dyDescent="0.4">
      <c r="D79" s="6">
        <v>0.2</v>
      </c>
      <c r="E79" s="7">
        <f t="shared" si="0"/>
        <v>-0.98280439599480929</v>
      </c>
      <c r="G79">
        <f t="shared" si="2"/>
        <v>3.7403301176436559</v>
      </c>
      <c r="H79" s="10">
        <f t="shared" si="6"/>
        <v>-4.5361336897140427</v>
      </c>
      <c r="I79">
        <f t="shared" si="3"/>
        <v>-54.433604276568516</v>
      </c>
      <c r="K79">
        <f t="shared" si="4"/>
        <v>-2.7839285463606713</v>
      </c>
      <c r="M79">
        <f t="shared" si="1"/>
        <v>-4.5364840350589688</v>
      </c>
      <c r="N79" s="13">
        <f t="shared" si="5"/>
        <v>-3.5034534492606184E-4</v>
      </c>
      <c r="O79" s="13">
        <v>1</v>
      </c>
    </row>
    <row r="80" spans="3:16" x14ac:dyDescent="0.4">
      <c r="D80" s="6">
        <v>0.22</v>
      </c>
      <c r="E80" s="7">
        <f t="shared" si="0"/>
        <v>-0.979500194522259</v>
      </c>
      <c r="G80">
        <f t="shared" si="2"/>
        <v>3.7582748301658655</v>
      </c>
      <c r="H80" s="10">
        <f t="shared" si="6"/>
        <v>-4.5208831478174867</v>
      </c>
      <c r="I80">
        <f t="shared" si="3"/>
        <v>-54.250597773809844</v>
      </c>
      <c r="K80">
        <f t="shared" si="4"/>
        <v>-2.7675701331937832</v>
      </c>
      <c r="M80">
        <f t="shared" si="1"/>
        <v>-4.5212922387711574</v>
      </c>
      <c r="N80" s="13">
        <f t="shared" si="5"/>
        <v>-4.0909095367069881E-4</v>
      </c>
      <c r="O80" s="13">
        <v>1</v>
      </c>
    </row>
    <row r="81" spans="4:15" x14ac:dyDescent="0.4">
      <c r="D81" s="6">
        <v>0.24</v>
      </c>
      <c r="E81" s="7">
        <f t="shared" si="0"/>
        <v>-0.97596226490009541</v>
      </c>
      <c r="G81">
        <f t="shared" si="2"/>
        <v>3.7762195426880751</v>
      </c>
      <c r="H81" s="10">
        <f t="shared" si="6"/>
        <v>-4.5045538336463906</v>
      </c>
      <c r="I81">
        <f t="shared" si="3"/>
        <v>-54.054646003756687</v>
      </c>
      <c r="K81">
        <f t="shared" si="4"/>
        <v>-2.7501371207220076</v>
      </c>
      <c r="M81">
        <f t="shared" si="1"/>
        <v>-4.5050230436505787</v>
      </c>
      <c r="N81" s="13">
        <f t="shared" si="5"/>
        <v>-4.69210004188092E-4</v>
      </c>
      <c r="O81" s="13">
        <v>1</v>
      </c>
    </row>
    <row r="82" spans="4:15" x14ac:dyDescent="0.4">
      <c r="D82" s="6">
        <v>0.26</v>
      </c>
      <c r="E82" s="7">
        <f t="shared" si="0"/>
        <v>-0.97220259824609767</v>
      </c>
      <c r="G82">
        <f t="shared" si="2"/>
        <v>3.7941642552102843</v>
      </c>
      <c r="H82" s="10">
        <f t="shared" si="6"/>
        <v>-4.4872010922048631</v>
      </c>
      <c r="I82">
        <f t="shared" si="3"/>
        <v>-53.846413106458357</v>
      </c>
      <c r="K82">
        <f t="shared" si="4"/>
        <v>-2.7317186611098618</v>
      </c>
      <c r="M82">
        <f t="shared" si="1"/>
        <v>-4.4877310908714438</v>
      </c>
      <c r="N82" s="13">
        <f t="shared" si="5"/>
        <v>-5.2999866658076655E-4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-0.96823273729795045</v>
      </c>
      <c r="G83">
        <f t="shared" si="2"/>
        <v>3.812108967732494</v>
      </c>
      <c r="H83" s="10">
        <f t="shared" si="6"/>
        <v>-4.4688781989986897</v>
      </c>
      <c r="I83">
        <f t="shared" si="3"/>
        <v>-53.626538387984276</v>
      </c>
      <c r="K83">
        <f t="shared" si="4"/>
        <v>-2.7123984598898079</v>
      </c>
      <c r="M83">
        <f t="shared" ref="M83:M146" si="8">$L$9*$O$6*EXP(-$O$7*(G83/$L$10-1))-SQRT($L$9)*$O$8*EXP(-$O$4*(G83/$L$10-1))</f>
        <v>-4.4694689691933345</v>
      </c>
      <c r="N83" s="13">
        <f t="shared" si="5"/>
        <v>-5.907701946448185E-4</v>
      </c>
      <c r="O83" s="13">
        <v>1</v>
      </c>
    </row>
    <row r="84" spans="4:15" x14ac:dyDescent="0.4">
      <c r="D84" s="6">
        <v>0.3</v>
      </c>
      <c r="E84" s="7">
        <f t="shared" si="7"/>
        <v>-0.96406379148415355</v>
      </c>
      <c r="G84">
        <f t="shared" ref="G84:G147" si="9">$E$11*(D84/$E$12+1)</f>
        <v>3.8300536802547032</v>
      </c>
      <c r="H84" s="10">
        <f t="shared" si="6"/>
        <v>-4.4496364295951105</v>
      </c>
      <c r="I84">
        <f t="shared" ref="I84:I147" si="10">H84*$E$6</f>
        <v>-53.39563715514133</v>
      </c>
      <c r="K84">
        <f t="shared" ref="K84:K147" si="11">$L$9*$L$4*EXP(-$L$6*(G84/$L$10-1))-SQRT($L$9)*$L$5*EXP(-$L$7*(G84/$L$10-1))</f>
        <v>-2.6922550898744428</v>
      </c>
      <c r="M84">
        <f t="shared" si="8"/>
        <v>-4.4502872865408145</v>
      </c>
      <c r="N84" s="13">
        <f t="shared" ref="N84:N147" si="12">(M84-H84)*O84</f>
        <v>-6.5085694570399255E-4</v>
      </c>
      <c r="O84" s="13">
        <v>1</v>
      </c>
    </row>
    <row r="85" spans="4:15" x14ac:dyDescent="0.4">
      <c r="D85" s="6">
        <v>0.32</v>
      </c>
      <c r="E85" s="7">
        <f t="shared" si="7"/>
        <v>-0.95970645151961365</v>
      </c>
      <c r="G85">
        <f t="shared" si="9"/>
        <v>3.8479983927769128</v>
      </c>
      <c r="H85" s="10">
        <f t="shared" ref="H85:H148" si="13">-(-$B$4)*(1+D85+$E$5*D85^3)*EXP(-D85)</f>
        <v>-4.4295251269887768</v>
      </c>
      <c r="I85">
        <f t="shared" si="10"/>
        <v>-53.154301523865321</v>
      </c>
      <c r="K85">
        <f t="shared" si="11"/>
        <v>-2.6713622872239013</v>
      </c>
      <c r="M85">
        <f t="shared" si="8"/>
        <v>-4.4302347391437404</v>
      </c>
      <c r="N85" s="13">
        <f t="shared" si="12"/>
        <v>-7.0961215496367913E-4</v>
      </c>
      <c r="O85" s="13">
        <v>1</v>
      </c>
    </row>
    <row r="86" spans="4:15" x14ac:dyDescent="0.4">
      <c r="D86" s="6">
        <v>0.34</v>
      </c>
      <c r="E86" s="7">
        <f t="shared" si="7"/>
        <v>-0.95517100354019013</v>
      </c>
      <c r="G86">
        <f t="shared" si="9"/>
        <v>3.8659431052991216</v>
      </c>
      <c r="H86" s="10">
        <f t="shared" si="13"/>
        <v>-4.4085917668397476</v>
      </c>
      <c r="I86">
        <f t="shared" si="10"/>
        <v>-52.903101202076968</v>
      </c>
      <c r="K86">
        <f t="shared" si="11"/>
        <v>-2.6497892306794393</v>
      </c>
      <c r="M86">
        <f t="shared" si="8"/>
        <v>-4.4093581783207352</v>
      </c>
      <c r="N86" s="13">
        <f t="shared" si="12"/>
        <v>-7.6641148098754996E-4</v>
      </c>
      <c r="O86" s="13">
        <v>1</v>
      </c>
    </row>
    <row r="87" spans="4:15" x14ac:dyDescent="0.4">
      <c r="D87" s="6">
        <v>0.36</v>
      </c>
      <c r="E87" s="7">
        <f t="shared" si="7"/>
        <v>-0.95046734279006062</v>
      </c>
      <c r="G87">
        <f t="shared" si="9"/>
        <v>3.8838878178213312</v>
      </c>
      <c r="H87" s="10">
        <f t="shared" si="13"/>
        <v>-4.3868820206475254</v>
      </c>
      <c r="I87">
        <f t="shared" si="10"/>
        <v>-52.642584247770301</v>
      </c>
      <c r="K87">
        <f t="shared" si="11"/>
        <v>-2.6276008049169466</v>
      </c>
      <c r="M87">
        <f t="shared" si="8"/>
        <v>-4.3877026749855563</v>
      </c>
      <c r="N87" s="13">
        <f t="shared" si="12"/>
        <v>-8.2065433803091281E-4</v>
      </c>
      <c r="O87" s="13">
        <v>1</v>
      </c>
    </row>
    <row r="88" spans="4:15" x14ac:dyDescent="0.4">
      <c r="D88" s="6">
        <v>0.38</v>
      </c>
      <c r="E88" s="7">
        <f t="shared" si="7"/>
        <v>-0.94560498687536609</v>
      </c>
      <c r="G88">
        <f t="shared" si="9"/>
        <v>3.9018325303435404</v>
      </c>
      <c r="H88" s="10">
        <f t="shared" si="13"/>
        <v>-4.3644398169232517</v>
      </c>
      <c r="I88">
        <f t="shared" si="10"/>
        <v>-52.37327780307902</v>
      </c>
      <c r="K88">
        <f t="shared" si="11"/>
        <v>-2.6048578489201519</v>
      </c>
      <c r="M88">
        <f t="shared" si="8"/>
        <v>-4.3653115819533728</v>
      </c>
      <c r="N88" s="13">
        <f t="shared" si="12"/>
        <v>-8.7176503012109663E-4</v>
      </c>
      <c r="O88" s="13">
        <v>1</v>
      </c>
    </row>
    <row r="89" spans="4:15" x14ac:dyDescent="0.4">
      <c r="D89" s="6">
        <v>0.4</v>
      </c>
      <c r="E89" s="7">
        <f t="shared" si="7"/>
        <v>-0.94059308859720914</v>
      </c>
      <c r="G89">
        <f t="shared" si="9"/>
        <v>3.91977724286575</v>
      </c>
      <c r="H89" s="10">
        <f t="shared" si="13"/>
        <v>-4.3413074004204182</v>
      </c>
      <c r="I89">
        <f t="shared" si="10"/>
        <v>-52.095688805045015</v>
      </c>
      <c r="K89">
        <f t="shared" si="11"/>
        <v>-2.5816173902223327</v>
      </c>
      <c r="M89">
        <f t="shared" si="8"/>
        <v>-4.3422265941213771</v>
      </c>
      <c r="N89" s="13">
        <f t="shared" si="12"/>
        <v>-9.1919370095894237E-4</v>
      </c>
      <c r="O89" s="13">
        <v>1</v>
      </c>
    </row>
    <row r="90" spans="4:15" x14ac:dyDescent="0.4">
      <c r="D90" s="6">
        <v>0.42</v>
      </c>
      <c r="E90" s="7">
        <f t="shared" si="7"/>
        <v>-0.93544044837670337</v>
      </c>
      <c r="G90">
        <f t="shared" si="9"/>
        <v>3.9377219553879592</v>
      </c>
      <c r="H90" s="10">
        <f t="shared" si="13"/>
        <v>-4.3175253894826744</v>
      </c>
      <c r="I90">
        <f t="shared" si="10"/>
        <v>-51.810304673792089</v>
      </c>
      <c r="K90">
        <f t="shared" si="11"/>
        <v>-2.5579328658173148</v>
      </c>
      <c r="M90">
        <f t="shared" si="8"/>
        <v>-4.3184878065956207</v>
      </c>
      <c r="N90" s="13">
        <f t="shared" si="12"/>
        <v>-9.6241711294631216E-4</v>
      </c>
      <c r="O90" s="13">
        <v>1</v>
      </c>
    </row>
    <row r="91" spans="4:15" x14ac:dyDescent="0.4">
      <c r="D91" s="6">
        <v>0.44</v>
      </c>
      <c r="E91" s="7">
        <f t="shared" si="7"/>
        <v>-0.9301555262844009</v>
      </c>
      <c r="G91">
        <f t="shared" si="9"/>
        <v>3.9556666679101689</v>
      </c>
      <c r="H91" s="10">
        <f t="shared" si="13"/>
        <v>-4.2931328315656518</v>
      </c>
      <c r="I91">
        <f t="shared" si="10"/>
        <v>-51.517593978787822</v>
      </c>
      <c r="K91">
        <f t="shared" si="11"/>
        <v>-2.533854330495203</v>
      </c>
      <c r="M91">
        <f t="shared" si="8"/>
        <v>-4.2941337708335983</v>
      </c>
      <c r="N91" s="13">
        <f t="shared" si="12"/>
        <v>-1.0009392679464213E-3</v>
      </c>
      <c r="O91" s="13">
        <v>1</v>
      </c>
    </row>
    <row r="92" spans="4:15" x14ac:dyDescent="0.4">
      <c r="D92" s="6">
        <v>0.46</v>
      </c>
      <c r="E92" s="7">
        <f t="shared" si="7"/>
        <v>-0.92474645368606501</v>
      </c>
      <c r="G92">
        <f t="shared" si="9"/>
        <v>3.9736113804323785</v>
      </c>
      <c r="H92" s="10">
        <f t="shared" si="13"/>
        <v>-4.2681672569880336</v>
      </c>
      <c r="I92">
        <f t="shared" si="10"/>
        <v>-51.218007083856406</v>
      </c>
      <c r="K92">
        <f t="shared" si="11"/>
        <v>-2.5094286533155215</v>
      </c>
      <c r="M92">
        <f t="shared" si="8"/>
        <v>-4.2692015488696775</v>
      </c>
      <c r="N92" s="13">
        <f t="shared" si="12"/>
        <v>-1.034291881643945E-3</v>
      </c>
      <c r="O92" s="13">
        <v>1</v>
      </c>
    </row>
    <row r="93" spans="4:15" x14ac:dyDescent="0.4">
      <c r="D93" s="6">
        <v>0.48</v>
      </c>
      <c r="E93" s="7">
        <f t="shared" si="7"/>
        <v>-0.91922104451641973</v>
      </c>
      <c r="G93">
        <f t="shared" si="9"/>
        <v>3.9915560929545868</v>
      </c>
      <c r="H93" s="10">
        <f t="shared" si="13"/>
        <v>-4.2426647309655348</v>
      </c>
      <c r="I93">
        <f t="shared" si="10"/>
        <v>-50.911976771586417</v>
      </c>
      <c r="K93">
        <f t="shared" si="11"/>
        <v>-2.4846997028900937</v>
      </c>
      <c r="M93">
        <f t="shared" si="8"/>
        <v>-4.2437267656883009</v>
      </c>
      <c r="N93" s="13">
        <f t="shared" si="12"/>
        <v>-1.0620347227661142E-3</v>
      </c>
      <c r="O93" s="13">
        <v>1</v>
      </c>
    </row>
    <row r="94" spans="4:15" x14ac:dyDescent="0.4">
      <c r="D94" s="6">
        <v>0.5</v>
      </c>
      <c r="E94" s="7">
        <f t="shared" si="7"/>
        <v>-0.91358680619215415</v>
      </c>
      <c r="G94">
        <f t="shared" si="9"/>
        <v>4.0095008054767964</v>
      </c>
      <c r="H94" s="10">
        <f t="shared" si="13"/>
        <v>-4.2166599039798873</v>
      </c>
      <c r="I94">
        <f t="shared" si="10"/>
        <v>-50.599918847758644</v>
      </c>
      <c r="K94">
        <f t="shared" si="11"/>
        <v>-2.4597085221099375</v>
      </c>
      <c r="M94">
        <f t="shared" si="8"/>
        <v>-4.217743659807593</v>
      </c>
      <c r="N94" s="13">
        <f t="shared" si="12"/>
        <v>-1.0837558277057013E-3</v>
      </c>
      <c r="O94" s="13">
        <v>1</v>
      </c>
    </row>
    <row r="95" spans="4:15" x14ac:dyDescent="0.4">
      <c r="D95" s="6">
        <v>0.52</v>
      </c>
      <c r="E95" s="7">
        <f t="shared" si="7"/>
        <v>-0.90785095017514517</v>
      </c>
      <c r="G95">
        <f t="shared" si="9"/>
        <v>4.0274455179990056</v>
      </c>
      <c r="H95" s="10">
        <f t="shared" si="13"/>
        <v>-4.1901860605333825</v>
      </c>
      <c r="I95">
        <f t="shared" si="10"/>
        <v>-50.282232726400593</v>
      </c>
      <c r="K95">
        <f t="shared" si="11"/>
        <v>-2.434493492914545</v>
      </c>
      <c r="M95">
        <f t="shared" si="8"/>
        <v>-4.1912851321339932</v>
      </c>
      <c r="N95" s="13">
        <f t="shared" si="12"/>
        <v>-1.0990716006107348E-3</v>
      </c>
      <c r="O95" s="13">
        <v>1</v>
      </c>
    </row>
    <row r="96" spans="4:15" x14ac:dyDescent="0.4">
      <c r="D96" s="6">
        <v>0.54</v>
      </c>
      <c r="E96" s="7">
        <f t="shared" si="7"/>
        <v>-0.9020204021965349</v>
      </c>
      <c r="G96">
        <f t="shared" si="9"/>
        <v>4.0453902305212157</v>
      </c>
      <c r="H96" s="10">
        <f t="shared" si="13"/>
        <v>-4.1632751663381065</v>
      </c>
      <c r="I96">
        <f t="shared" si="10"/>
        <v>-49.959301996057278</v>
      </c>
      <c r="K96">
        <f t="shared" si="11"/>
        <v>-2.4090904916680183</v>
      </c>
      <c r="M96">
        <f t="shared" si="8"/>
        <v>-4.1643827931464195</v>
      </c>
      <c r="N96" s="13">
        <f t="shared" si="12"/>
        <v>-1.1076268083130003E-3</v>
      </c>
      <c r="O96" s="13">
        <v>1</v>
      </c>
    </row>
    <row r="97" spans="4:15" x14ac:dyDescent="0.4">
      <c r="D97" s="6">
        <v>0.56000000000000005</v>
      </c>
      <c r="E97" s="7">
        <f t="shared" si="7"/>
        <v>-0.89610181215199491</v>
      </c>
      <c r="G97">
        <f t="shared" si="9"/>
        <v>4.0633349430434249</v>
      </c>
      <c r="H97" s="10">
        <f t="shared" si="13"/>
        <v>-4.1359579139875322</v>
      </c>
      <c r="I97">
        <f t="shared" si="10"/>
        <v>-49.631494967850387</v>
      </c>
      <c r="K97">
        <f t="shared" si="11"/>
        <v>-2.3835330356746103</v>
      </c>
      <c r="M97">
        <f t="shared" si="8"/>
        <v>-4.1370670084665111</v>
      </c>
      <c r="N97" s="13">
        <f t="shared" si="12"/>
        <v>-1.1090944789788892E-3</v>
      </c>
      <c r="O97" s="13">
        <v>1</v>
      </c>
    </row>
    <row r="98" spans="4:15" x14ac:dyDescent="0.4">
      <c r="D98" s="6">
        <v>0.57999999999999996</v>
      </c>
      <c r="E98" s="7">
        <f t="shared" si="7"/>
        <v>-0.8901015636782007</v>
      </c>
      <c r="G98">
        <f t="shared" si="9"/>
        <v>4.0812796555656332</v>
      </c>
      <c r="H98" s="10">
        <f t="shared" si="13"/>
        <v>-4.1082637671567355</v>
      </c>
      <c r="I98">
        <f t="shared" si="10"/>
        <v>-49.299165205880826</v>
      </c>
      <c r="K98">
        <f t="shared" si="11"/>
        <v>-2.3578524213360441</v>
      </c>
      <c r="M98">
        <f t="shared" si="8"/>
        <v>-4.1093669428696247</v>
      </c>
      <c r="N98" s="13">
        <f t="shared" si="12"/>
        <v>-1.1031757128892039E-3</v>
      </c>
      <c r="O98" s="13">
        <v>1</v>
      </c>
    </row>
    <row r="99" spans="4:15" x14ac:dyDescent="0.4">
      <c r="D99" s="6">
        <v>0.6</v>
      </c>
      <c r="E99" s="7">
        <f t="shared" si="7"/>
        <v>-0.88402578342025773</v>
      </c>
      <c r="G99">
        <f t="shared" si="9"/>
        <v>4.0992243680878433</v>
      </c>
      <c r="H99" s="10">
        <f t="shared" si="13"/>
        <v>-4.0802210033761996</v>
      </c>
      <c r="I99">
        <f t="shared" si="10"/>
        <v>-48.962652040514399</v>
      </c>
      <c r="K99">
        <f t="shared" si="11"/>
        <v>-2.3320778544245391</v>
      </c>
      <c r="M99">
        <f t="shared" si="8"/>
        <v>-4.0813106027893431</v>
      </c>
      <c r="N99" s="13">
        <f t="shared" si="12"/>
        <v>-1.0895994131434605E-3</v>
      </c>
      <c r="O99" s="13">
        <v>1</v>
      </c>
    </row>
    <row r="100" spans="4:15" x14ac:dyDescent="0.4">
      <c r="D100" s="6">
        <v>0.62</v>
      </c>
      <c r="E100" s="7">
        <f t="shared" si="7"/>
        <v>-0.87788034999952591</v>
      </c>
      <c r="G100">
        <f t="shared" si="9"/>
        <v>4.1171690806100525</v>
      </c>
      <c r="H100" s="10">
        <f t="shared" si="13"/>
        <v>-4.0518567554228122</v>
      </c>
      <c r="I100">
        <f t="shared" si="10"/>
        <v>-48.62228106507375</v>
      </c>
      <c r="K100">
        <f t="shared" si="11"/>
        <v>-2.3062365729186696</v>
      </c>
      <c r="M100">
        <f t="shared" si="8"/>
        <v>-4.0529248773665749</v>
      </c>
      <c r="N100" s="13">
        <f t="shared" si="12"/>
        <v>-1.0681219437627121E-3</v>
      </c>
      <c r="O100" s="13">
        <v>1</v>
      </c>
    </row>
    <row r="101" spans="4:15" x14ac:dyDescent="0.4">
      <c r="D101" s="6">
        <v>0.64</v>
      </c>
      <c r="E101" s="7">
        <f t="shared" si="7"/>
        <v>-0.87167090269101677</v>
      </c>
      <c r="G101">
        <f t="shared" si="9"/>
        <v>4.1351137931322617</v>
      </c>
      <c r="H101" s="10">
        <f t="shared" si="13"/>
        <v>-4.0231970513703876</v>
      </c>
      <c r="I101">
        <f t="shared" si="10"/>
        <v>-48.278364616444648</v>
      </c>
      <c r="K101">
        <f t="shared" si="11"/>
        <v>-2.2803539628238227</v>
      </c>
      <c r="M101">
        <f t="shared" si="8"/>
        <v>-4.0242355780924797</v>
      </c>
      <c r="N101" s="13">
        <f t="shared" si="12"/>
        <v>-1.0385267220920369E-3</v>
      </c>
      <c r="O101" s="13">
        <v>1</v>
      </c>
    </row>
    <row r="102" spans="4:15" x14ac:dyDescent="0.4">
      <c r="D102" s="6">
        <v>0.66</v>
      </c>
      <c r="E102" s="7">
        <f t="shared" si="7"/>
        <v>-0.86540284981927196</v>
      </c>
      <c r="G102">
        <f t="shared" si="9"/>
        <v>4.1530585056544718</v>
      </c>
      <c r="H102" s="10">
        <f t="shared" si="13"/>
        <v>-3.9942668533408496</v>
      </c>
      <c r="I102">
        <f t="shared" si="10"/>
        <v>-47.931202240090194</v>
      </c>
      <c r="K102">
        <f t="shared" si="11"/>
        <v>-2.2544536673751785</v>
      </c>
      <c r="M102">
        <f t="shared" si="8"/>
        <v>-3.9952674770929022</v>
      </c>
      <c r="N102" s="13">
        <f t="shared" si="12"/>
        <v>-1.0006237520525652E-3</v>
      </c>
      <c r="O102" s="13">
        <v>1</v>
      </c>
    </row>
    <row r="103" spans="4:15" x14ac:dyDescent="0.4">
      <c r="D103" s="6">
        <v>0.68</v>
      </c>
      <c r="E103" s="7">
        <f t="shared" si="7"/>
        <v>-0.85908137688136532</v>
      </c>
      <c r="G103">
        <f t="shared" si="9"/>
        <v>4.171003218176681</v>
      </c>
      <c r="H103" s="10">
        <f t="shared" si="13"/>
        <v>-3.9650900949959418</v>
      </c>
      <c r="I103">
        <f t="shared" si="10"/>
        <v>-47.581081139951301</v>
      </c>
      <c r="K103">
        <f t="shared" si="11"/>
        <v>-2.2285576899985853</v>
      </c>
      <c r="M103">
        <f t="shared" si="8"/>
        <v>-3.9660443441003226</v>
      </c>
      <c r="N103" s="13">
        <f t="shared" si="12"/>
        <v>-9.5424910438079991E-4</v>
      </c>
      <c r="O103" s="13">
        <v>1</v>
      </c>
    </row>
    <row r="104" spans="4:15" x14ac:dyDescent="0.4">
      <c r="D104" s="6">
        <v>0.7</v>
      </c>
      <c r="E104" s="7">
        <f t="shared" si="7"/>
        <v>-0.85271145440541884</v>
      </c>
      <c r="G104">
        <f t="shared" si="9"/>
        <v>4.1889479306988902</v>
      </c>
      <c r="H104" s="10">
        <f t="shared" si="13"/>
        <v>-3.9356897178082106</v>
      </c>
      <c r="I104">
        <f t="shared" si="10"/>
        <v>-47.228276613698526</v>
      </c>
      <c r="K104">
        <f t="shared" si="11"/>
        <v>-2.2026864913834387</v>
      </c>
      <c r="M104">
        <f t="shared" si="8"/>
        <v>-3.936588982157788</v>
      </c>
      <c r="N104" s="13">
        <f t="shared" si="12"/>
        <v>-8.9926434957732226E-4</v>
      </c>
      <c r="O104" s="13">
        <v>1</v>
      </c>
    </row>
    <row r="105" spans="4:15" x14ac:dyDescent="0.4">
      <c r="D105" s="6">
        <v>0.72</v>
      </c>
      <c r="E105" s="7">
        <f t="shared" si="7"/>
        <v>-0.84629784555277865</v>
      </c>
      <c r="G105">
        <f t="shared" si="9"/>
        <v>4.2068926432210993</v>
      </c>
      <c r="H105" s="10">
        <f t="shared" si="13"/>
        <v>-3.9060877061488495</v>
      </c>
      <c r="I105">
        <f t="shared" si="10"/>
        <v>-46.873052473786196</v>
      </c>
      <c r="K105">
        <f t="shared" si="11"/>
        <v>-2.1768590810016657</v>
      </c>
      <c r="M105">
        <f t="shared" si="8"/>
        <v>-3.9069232620978265</v>
      </c>
      <c r="N105" s="13">
        <f t="shared" si="12"/>
        <v>-8.3555594897699592E-4</v>
      </c>
      <c r="O105" s="13">
        <v>1</v>
      </c>
    </row>
    <row r="106" spans="4:15" x14ac:dyDescent="0.4">
      <c r="D106" s="6">
        <v>0.74</v>
      </c>
      <c r="E106" s="7">
        <f t="shared" si="7"/>
        <v>-0.83984511347175461</v>
      </c>
      <c r="G106">
        <f t="shared" si="9"/>
        <v>4.2248373557433085</v>
      </c>
      <c r="H106" s="10">
        <f t="shared" si="13"/>
        <v>-3.8763051212288828</v>
      </c>
      <c r="I106">
        <f t="shared" si="10"/>
        <v>-46.515661454746592</v>
      </c>
      <c r="K106">
        <f t="shared" si="11"/>
        <v>-2.1510931033879359</v>
      </c>
      <c r="M106">
        <f t="shared" si="8"/>
        <v>-3.8770681558378386</v>
      </c>
      <c r="N106" s="13">
        <f t="shared" si="12"/>
        <v>-7.6303460895577047E-4</v>
      </c>
      <c r="O106" s="13">
        <v>1</v>
      </c>
    </row>
    <row r="107" spans="4:15" x14ac:dyDescent="0.4">
      <c r="D107" s="6">
        <v>0.76</v>
      </c>
      <c r="E107" s="7">
        <f t="shared" si="7"/>
        <v>-0.83335762841059535</v>
      </c>
      <c r="G107">
        <f t="shared" si="9"/>
        <v>4.2427820682655177</v>
      </c>
      <c r="H107" s="10">
        <f t="shared" si="13"/>
        <v>-3.846362133929103</v>
      </c>
      <c r="I107">
        <f t="shared" si="10"/>
        <v>-46.156345607149234</v>
      </c>
      <c r="K107">
        <f t="shared" si="11"/>
        <v>-2.1254049194784117</v>
      </c>
      <c r="M107">
        <f t="shared" si="8"/>
        <v>-3.8470437685320915</v>
      </c>
      <c r="N107" s="13">
        <f t="shared" si="12"/>
        <v>-6.8163460298853451E-4</v>
      </c>
      <c r="O107" s="13">
        <v>1</v>
      </c>
    </row>
    <row r="108" spans="4:15" x14ac:dyDescent="0.4">
      <c r="D108" s="6">
        <v>0.78</v>
      </c>
      <c r="E108" s="7">
        <f t="shared" si="7"/>
        <v>-0.82683957459714363</v>
      </c>
      <c r="G108">
        <f t="shared" si="9"/>
        <v>4.2607267807877269</v>
      </c>
      <c r="H108" s="10">
        <f t="shared" si="13"/>
        <v>-3.8162780565531169</v>
      </c>
      <c r="I108">
        <f t="shared" si="10"/>
        <v>-45.795336678637405</v>
      </c>
      <c r="K108">
        <f t="shared" si="11"/>
        <v>-2.099809683288528</v>
      </c>
      <c r="M108">
        <f t="shared" si="8"/>
        <v>-3.816869369619099</v>
      </c>
      <c r="N108" s="13">
        <f t="shared" si="12"/>
        <v>-5.9131306598203537E-4</v>
      </c>
      <c r="O108" s="13">
        <v>1</v>
      </c>
    </row>
    <row r="109" spans="4:15" x14ac:dyDescent="0.4">
      <c r="D109" s="6">
        <v>0.8</v>
      </c>
      <c r="E109" s="7">
        <f t="shared" si="7"/>
        <v>-0.82029495689239973</v>
      </c>
      <c r="G109">
        <f t="shared" si="9"/>
        <v>4.278671493309937</v>
      </c>
      <c r="H109" s="10">
        <f t="shared" si="13"/>
        <v>-3.7860713735368705</v>
      </c>
      <c r="I109">
        <f t="shared" si="10"/>
        <v>-45.432856482442446</v>
      </c>
      <c r="K109">
        <f t="shared" si="11"/>
        <v>-2.0743214141943613</v>
      </c>
      <c r="M109">
        <f t="shared" si="8"/>
        <v>-3.7865634228018252</v>
      </c>
      <c r="N109" s="13">
        <f t="shared" si="12"/>
        <v>-4.9204926495471923E-4</v>
      </c>
      <c r="O109" s="13">
        <v>1</v>
      </c>
    </row>
    <row r="110" spans="4:15" x14ac:dyDescent="0.4">
      <c r="D110" s="6">
        <v>0.82</v>
      </c>
      <c r="E110" s="7">
        <f t="shared" si="7"/>
        <v>-0.81372760722500193</v>
      </c>
      <c r="G110">
        <f t="shared" si="9"/>
        <v>4.2966162058321462</v>
      </c>
      <c r="H110" s="10">
        <f t="shared" si="13"/>
        <v>-3.7557597711469963</v>
      </c>
      <c r="I110">
        <f t="shared" si="10"/>
        <v>-45.069117253763956</v>
      </c>
      <c r="K110">
        <f t="shared" si="11"/>
        <v>-2.0489530650671997</v>
      </c>
      <c r="M110">
        <f t="shared" si="8"/>
        <v>-3.7561436149969154</v>
      </c>
      <c r="N110" s="13">
        <f t="shared" si="12"/>
        <v>-3.8384384991907439E-4</v>
      </c>
      <c r="O110" s="13">
        <v>1</v>
      </c>
    </row>
    <row r="111" spans="4:15" x14ac:dyDescent="0.4">
      <c r="D111" s="6">
        <v>0.84</v>
      </c>
      <c r="E111" s="7">
        <f t="shared" si="7"/>
        <v>-0.80714119081343205</v>
      </c>
      <c r="G111">
        <f t="shared" si="9"/>
        <v>4.3145609183543554</v>
      </c>
      <c r="H111" s="10">
        <f t="shared" si="13"/>
        <v>-3.7253601661993958</v>
      </c>
      <c r="I111">
        <f t="shared" si="10"/>
        <v>-44.70432199439275</v>
      </c>
      <c r="K111">
        <f t="shared" si="11"/>
        <v>-2.0237165864967883</v>
      </c>
      <c r="M111">
        <f t="shared" si="8"/>
        <v>-3.7256268842879181</v>
      </c>
      <c r="N111" s="13">
        <f t="shared" si="12"/>
        <v>-2.6671808852229972E-4</v>
      </c>
      <c r="O111" s="13">
        <v>1</v>
      </c>
    </row>
    <row r="112" spans="4:15" x14ac:dyDescent="0.4">
      <c r="D112" s="6">
        <v>0.86</v>
      </c>
      <c r="E112" s="7">
        <f t="shared" si="7"/>
        <v>-0.80053921218254764</v>
      </c>
      <c r="G112">
        <f t="shared" si="9"/>
        <v>4.3325056308765646</v>
      </c>
      <c r="H112" s="10">
        <f t="shared" si="13"/>
        <v>-3.6948887338285483</v>
      </c>
      <c r="I112">
        <f t="shared" si="10"/>
        <v>-44.338664805942578</v>
      </c>
      <c r="K112">
        <f t="shared" si="11"/>
        <v>-1.9986229873253649</v>
      </c>
      <c r="M112">
        <f t="shared" si="8"/>
        <v>-3.6950294469163025</v>
      </c>
      <c r="N112" s="13">
        <f t="shared" si="12"/>
        <v>-0.14071308775420732</v>
      </c>
      <c r="O112" s="13">
        <v>1000</v>
      </c>
    </row>
    <row r="113" spans="4:15" x14ac:dyDescent="0.4">
      <c r="D113" s="6">
        <v>0.88</v>
      </c>
      <c r="E113" s="7">
        <f t="shared" si="7"/>
        <v>-0.7939250209808465</v>
      </c>
      <c r="G113">
        <f t="shared" si="9"/>
        <v>4.3504503433987738</v>
      </c>
      <c r="H113" s="10">
        <f t="shared" si="13"/>
        <v>-3.6643609343370969</v>
      </c>
      <c r="I113">
        <f t="shared" si="10"/>
        <v>-43.972331212045162</v>
      </c>
      <c r="K113">
        <f t="shared" si="11"/>
        <v>-1.9736823917020356</v>
      </c>
      <c r="M113">
        <f t="shared" si="8"/>
        <v>-3.6643668233428963</v>
      </c>
      <c r="N113" s="13">
        <f t="shared" si="12"/>
        <v>-5.889005799453173E-3</v>
      </c>
      <c r="O113" s="13">
        <v>1000</v>
      </c>
    </row>
    <row r="114" spans="4:15" x14ac:dyDescent="0.4">
      <c r="D114" s="6">
        <v>0.9</v>
      </c>
      <c r="E114" s="7">
        <f t="shared" si="7"/>
        <v>-0.7873018176046831</v>
      </c>
      <c r="G114">
        <f t="shared" si="9"/>
        <v>4.368395055920983</v>
      </c>
      <c r="H114" s="10">
        <f t="shared" si="13"/>
        <v>-3.6337915391544149</v>
      </c>
      <c r="I114">
        <f t="shared" si="10"/>
        <v>-43.605498469852975</v>
      </c>
      <c r="K114">
        <f t="shared" si="11"/>
        <v>-1.9489040928551853</v>
      </c>
      <c r="M114">
        <f t="shared" si="8"/>
        <v>-3.6336538634113191</v>
      </c>
      <c r="N114" s="13">
        <f t="shared" si="12"/>
        <v>0.13767574309575537</v>
      </c>
      <c r="O114" s="13">
        <v>1000</v>
      </c>
    </row>
    <row r="115" spans="4:15" x14ac:dyDescent="0.4">
      <c r="D115" s="6">
        <v>0.92</v>
      </c>
      <c r="E115" s="7">
        <f t="shared" si="7"/>
        <v>-0.78067265863546809</v>
      </c>
      <c r="G115">
        <f t="shared" si="9"/>
        <v>4.3863397684431931</v>
      </c>
      <c r="H115" s="10">
        <f t="shared" si="13"/>
        <v>-3.6031946559320027</v>
      </c>
      <c r="I115">
        <f t="shared" si="10"/>
        <v>-43.238335871184034</v>
      </c>
      <c r="K115">
        <f t="shared" si="11"/>
        <v>-1.9242966037693794</v>
      </c>
      <c r="M115">
        <f t="shared" si="8"/>
        <v>-3.6029047706438742</v>
      </c>
      <c r="N115" s="13">
        <f t="shared" si="12"/>
        <v>2.8988528812856629E-4</v>
      </c>
      <c r="O115" s="13">
        <v>1</v>
      </c>
    </row>
    <row r="116" spans="4:15" x14ac:dyDescent="0.4">
      <c r="D116" s="6">
        <v>0.94</v>
      </c>
      <c r="E116" s="7">
        <f t="shared" si="7"/>
        <v>-0.7740404620957021</v>
      </c>
      <c r="G116">
        <f t="shared" si="9"/>
        <v>4.4042844809654023</v>
      </c>
      <c r="H116" s="10">
        <f t="shared" si="13"/>
        <v>-3.5725837528027129</v>
      </c>
      <c r="I116">
        <f t="shared" si="10"/>
        <v>-42.871005033632557</v>
      </c>
      <c r="K116">
        <f t="shared" si="11"/>
        <v>-1.8998677049426922</v>
      </c>
      <c r="M116">
        <f t="shared" si="8"/>
        <v>-3.5721331256993465</v>
      </c>
      <c r="N116" s="13">
        <f t="shared" si="12"/>
        <v>4.5062710336640777E-4</v>
      </c>
      <c r="O116" s="13">
        <v>1</v>
      </c>
    </row>
    <row r="117" spans="4:15" x14ac:dyDescent="0.4">
      <c r="D117" s="6">
        <v>0.96</v>
      </c>
      <c r="E117" s="7">
        <f t="shared" si="7"/>
        <v>-0.76740801252952351</v>
      </c>
      <c r="G117">
        <f t="shared" si="9"/>
        <v>4.4222291934876115</v>
      </c>
      <c r="H117" s="10">
        <f t="shared" si="13"/>
        <v>-3.5419716818300153</v>
      </c>
      <c r="I117">
        <f t="shared" si="10"/>
        <v>-42.503660181960186</v>
      </c>
      <c r="K117">
        <f t="shared" si="11"/>
        <v>-1.8756244893904059</v>
      </c>
      <c r="M117">
        <f t="shared" si="8"/>
        <v>-3.5413519090211918</v>
      </c>
      <c r="N117" s="13">
        <f t="shared" si="12"/>
        <v>6.1977280882352659E-4</v>
      </c>
      <c r="O117" s="13">
        <v>1</v>
      </c>
    </row>
    <row r="118" spans="4:15" x14ac:dyDescent="0.4">
      <c r="D118" s="6">
        <v>0.98</v>
      </c>
      <c r="E118" s="7">
        <f t="shared" si="7"/>
        <v>-0.7607779659132784</v>
      </c>
      <c r="G118">
        <f t="shared" si="9"/>
        <v>4.4401739060098215</v>
      </c>
      <c r="H118" s="10">
        <f t="shared" si="13"/>
        <v>-3.5113707016727362</v>
      </c>
      <c r="I118">
        <f t="shared" si="10"/>
        <v>-42.136448420072838</v>
      </c>
      <c r="K118">
        <f t="shared" si="11"/>
        <v>-1.8515734050516313</v>
      </c>
      <c r="M118">
        <f t="shared" si="8"/>
        <v>-3.5105735227035701</v>
      </c>
      <c r="N118" s="13">
        <f t="shared" si="12"/>
        <v>7.9717896916609021E-4</v>
      </c>
      <c r="O118" s="13">
        <v>1</v>
      </c>
    </row>
    <row r="119" spans="4:15" x14ac:dyDescent="0.4">
      <c r="D119" s="6">
        <v>1</v>
      </c>
      <c r="E119" s="7">
        <f t="shared" si="7"/>
        <v>-0.75415285440145674</v>
      </c>
      <c r="G119">
        <f t="shared" si="9"/>
        <v>4.4581186185320298</v>
      </c>
      <c r="H119" s="10">
        <f t="shared" si="13"/>
        <v>-3.4807924994899238</v>
      </c>
      <c r="I119">
        <f t="shared" si="10"/>
        <v>-41.769509993879083</v>
      </c>
      <c r="K119">
        <f t="shared" si="11"/>
        <v>-1.827720294746541</v>
      </c>
      <c r="M119">
        <f t="shared" si="8"/>
        <v>-3.4798098116018465</v>
      </c>
      <c r="N119" s="13">
        <f t="shared" si="12"/>
        <v>9.8268788807720497E-4</v>
      </c>
      <c r="O119" s="13">
        <v>1</v>
      </c>
    </row>
    <row r="120" spans="4:15" x14ac:dyDescent="0.4">
      <c r="D120" s="6">
        <v>1.02</v>
      </c>
      <c r="E120" s="7">
        <f t="shared" si="7"/>
        <v>-0.74753509091317782</v>
      </c>
      <c r="G120">
        <f t="shared" si="9"/>
        <v>4.476063331054239</v>
      </c>
      <c r="H120" s="10">
        <f t="shared" si="13"/>
        <v>-3.4502482121097722</v>
      </c>
      <c r="I120">
        <f t="shared" si="10"/>
        <v>-41.402978545317268</v>
      </c>
      <c r="K120">
        <f t="shared" si="11"/>
        <v>-1.8040704338234967</v>
      </c>
      <c r="M120">
        <f t="shared" si="8"/>
        <v>-3.4490720837131517</v>
      </c>
      <c r="N120" s="13">
        <f t="shared" si="12"/>
        <v>1.1761283966205127E-3</v>
      </c>
      <c r="O120" s="13">
        <v>1</v>
      </c>
    </row>
    <row r="121" spans="4:15" x14ac:dyDescent="0.4">
      <c r="D121" s="6">
        <v>1.04</v>
      </c>
      <c r="E121" s="7">
        <f t="shared" si="7"/>
        <v>-0.74092697356425563</v>
      </c>
      <c r="G121">
        <f t="shared" si="9"/>
        <v>4.4940080435764491</v>
      </c>
      <c r="H121" s="10">
        <f t="shared" si="13"/>
        <v>-3.4197484464858214</v>
      </c>
      <c r="I121">
        <f t="shared" si="10"/>
        <v>-41.036981357829859</v>
      </c>
      <c r="K121">
        <f t="shared" si="11"/>
        <v>-1.7806285656275476</v>
      </c>
      <c r="M121">
        <f t="shared" si="8"/>
        <v>-3.4183711298519079</v>
      </c>
      <c r="N121" s="13">
        <f t="shared" si="12"/>
        <v>1.3773166339134946E-3</v>
      </c>
      <c r="O121" s="13">
        <v>1</v>
      </c>
    </row>
    <row r="122" spans="4:15" x14ac:dyDescent="0.4">
      <c r="D122" s="6">
        <v>1.06</v>
      </c>
      <c r="E122" s="7">
        <f t="shared" si="7"/>
        <v>-0.73433068994972139</v>
      </c>
      <c r="G122">
        <f t="shared" si="9"/>
        <v>4.5119527560986583</v>
      </c>
      <c r="H122" s="10">
        <f t="shared" si="13"/>
        <v>-3.3893032994629388</v>
      </c>
      <c r="I122">
        <f t="shared" si="10"/>
        <v>-40.67163959355527</v>
      </c>
      <c r="K122">
        <f t="shared" si="11"/>
        <v>-1.7573989349142081</v>
      </c>
      <c r="M122">
        <f t="shared" si="8"/>
        <v>-3.3877172426441837</v>
      </c>
      <c r="N122" s="13">
        <f t="shared" si="12"/>
        <v>1.5860568187551216E-3</v>
      </c>
      <c r="O122" s="13">
        <v>1</v>
      </c>
    </row>
    <row r="123" spans="4:15" x14ac:dyDescent="0.4">
      <c r="D123" s="6">
        <v>1.08</v>
      </c>
      <c r="E123" s="7">
        <f t="shared" si="7"/>
        <v>-0.72774832128153533</v>
      </c>
      <c r="G123">
        <f t="shared" si="9"/>
        <v>4.5298974686208675</v>
      </c>
      <c r="H123" s="10">
        <f t="shared" si="13"/>
        <v>-3.3589223768749261</v>
      </c>
      <c r="I123">
        <f t="shared" si="10"/>
        <v>-40.307068522499115</v>
      </c>
      <c r="K123">
        <f t="shared" si="11"/>
        <v>-1.7343853193255097</v>
      </c>
      <c r="M123">
        <f t="shared" si="8"/>
        <v>-3.3571202348640927</v>
      </c>
      <c r="N123" s="13">
        <f t="shared" si="12"/>
        <v>1.8021420108333963E-3</v>
      </c>
      <c r="O123" s="13">
        <v>1</v>
      </c>
    </row>
    <row r="124" spans="4:15" x14ac:dyDescent="0.4">
      <c r="D124" s="6">
        <v>1.1000000000000001</v>
      </c>
      <c r="E124" s="7">
        <f t="shared" si="7"/>
        <v>-0.72118184638607419</v>
      </c>
      <c r="G124">
        <f t="shared" si="9"/>
        <v>4.5478421811430767</v>
      </c>
      <c r="H124" s="10">
        <f t="shared" si="13"/>
        <v>-3.3286148119949259</v>
      </c>
      <c r="I124">
        <f t="shared" si="10"/>
        <v>-39.943377743939109</v>
      </c>
      <c r="K124">
        <f t="shared" si="11"/>
        <v>-1.7115910590386283</v>
      </c>
      <c r="M124">
        <f t="shared" si="8"/>
        <v>-3.3265894571345997</v>
      </c>
      <c r="N124" s="13">
        <f t="shared" si="12"/>
        <v>2.0253548603261784E-3</v>
      </c>
      <c r="O124" s="13">
        <v>1</v>
      </c>
    </row>
    <row r="125" spans="4:15" x14ac:dyDescent="0.4">
      <c r="D125" s="6">
        <v>1.1200000000000001</v>
      </c>
      <c r="E125" s="7">
        <f t="shared" si="7"/>
        <v>-0.71463314556585156</v>
      </c>
      <c r="G125">
        <f t="shared" si="9"/>
        <v>4.5657868936652868</v>
      </c>
      <c r="H125" s="10">
        <f t="shared" si="13"/>
        <v>-3.2983892833591875</v>
      </c>
      <c r="I125">
        <f t="shared" si="10"/>
        <v>-39.580671400310251</v>
      </c>
      <c r="K125">
        <f t="shared" si="11"/>
        <v>-1.689019084691149</v>
      </c>
      <c r="M125">
        <f t="shared" si="8"/>
        <v>-3.2961338150143265</v>
      </c>
      <c r="N125" s="13">
        <f t="shared" si="12"/>
        <v>2.2554683448610113E-3</v>
      </c>
      <c r="O125" s="13">
        <v>1</v>
      </c>
    </row>
    <row r="126" spans="4:15" x14ac:dyDescent="0.4">
      <c r="D126" s="6">
        <v>1.1399999999999999</v>
      </c>
      <c r="E126" s="7">
        <f t="shared" si="7"/>
        <v>-0.70810400432978104</v>
      </c>
      <c r="G126">
        <f t="shared" si="9"/>
        <v>4.5837316061874951</v>
      </c>
      <c r="H126" s="10">
        <f t="shared" si="13"/>
        <v>-3.2682540319841049</v>
      </c>
      <c r="I126">
        <f t="shared" si="10"/>
        <v>-39.219048383809259</v>
      </c>
      <c r="K126">
        <f t="shared" si="11"/>
        <v>-1.6666719436811661</v>
      </c>
      <c r="M126">
        <f t="shared" si="8"/>
        <v>-3.2657617854912906</v>
      </c>
      <c r="N126" s="13">
        <f t="shared" si="12"/>
        <v>2.4922464928143206E-3</v>
      </c>
      <c r="O126" s="13">
        <v>1</v>
      </c>
    </row>
    <row r="127" spans="4:15" x14ac:dyDescent="0.4">
      <c r="D127" s="6">
        <v>1.1599999999999999</v>
      </c>
      <c r="E127" s="7">
        <f t="shared" si="7"/>
        <v>-0.70159611699617419</v>
      </c>
      <c r="G127">
        <f t="shared" si="9"/>
        <v>4.6016763187097043</v>
      </c>
      <c r="H127" s="10">
        <f t="shared" si="13"/>
        <v>-3.2382168779958422</v>
      </c>
      <c r="I127">
        <f t="shared" si="10"/>
        <v>-38.858602535950105</v>
      </c>
      <c r="K127">
        <f t="shared" si="11"/>
        <v>-1.644551824934775</v>
      </c>
      <c r="M127">
        <f t="shared" si="8"/>
        <v>-3.2354814329036925</v>
      </c>
      <c r="N127" s="13">
        <f t="shared" si="12"/>
        <v>2.7354450921497353E-3</v>
      </c>
      <c r="O127" s="13">
        <v>1</v>
      </c>
    </row>
    <row r="128" spans="4:15" x14ac:dyDescent="0.4">
      <c r="D128" s="6">
        <v>1.18</v>
      </c>
      <c r="E128" s="7">
        <f t="shared" si="7"/>
        <v>-0.6951110901725307</v>
      </c>
      <c r="G128">
        <f t="shared" si="9"/>
        <v>4.6196210312319144</v>
      </c>
      <c r="H128" s="10">
        <f t="shared" si="13"/>
        <v>-3.2082852366913155</v>
      </c>
      <c r="I128">
        <f t="shared" si="10"/>
        <v>-38.499422840295786</v>
      </c>
      <c r="K128">
        <f t="shared" si="11"/>
        <v>-1.6226605822283624</v>
      </c>
      <c r="M128">
        <f t="shared" si="8"/>
        <v>-3.2053004243073113</v>
      </c>
      <c r="N128" s="13">
        <f t="shared" si="12"/>
        <v>2.9848123840041652E-3</v>
      </c>
      <c r="O128" s="13">
        <v>1</v>
      </c>
    </row>
    <row r="129" spans="4:15" x14ac:dyDescent="0.4">
      <c r="D129" s="6">
        <v>1.2</v>
      </c>
      <c r="E129" s="7">
        <f t="shared" si="7"/>
        <v>-0.68865044611605897</v>
      </c>
      <c r="G129">
        <f t="shared" si="9"/>
        <v>4.6375657437541236</v>
      </c>
      <c r="H129" s="10">
        <f t="shared" si="13"/>
        <v>-3.1784661340486702</v>
      </c>
      <c r="I129">
        <f t="shared" si="10"/>
        <v>-38.141593608584046</v>
      </c>
      <c r="K129">
        <f t="shared" si="11"/>
        <v>-1.6009997561480698</v>
      </c>
      <c r="M129">
        <f t="shared" si="8"/>
        <v>-3.1752260443083187</v>
      </c>
      <c r="N129" s="13">
        <f t="shared" si="12"/>
        <v>3.2400897403515039E-3</v>
      </c>
      <c r="O129" s="13">
        <v>1</v>
      </c>
    </row>
    <row r="130" spans="4:15" x14ac:dyDescent="0.4">
      <c r="D130" s="6">
        <v>1.22</v>
      </c>
      <c r="E130" s="7">
        <f t="shared" si="7"/>
        <v>-0.6822156259787433</v>
      </c>
      <c r="G130">
        <f t="shared" si="9"/>
        <v>4.6555104562763328</v>
      </c>
      <c r="H130" s="10">
        <f t="shared" si="13"/>
        <v>-3.1487662217048897</v>
      </c>
      <c r="I130">
        <f t="shared" si="10"/>
        <v>-37.785194660458679</v>
      </c>
      <c r="K130">
        <f t="shared" si="11"/>
        <v>-1.5795705947641574</v>
      </c>
      <c r="M130">
        <f t="shared" si="8"/>
        <v>-3.145265209379704</v>
      </c>
      <c r="N130" s="13">
        <f t="shared" si="12"/>
        <v>3.5010123251857372E-3</v>
      </c>
      <c r="O130" s="13">
        <v>1</v>
      </c>
    </row>
    <row r="131" spans="4:15" x14ac:dyDescent="0.4">
      <c r="D131" s="6">
        <v>1.24</v>
      </c>
      <c r="E131" s="7">
        <f t="shared" si="7"/>
        <v>-0.67580799294066463</v>
      </c>
      <c r="G131">
        <f t="shared" si="9"/>
        <v>4.6734551687985419</v>
      </c>
      <c r="H131" s="10">
        <f t="shared" si="13"/>
        <v>-3.1191917914176379</v>
      </c>
      <c r="I131">
        <f t="shared" si="10"/>
        <v>-37.430301497011655</v>
      </c>
      <c r="K131">
        <f t="shared" si="11"/>
        <v>-1.5583740730936126</v>
      </c>
      <c r="M131">
        <f t="shared" si="8"/>
        <v>-3.1154244816789189</v>
      </c>
      <c r="N131" s="13">
        <f t="shared" si="12"/>
        <v>3.7673097387189713E-3</v>
      </c>
      <c r="O131" s="13">
        <v>1</v>
      </c>
    </row>
    <row r="132" spans="4:15" x14ac:dyDescent="0.4">
      <c r="D132" s="6">
        <v>1.26</v>
      </c>
      <c r="E132" s="7">
        <f t="shared" si="7"/>
        <v>-0.66942883523515628</v>
      </c>
      <c r="G132">
        <f t="shared" si="9"/>
        <v>4.6913998813207511</v>
      </c>
      <c r="H132" s="10">
        <f t="shared" si="13"/>
        <v>-3.0897487890278637</v>
      </c>
      <c r="I132">
        <f t="shared" si="10"/>
        <v>-37.076985468334364</v>
      </c>
      <c r="K132">
        <f t="shared" si="11"/>
        <v>-1.5374109114201482</v>
      </c>
      <c r="M132">
        <f t="shared" si="8"/>
        <v>-3.085710082383724</v>
      </c>
      <c r="N132" s="13">
        <f t="shared" si="12"/>
        <v>4.0387066441396335E-3</v>
      </c>
      <c r="O132" s="13">
        <v>1</v>
      </c>
    </row>
    <row r="133" spans="4:15" x14ac:dyDescent="0.4">
      <c r="D133" s="6">
        <v>1.28</v>
      </c>
      <c r="E133" s="7">
        <f t="shared" si="7"/>
        <v>-0.66307936906928355</v>
      </c>
      <c r="G133">
        <f t="shared" si="9"/>
        <v>4.7093445938429603</v>
      </c>
      <c r="H133" s="10">
        <f t="shared" si="13"/>
        <v>-3.0604428279392777</v>
      </c>
      <c r="I133">
        <f t="shared" si="10"/>
        <v>-36.72531393527133</v>
      </c>
      <c r="K133">
        <f t="shared" si="11"/>
        <v>-1.516681592536854</v>
      </c>
      <c r="M133">
        <f t="shared" si="8"/>
        <v>-3.056127904562655</v>
      </c>
      <c r="N133" s="13">
        <f t="shared" si="12"/>
        <v>4.314923376622648E-3</v>
      </c>
      <c r="O133" s="13">
        <v>1</v>
      </c>
    </row>
    <row r="134" spans="4:15" x14ac:dyDescent="0.4">
      <c r="D134" s="6">
        <v>1.3</v>
      </c>
      <c r="E134" s="7">
        <f t="shared" si="7"/>
        <v>-0.65676074144301522</v>
      </c>
      <c r="G134">
        <f t="shared" si="9"/>
        <v>4.7272893063651704</v>
      </c>
      <c r="H134" s="10">
        <f t="shared" si="13"/>
        <v>-3.031279202130237</v>
      </c>
      <c r="I134">
        <f t="shared" si="10"/>
        <v>-36.375350425562843</v>
      </c>
      <c r="K134">
        <f t="shared" si="11"/>
        <v>-1.4961863779730242</v>
      </c>
      <c r="M134">
        <f t="shared" si="8"/>
        <v>-3.0266835255959741</v>
      </c>
      <c r="N134" s="13">
        <f t="shared" si="12"/>
        <v>4.5956765342629602E-3</v>
      </c>
      <c r="O134" s="13">
        <v>1</v>
      </c>
    </row>
    <row r="135" spans="4:15" x14ac:dyDescent="0.4">
      <c r="D135" s="6">
        <v>1.32</v>
      </c>
      <c r="E135" s="7">
        <f t="shared" si="7"/>
        <v>-0.65047403287036254</v>
      </c>
      <c r="G135">
        <f t="shared" si="9"/>
        <v>4.7452340188873796</v>
      </c>
      <c r="H135" s="10">
        <f t="shared" si="13"/>
        <v>-3.0022628987131585</v>
      </c>
      <c r="I135">
        <f t="shared" si="10"/>
        <v>-36.027154784557901</v>
      </c>
      <c r="K135">
        <f t="shared" si="11"/>
        <v>-1.4759253232632268</v>
      </c>
      <c r="M135">
        <f t="shared" si="8"/>
        <v>-2.9973822191624251</v>
      </c>
      <c r="N135" s="13">
        <f t="shared" si="12"/>
        <v>4.8806795507334577E-3</v>
      </c>
      <c r="O135" s="13">
        <v>1</v>
      </c>
    </row>
    <row r="136" spans="4:15" x14ac:dyDescent="0.4">
      <c r="D136" s="6">
        <v>1.34</v>
      </c>
      <c r="E136" s="7">
        <f t="shared" si="7"/>
        <v>-0.64422026000565269</v>
      </c>
      <c r="G136">
        <f t="shared" si="9"/>
        <v>4.7631787314095888</v>
      </c>
      <c r="H136" s="10">
        <f t="shared" si="13"/>
        <v>-2.9733986100560896</v>
      </c>
      <c r="I136">
        <f t="shared" si="10"/>
        <v>-35.680783320673072</v>
      </c>
      <c r="K136">
        <f t="shared" si="11"/>
        <v>-1.4558982923133701</v>
      </c>
      <c r="M136">
        <f t="shared" si="8"/>
        <v>-2.9682289668066071</v>
      </c>
      <c r="N136" s="13">
        <f t="shared" si="12"/>
        <v>5.1696432494825473E-3</v>
      </c>
      <c r="O136" s="13">
        <v>1</v>
      </c>
    </row>
    <row r="137" spans="4:15" x14ac:dyDescent="0.4">
      <c r="D137" s="6">
        <v>1.36</v>
      </c>
      <c r="E137" s="7">
        <f t="shared" si="7"/>
        <v>-0.63800037817801614</v>
      </c>
      <c r="G137">
        <f t="shared" si="9"/>
        <v>4.7811234439317989</v>
      </c>
      <c r="H137" s="10">
        <f t="shared" si="13"/>
        <v>-2.9446907454806337</v>
      </c>
      <c r="I137">
        <f t="shared" si="10"/>
        <v>-35.336288945767606</v>
      </c>
      <c r="K137">
        <f t="shared" si="11"/>
        <v>-1.4361049709154172</v>
      </c>
      <c r="M137">
        <f t="shared" si="8"/>
        <v>-2.9392284691012764</v>
      </c>
      <c r="N137" s="13">
        <f t="shared" si="12"/>
        <v>5.462276379357256E-3</v>
      </c>
      <c r="O137" s="13">
        <v>1</v>
      </c>
    </row>
    <row r="138" spans="4:15" x14ac:dyDescent="0.4">
      <c r="D138" s="6">
        <v>1.38</v>
      </c>
      <c r="E138" s="7">
        <f t="shared" si="7"/>
        <v>-0.63181528383706353</v>
      </c>
      <c r="G138">
        <f t="shared" si="9"/>
        <v>4.7990681564540072</v>
      </c>
      <c r="H138" s="10">
        <f t="shared" si="13"/>
        <v>-2.9161434425499668</v>
      </c>
      <c r="I138">
        <f t="shared" si="10"/>
        <v>-34.993721310599604</v>
      </c>
      <c r="K138">
        <f t="shared" si="11"/>
        <v>-1.4165448794594713</v>
      </c>
      <c r="M138">
        <f t="shared" si="8"/>
        <v>-2.9103851564183905</v>
      </c>
      <c r="N138" s="13">
        <f t="shared" si="12"/>
        <v>5.7582861315763623E-3</v>
      </c>
      <c r="O138" s="13">
        <v>1</v>
      </c>
    </row>
    <row r="139" spans="4:15" x14ac:dyDescent="0.4">
      <c r="D139" s="6">
        <v>1.4</v>
      </c>
      <c r="E139" s="7">
        <f t="shared" si="7"/>
        <v>-0.625665816912644</v>
      </c>
      <c r="G139">
        <f t="shared" si="9"/>
        <v>4.8170128689762164</v>
      </c>
      <c r="H139" s="10">
        <f t="shared" si="13"/>
        <v>-2.8877605779603082</v>
      </c>
      <c r="I139">
        <f t="shared" si="10"/>
        <v>-34.653126935523701</v>
      </c>
      <c r="K139">
        <f t="shared" si="11"/>
        <v>-1.3972173848891847</v>
      </c>
      <c r="M139">
        <f t="shared" si="8"/>
        <v>-2.8817031993222457</v>
      </c>
      <c r="N139" s="13">
        <f t="shared" si="12"/>
        <v>6.0573786380624384E-3</v>
      </c>
      <c r="O139" s="13">
        <v>1</v>
      </c>
    </row>
    <row r="140" spans="4:15" x14ac:dyDescent="0.4">
      <c r="D140" s="6">
        <v>1.42</v>
      </c>
      <c r="E140" s="7">
        <f t="shared" si="7"/>
        <v>-0.61955276309148222</v>
      </c>
      <c r="G140">
        <f t="shared" si="9"/>
        <v>4.8349575814984265</v>
      </c>
      <c r="H140" s="10">
        <f t="shared" si="13"/>
        <v>-2.8595457780487363</v>
      </c>
      <c r="I140">
        <f t="shared" si="10"/>
        <v>-34.314549336584832</v>
      </c>
      <c r="K140">
        <f t="shared" si="11"/>
        <v>-1.3781217119438522</v>
      </c>
      <c r="M140">
        <f t="shared" si="8"/>
        <v>-2.8531865185976382</v>
      </c>
      <c r="N140" s="13">
        <f t="shared" si="12"/>
        <v>6.3592594510981648E-3</v>
      </c>
      <c r="O140" s="13">
        <v>1</v>
      </c>
    </row>
    <row r="141" spans="4:15" x14ac:dyDescent="0.4">
      <c r="D141" s="6">
        <v>1.44</v>
      </c>
      <c r="E141" s="7">
        <f t="shared" si="7"/>
        <v>-0.61347685601341095</v>
      </c>
      <c r="G141">
        <f t="shared" si="9"/>
        <v>4.8529022940206357</v>
      </c>
      <c r="H141" s="10">
        <f t="shared" si="13"/>
        <v>-2.8315024289298982</v>
      </c>
      <c r="I141">
        <f t="shared" si="10"/>
        <v>-33.978029147158779</v>
      </c>
      <c r="K141">
        <f t="shared" si="11"/>
        <v>-1.3592569537280574</v>
      </c>
      <c r="M141">
        <f t="shared" si="8"/>
        <v>-2.8248387949254772</v>
      </c>
      <c r="N141" s="13">
        <f t="shared" si="12"/>
        <v>6.6636340044210485E-3</v>
      </c>
      <c r="O141" s="13">
        <v>1</v>
      </c>
    </row>
    <row r="142" spans="4:15" x14ac:dyDescent="0.4">
      <c r="D142" s="6">
        <v>1.46</v>
      </c>
      <c r="E142" s="7">
        <f t="shared" si="7"/>
        <v>-0.60743877938982538</v>
      </c>
      <c r="G142">
        <f t="shared" si="9"/>
        <v>4.8708470065428449</v>
      </c>
      <c r="H142" s="10">
        <f t="shared" si="13"/>
        <v>-2.8036336862737388</v>
      </c>
      <c r="I142">
        <f t="shared" si="10"/>
        <v>-33.643604235284869</v>
      </c>
      <c r="K142">
        <f t="shared" si="11"/>
        <v>-1.3406220816474532</v>
      </c>
      <c r="M142">
        <f t="shared" si="8"/>
        <v>-2.7966634782179254</v>
      </c>
      <c r="N142" s="13">
        <f t="shared" si="12"/>
        <v>6.9702080558133872E-3</v>
      </c>
      <c r="O142" s="13">
        <v>1</v>
      </c>
    </row>
    <row r="143" spans="4:15" x14ac:dyDescent="0.4">
      <c r="D143" s="6">
        <v>1.48</v>
      </c>
      <c r="E143" s="7">
        <f t="shared" si="7"/>
        <v>-0.60143916904691241</v>
      </c>
      <c r="G143">
        <f t="shared" si="9"/>
        <v>4.8887917190650549</v>
      </c>
      <c r="H143" s="10">
        <f t="shared" si="13"/>
        <v>-2.7759424847360243</v>
      </c>
      <c r="I143">
        <f t="shared" si="10"/>
        <v>-33.311309816832292</v>
      </c>
      <c r="K143">
        <f t="shared" si="11"/>
        <v>-1.3222159547470511</v>
      </c>
      <c r="M143">
        <f t="shared" si="8"/>
        <v>-2.7686637966246845</v>
      </c>
      <c r="N143" s="13">
        <f t="shared" si="12"/>
        <v>7.2786881113398039E-3</v>
      </c>
      <c r="O143" s="13">
        <v>1</v>
      </c>
    </row>
    <row r="144" spans="4:15" x14ac:dyDescent="0.4">
      <c r="D144" s="6">
        <v>1.5</v>
      </c>
      <c r="E144" s="7">
        <f t="shared" si="7"/>
        <v>-0.59547861489612208</v>
      </c>
      <c r="G144">
        <f t="shared" si="9"/>
        <v>4.9067364315872641</v>
      </c>
      <c r="H144" s="10">
        <f t="shared" si="13"/>
        <v>-2.7484315470530514</v>
      </c>
      <c r="I144">
        <f t="shared" si="10"/>
        <v>-32.981178564636615</v>
      </c>
      <c r="K144">
        <f t="shared" si="11"/>
        <v>-1.304037328486326</v>
      </c>
      <c r="M144">
        <f t="shared" si="8"/>
        <v>-2.7408427652216911</v>
      </c>
      <c r="N144" s="13">
        <f t="shared" si="12"/>
        <v>7.5887818313602473E-3</v>
      </c>
      <c r="O144" s="13">
        <v>1</v>
      </c>
    </row>
    <row r="145" spans="4:15" x14ac:dyDescent="0.4">
      <c r="D145" s="6">
        <v>1.52</v>
      </c>
      <c r="E145" s="7">
        <f t="shared" si="7"/>
        <v>-0.58955766283427535</v>
      </c>
      <c r="G145">
        <f t="shared" si="9"/>
        <v>4.9246811441094724</v>
      </c>
      <c r="H145" s="10">
        <f t="shared" si="13"/>
        <v>-2.7211033928115977</v>
      </c>
      <c r="I145">
        <f t="shared" si="10"/>
        <v>-32.653240713739173</v>
      </c>
      <c r="K145">
        <f t="shared" si="11"/>
        <v>-1.2860848629834964</v>
      </c>
      <c r="M145">
        <f t="shared" si="8"/>
        <v>-2.7132031943930448</v>
      </c>
      <c r="N145" s="13">
        <f t="shared" si="12"/>
        <v>7.9001984185529395E-3</v>
      </c>
      <c r="O145" s="13">
        <v>1</v>
      </c>
    </row>
    <row r="146" spans="4:15" x14ac:dyDescent="0.4">
      <c r="D146" s="6">
        <v>1.54</v>
      </c>
      <c r="E146" s="7">
        <f t="shared" si="7"/>
        <v>-0.58367681657562898</v>
      </c>
      <c r="G146">
        <f t="shared" si="9"/>
        <v>4.9426258566316825</v>
      </c>
      <c r="H146" s="10">
        <f t="shared" si="13"/>
        <v>-2.6939603469048157</v>
      </c>
      <c r="I146">
        <f t="shared" si="10"/>
        <v>-32.327524162857785</v>
      </c>
      <c r="K146">
        <f t="shared" si="11"/>
        <v>-1.2683571307595163</v>
      </c>
      <c r="M146">
        <f t="shared" si="8"/>
        <v>-2.6857476979167134</v>
      </c>
      <c r="N146" s="13">
        <f t="shared" si="12"/>
        <v>8.2126489881022557E-3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-0.57783653941814384</v>
      </c>
      <c r="G147">
        <f t="shared" si="9"/>
        <v>4.9605705691538917</v>
      </c>
      <c r="H147" s="10">
        <f t="shared" si="13"/>
        <v>-2.6670045476844431</v>
      </c>
      <c r="I147">
        <f t="shared" si="10"/>
        <v>-32.00405457221332</v>
      </c>
      <c r="K147">
        <f t="shared" si="11"/>
        <v>-1.2508526240105624</v>
      </c>
      <c r="M147">
        <f t="shared" ref="M147:M210" si="15">$L$9*$O$6*EXP(-$O$7*(G147/$L$10-1))-SQRT($L$9)*$O$8*EXP(-$O$4*(G147/$L$10-1))</f>
        <v>-2.6584787007641317</v>
      </c>
      <c r="N147" s="13">
        <f t="shared" si="12"/>
        <v>8.5258469203113307E-3</v>
      </c>
      <c r="O147" s="13">
        <v>1</v>
      </c>
    </row>
    <row r="148" spans="4:15" x14ac:dyDescent="0.4">
      <c r="D148" s="6">
        <v>1.58</v>
      </c>
      <c r="E148" s="7">
        <f t="shared" si="14"/>
        <v>-0.5720372559461343</v>
      </c>
      <c r="G148">
        <f t="shared" ref="G148:G211" si="16">$E$11*(D148/$E$12+1)</f>
        <v>4.9785152816761009</v>
      </c>
      <c r="H148" s="10">
        <f t="shared" si="13"/>
        <v>-2.6402379548193826</v>
      </c>
      <c r="I148">
        <f t="shared" ref="I148:I211" si="17">H148*$E$6</f>
        <v>-31.682855457832591</v>
      </c>
      <c r="K148">
        <f t="shared" ref="K148:K211" si="18">$L$9*$L$4*EXP(-$L$6*(G148/$L$10-1))-SQRT($L$9)*$L$5*EXP(-$L$7*(G148/$L$10-1))</f>
        <v>-1.2335697614361558</v>
      </c>
      <c r="M148">
        <f t="shared" si="15"/>
        <v>-2.6313984466234595</v>
      </c>
      <c r="N148" s="13">
        <f t="shared" ref="N148:N211" si="19">(M148-H148)*O148</f>
        <v>8.8395081959231625E-3</v>
      </c>
      <c r="O148" s="13">
        <v>1</v>
      </c>
    </row>
    <row r="149" spans="4:15" x14ac:dyDescent="0.4">
      <c r="D149" s="6">
        <v>1.6</v>
      </c>
      <c r="E149" s="7">
        <f t="shared" si="14"/>
        <v>-0.56627935367140947</v>
      </c>
      <c r="G149">
        <f t="shared" si="16"/>
        <v>4.9964599941983101</v>
      </c>
      <c r="H149" s="10">
        <f t="shared" ref="H149:H212" si="20">-(-$B$4)*(1+D149+$E$5*D149^3)*EXP(-D149)</f>
        <v>-2.6136623568703903</v>
      </c>
      <c r="I149">
        <f t="shared" si="17"/>
        <v>-31.363948282444682</v>
      </c>
      <c r="K149">
        <f t="shared" si="18"/>
        <v>-1.2165068946485591</v>
      </c>
      <c r="M149">
        <f t="shared" si="15"/>
        <v>-2.6045090051560287</v>
      </c>
      <c r="N149" s="13">
        <f t="shared" si="19"/>
        <v>9.1533517143616017E-3</v>
      </c>
      <c r="O149" s="13">
        <v>1</v>
      </c>
    </row>
    <row r="150" spans="4:15" x14ac:dyDescent="0.4">
      <c r="D150" s="6">
        <v>1.62</v>
      </c>
      <c r="E150" s="7">
        <f t="shared" si="14"/>
        <v>-0.56056318461494858</v>
      </c>
      <c r="G150">
        <f t="shared" si="16"/>
        <v>5.0144047067205202</v>
      </c>
      <c r="H150" s="10">
        <f t="shared" si="20"/>
        <v>-2.5872793785902948</v>
      </c>
      <c r="I150">
        <f t="shared" si="17"/>
        <v>-31.047352543083537</v>
      </c>
      <c r="K150">
        <f t="shared" si="18"/>
        <v>-1.1996623141875704</v>
      </c>
      <c r="M150">
        <f t="shared" si="15"/>
        <v>-2.5778122789950562</v>
      </c>
      <c r="N150" s="13">
        <f t="shared" si="19"/>
        <v>9.467099595238615E-3</v>
      </c>
      <c r="O150" s="13">
        <v>1</v>
      </c>
    </row>
    <row r="151" spans="4:15" x14ac:dyDescent="0.4">
      <c r="D151" s="6">
        <v>1.64</v>
      </c>
      <c r="E151" s="7">
        <f t="shared" si="14"/>
        <v>-0.5548890668310924</v>
      </c>
      <c r="G151">
        <f t="shared" si="16"/>
        <v>5.0323494192427285</v>
      </c>
      <c r="H151" s="10">
        <f t="shared" si="20"/>
        <v>-2.5610904879589067</v>
      </c>
      <c r="I151">
        <f t="shared" si="17"/>
        <v>-30.733085855506879</v>
      </c>
      <c r="K151">
        <f t="shared" si="18"/>
        <v>-1.1830342551635296</v>
      </c>
      <c r="M151">
        <f t="shared" si="15"/>
        <v>-2.551310010495516</v>
      </c>
      <c r="N151" s="13">
        <f t="shared" si="19"/>
        <v>9.7804774633907243E-3</v>
      </c>
      <c r="O151" s="13">
        <v>1</v>
      </c>
    </row>
    <row r="152" spans="4:15" x14ac:dyDescent="0.4">
      <c r="D152" s="6">
        <v>1.66</v>
      </c>
      <c r="E152" s="7">
        <f t="shared" si="14"/>
        <v>-0.54925728587616796</v>
      </c>
      <c r="G152">
        <f t="shared" si="16"/>
        <v>5.0502941317649377</v>
      </c>
      <c r="H152" s="10">
        <f t="shared" si="20"/>
        <v>-2.5350970029614532</v>
      </c>
      <c r="I152">
        <f t="shared" si="17"/>
        <v>-30.421164035537437</v>
      </c>
      <c r="K152">
        <f t="shared" si="18"/>
        <v>-1.1666209025499832</v>
      </c>
      <c r="M152">
        <f t="shared" si="15"/>
        <v>-2.5250037882436422</v>
      </c>
      <c r="N152" s="13">
        <f t="shared" si="19"/>
        <v>1.0093214717810994E-2</v>
      </c>
      <c r="O152" s="13">
        <v>1</v>
      </c>
    </row>
    <row r="153" spans="4:15" x14ac:dyDescent="0.4">
      <c r="D153" s="6">
        <v>1.68</v>
      </c>
      <c r="E153" s="7">
        <f t="shared" si="14"/>
        <v>-0.54366809622340362</v>
      </c>
      <c r="G153">
        <f t="shared" si="16"/>
        <v>5.0682388442871478</v>
      </c>
      <c r="H153" s="10">
        <f t="shared" si="20"/>
        <v>-2.5093000981191191</v>
      </c>
      <c r="I153">
        <f t="shared" si="17"/>
        <v>-30.111601177429428</v>
      </c>
      <c r="K153">
        <f t="shared" si="18"/>
        <v>-1.1504203961463091</v>
      </c>
      <c r="M153">
        <f t="shared" si="15"/>
        <v>-2.4988950533343637</v>
      </c>
      <c r="N153" s="13">
        <f t="shared" si="19"/>
        <v>1.0405044784755457E-2</v>
      </c>
      <c r="O153" s="13">
        <v>1</v>
      </c>
    </row>
    <row r="154" spans="4:15" x14ac:dyDescent="0.4">
      <c r="D154" s="6">
        <v>1.7</v>
      </c>
      <c r="E154" s="7">
        <f t="shared" si="14"/>
        <v>-0.53812172262593783</v>
      </c>
      <c r="G154">
        <f t="shared" si="16"/>
        <v>5.086183556809357</v>
      </c>
      <c r="H154" s="10">
        <f t="shared" si="20"/>
        <v>-2.4837008107800163</v>
      </c>
      <c r="I154">
        <f t="shared" si="17"/>
        <v>-29.804409729360195</v>
      </c>
      <c r="K154">
        <f t="shared" si="18"/>
        <v>-1.1344308352293926</v>
      </c>
      <c r="M154">
        <f t="shared" si="15"/>
        <v>-2.4729851054246201</v>
      </c>
      <c r="N154" s="13">
        <f t="shared" si="19"/>
        <v>1.0715705355396121E-2</v>
      </c>
      <c r="O154" s="13">
        <v>1</v>
      </c>
    </row>
    <row r="155" spans="4:15" x14ac:dyDescent="0.4">
      <c r="D155" s="6">
        <v>1.72</v>
      </c>
      <c r="E155" s="7">
        <f t="shared" si="14"/>
        <v>-0.53261836142965868</v>
      </c>
      <c r="G155">
        <f t="shared" si="16"/>
        <v>5.1041282693315662</v>
      </c>
      <c r="H155" s="10">
        <f t="shared" si="20"/>
        <v>-2.4583000471785894</v>
      </c>
      <c r="I155">
        <f t="shared" si="17"/>
        <v>-29.499600566143073</v>
      </c>
      <c r="K155">
        <f t="shared" si="18"/>
        <v>-1.1186502829123712</v>
      </c>
      <c r="M155">
        <f t="shared" si="15"/>
        <v>-2.4472751085702198</v>
      </c>
      <c r="N155" s="13">
        <f t="shared" si="19"/>
        <v>1.1024938608369617E-2</v>
      </c>
      <c r="O155" s="13">
        <v>1</v>
      </c>
    </row>
    <row r="156" spans="4:15" x14ac:dyDescent="0.4">
      <c r="D156" s="6">
        <v>1.74</v>
      </c>
      <c r="E156" s="7">
        <f t="shared" si="14"/>
        <v>-0.52715818183756913</v>
      </c>
      <c r="G156">
        <f t="shared" si="16"/>
        <v>5.1220729818537762</v>
      </c>
      <c r="H156" s="10">
        <f t="shared" si="20"/>
        <v>-2.4330985882713003</v>
      </c>
      <c r="I156">
        <f t="shared" si="17"/>
        <v>-29.197183059255604</v>
      </c>
      <c r="K156">
        <f t="shared" si="18"/>
        <v>-1.103076770227462</v>
      </c>
      <c r="M156">
        <f t="shared" si="15"/>
        <v>-2.4217660968537338</v>
      </c>
      <c r="N156" s="13">
        <f t="shared" si="19"/>
        <v>1.1332491417566537E-2</v>
      </c>
      <c r="O156" s="13">
        <v>1</v>
      </c>
    </row>
    <row r="157" spans="4:15" x14ac:dyDescent="0.4">
      <c r="D157" s="6">
        <v>1.76</v>
      </c>
      <c r="E157" s="7">
        <f t="shared" si="14"/>
        <v>-0.52174132712730814</v>
      </c>
      <c r="G157">
        <f t="shared" si="16"/>
        <v>5.1400176943759845</v>
      </c>
      <c r="H157" s="10">
        <f t="shared" si="20"/>
        <v>-2.4080970953560907</v>
      </c>
      <c r="I157">
        <f t="shared" si="17"/>
        <v>-28.897165144273089</v>
      </c>
      <c r="K157">
        <f t="shared" si="18"/>
        <v>-1.0877082999488876</v>
      </c>
      <c r="M157">
        <f t="shared" si="15"/>
        <v>-2.3964589798105593</v>
      </c>
      <c r="N157" s="13">
        <f t="shared" si="19"/>
        <v>1.1638115545531402E-2</v>
      </c>
      <c r="O157" s="13">
        <v>1</v>
      </c>
    </row>
    <row r="158" spans="4:15" x14ac:dyDescent="0.4">
      <c r="D158" s="6">
        <v>1.78</v>
      </c>
      <c r="E158" s="7">
        <f t="shared" si="14"/>
        <v>-0.51636791582341335</v>
      </c>
      <c r="G158">
        <f t="shared" si="16"/>
        <v>5.1579624068981946</v>
      </c>
      <c r="H158" s="10">
        <f t="shared" si="20"/>
        <v>-2.3832961154829642</v>
      </c>
      <c r="I158">
        <f t="shared" si="17"/>
        <v>-28.59955338579557</v>
      </c>
      <c r="K158">
        <f t="shared" si="18"/>
        <v>-1.0725428501710212</v>
      </c>
      <c r="M158">
        <f t="shared" si="15"/>
        <v>-2.3713545476601143</v>
      </c>
      <c r="N158" s="13">
        <f t="shared" si="19"/>
        <v>1.194156782284983E-2</v>
      </c>
      <c r="O158" s="13">
        <v>1</v>
      </c>
    </row>
    <row r="159" spans="4:15" x14ac:dyDescent="0.4">
      <c r="D159" s="6">
        <v>1.8</v>
      </c>
      <c r="E159" s="7">
        <f t="shared" si="14"/>
        <v>-0.51103804282585685</v>
      </c>
      <c r="G159">
        <f t="shared" si="16"/>
        <v>5.1759071194204038</v>
      </c>
      <c r="H159" s="10">
        <f t="shared" si="20"/>
        <v>-2.3586960866627424</v>
      </c>
      <c r="I159">
        <f t="shared" si="17"/>
        <v>-28.304353039952908</v>
      </c>
      <c r="K159">
        <f t="shared" si="18"/>
        <v>-1.0575783776560146</v>
      </c>
      <c r="M159">
        <f t="shared" si="15"/>
        <v>-2.3464534763488776</v>
      </c>
      <c r="N159" s="13">
        <f t="shared" si="19"/>
        <v>1.2242610313864866E-2</v>
      </c>
      <c r="O159" s="13">
        <v>1</v>
      </c>
    </row>
    <row r="160" spans="4:15" x14ac:dyDescent="0.4">
      <c r="D160" s="6">
        <v>1.82</v>
      </c>
      <c r="E160" s="7">
        <f t="shared" si="14"/>
        <v>-0.50575178049634195</v>
      </c>
      <c r="G160">
        <f t="shared" si="16"/>
        <v>5.193851831942613</v>
      </c>
      <c r="H160" s="10">
        <f t="shared" si="20"/>
        <v>-2.3342973428808662</v>
      </c>
      <c r="I160">
        <f t="shared" si="17"/>
        <v>-28.011568114570395</v>
      </c>
      <c r="K160">
        <f t="shared" si="18"/>
        <v>-1.0428128209643266</v>
      </c>
      <c r="M160">
        <f t="shared" si="15"/>
        <v>-2.3217563324117085</v>
      </c>
      <c r="N160" s="13">
        <f t="shared" si="19"/>
        <v>1.2541010469157676E-2</v>
      </c>
      <c r="O160" s="13">
        <v>1</v>
      </c>
    </row>
    <row r="161" spans="4:15" x14ac:dyDescent="0.4">
      <c r="D161" s="6">
        <v>1.84</v>
      </c>
      <c r="E161" s="7">
        <f t="shared" si="14"/>
        <v>-0.50050917970379305</v>
      </c>
      <c r="G161">
        <f t="shared" si="16"/>
        <v>5.2117965444648222</v>
      </c>
      <c r="H161" s="10">
        <f t="shared" si="20"/>
        <v>-2.3101001189228567</v>
      </c>
      <c r="I161">
        <f t="shared" si="17"/>
        <v>-27.721201427074281</v>
      </c>
      <c r="K161">
        <f t="shared" si="18"/>
        <v>-1.0282441033808625</v>
      </c>
      <c r="M161">
        <f t="shared" si="15"/>
        <v>-2.2972635776577621</v>
      </c>
      <c r="N161" s="13">
        <f t="shared" si="19"/>
        <v>1.2836541265094592E-2</v>
      </c>
      <c r="O161" s="13">
        <v>1</v>
      </c>
    </row>
    <row r="162" spans="4:15" x14ac:dyDescent="0.4">
      <c r="D162" s="6">
        <v>1.86</v>
      </c>
      <c r="E162" s="7">
        <f t="shared" si="14"/>
        <v>-0.49531027083043683</v>
      </c>
      <c r="G162">
        <f t="shared" si="16"/>
        <v>5.2297412569870323</v>
      </c>
      <c r="H162" s="10">
        <f t="shared" si="20"/>
        <v>-2.2861045550178809</v>
      </c>
      <c r="I162">
        <f t="shared" si="17"/>
        <v>-27.433254660214573</v>
      </c>
      <c r="K162">
        <f t="shared" si="18"/>
        <v>-1.0138701356486493</v>
      </c>
      <c r="M162">
        <f t="shared" si="15"/>
        <v>-2.2729755736869879</v>
      </c>
      <c r="N162" s="13">
        <f t="shared" si="19"/>
        <v>1.3128981330893019E-2</v>
      </c>
      <c r="O162" s="13">
        <v>1</v>
      </c>
    </row>
    <row r="163" spans="4:15" x14ac:dyDescent="0.4">
      <c r="D163" s="6">
        <v>1.88</v>
      </c>
      <c r="E163" s="7">
        <f t="shared" si="14"/>
        <v>-0.49015506473981585</v>
      </c>
      <c r="G163">
        <f t="shared" si="16"/>
        <v>5.2476859695092415</v>
      </c>
      <c r="H163" s="10">
        <f t="shared" si="20"/>
        <v>-2.2623107013066202</v>
      </c>
      <c r="I163">
        <f t="shared" si="17"/>
        <v>-27.147728415679442</v>
      </c>
      <c r="K163">
        <f t="shared" si="18"/>
        <v>-0.99968881852133129</v>
      </c>
      <c r="M163">
        <f t="shared" si="15"/>
        <v>-2.2488925862430906</v>
      </c>
      <c r="N163" s="13">
        <f t="shared" si="19"/>
        <v>1.3418115063529523E-2</v>
      </c>
      <c r="O163" s="13">
        <v>1</v>
      </c>
    </row>
    <row r="164" spans="4:15" x14ac:dyDescent="0.4">
      <c r="D164" s="6">
        <v>1.9</v>
      </c>
      <c r="E164" s="7">
        <f t="shared" si="14"/>
        <v>-0.48504355370804436</v>
      </c>
      <c r="G164">
        <f t="shared" si="16"/>
        <v>5.2656306820314498</v>
      </c>
      <c r="H164" s="10">
        <f t="shared" si="20"/>
        <v>-2.2387185221394788</v>
      </c>
      <c r="I164">
        <f t="shared" si="17"/>
        <v>-26.864622265673745</v>
      </c>
      <c r="K164">
        <f t="shared" si="18"/>
        <v>-0.98569804514511616</v>
      </c>
      <c r="M164">
        <f t="shared" si="15"/>
        <v>-2.2250147894085748</v>
      </c>
      <c r="N164" s="13">
        <f t="shared" si="19"/>
        <v>1.3703732730903972E-2</v>
      </c>
      <c r="O164" s="13">
        <v>1</v>
      </c>
    </row>
    <row r="165" spans="4:15" x14ac:dyDescent="0.4">
      <c r="D165" s="6">
        <v>1.92</v>
      </c>
      <c r="E165" s="7">
        <f t="shared" si="14"/>
        <v>-0.47997571231956543</v>
      </c>
      <c r="G165">
        <f t="shared" si="16"/>
        <v>5.2835753945536599</v>
      </c>
      <c r="H165" s="10">
        <f t="shared" si="20"/>
        <v>-2.2153279002109545</v>
      </c>
      <c r="I165">
        <f t="shared" si="17"/>
        <v>-26.583934802531452</v>
      </c>
      <c r="K165">
        <f t="shared" si="18"/>
        <v>-0.97189570328018193</v>
      </c>
      <c r="M165">
        <f t="shared" si="15"/>
        <v>-2.2013422696473244</v>
      </c>
      <c r="N165" s="13">
        <f t="shared" si="19"/>
        <v>1.3985630563630114E-2</v>
      </c>
      <c r="O165" s="13">
        <v>1</v>
      </c>
    </row>
    <row r="166" spans="4:15" x14ac:dyDescent="0.4">
      <c r="D166" s="6">
        <v>1.94</v>
      </c>
      <c r="E166" s="7">
        <f t="shared" si="14"/>
        <v>-0.47495149832863282</v>
      </c>
      <c r="G166">
        <f t="shared" si="16"/>
        <v>5.3015201070758691</v>
      </c>
      <c r="H166" s="10">
        <f t="shared" si="20"/>
        <v>-2.1921386405358048</v>
      </c>
      <c r="I166">
        <f t="shared" si="17"/>
        <v>-26.305663686429657</v>
      </c>
      <c r="K166">
        <f t="shared" si="18"/>
        <v>-0.95827967737100861</v>
      </c>
      <c r="M166">
        <f t="shared" si="15"/>
        <v>-2.1778750296999911</v>
      </c>
      <c r="N166" s="13">
        <f t="shared" si="19"/>
        <v>1.4263610835813623E-2</v>
      </c>
      <c r="O166" s="13">
        <v>1</v>
      </c>
    </row>
    <row r="167" spans="4:15" x14ac:dyDescent="0.4">
      <c r="D167" s="6">
        <v>1.96</v>
      </c>
      <c r="E167" s="7">
        <f t="shared" si="14"/>
        <v>-0.46997085348770123</v>
      </c>
      <c r="G167">
        <f t="shared" si="16"/>
        <v>5.3194648195980783</v>
      </c>
      <c r="H167" s="10">
        <f t="shared" si="20"/>
        <v>-2.169150474272485</v>
      </c>
      <c r="I167">
        <f t="shared" si="17"/>
        <v>-26.029805691269821</v>
      </c>
      <c r="K167">
        <f t="shared" si="18"/>
        <v>-0.9448478504745319</v>
      </c>
      <c r="M167">
        <f t="shared" si="15"/>
        <v>-2.1546129923372686</v>
      </c>
      <c r="N167" s="13">
        <f t="shared" si="19"/>
        <v>1.4537481935216423E-2</v>
      </c>
      <c r="O167" s="13">
        <v>1</v>
      </c>
    </row>
    <row r="168" spans="4:15" x14ac:dyDescent="0.4">
      <c r="D168" s="6">
        <v>1.98</v>
      </c>
      <c r="E168" s="7">
        <f t="shared" si="14"/>
        <v>-0.46503370434386943</v>
      </c>
      <c r="G168">
        <f t="shared" si="16"/>
        <v>5.3374095321202883</v>
      </c>
      <c r="H168" s="10">
        <f t="shared" si="20"/>
        <v>-2.1463630623991294</v>
      </c>
      <c r="I168">
        <f t="shared" si="17"/>
        <v>-25.756356748789553</v>
      </c>
      <c r="K168">
        <f t="shared" si="18"/>
        <v>-0.93159810605452198</v>
      </c>
      <c r="M168">
        <f t="shared" si="15"/>
        <v>-2.1315560039759585</v>
      </c>
      <c r="N168" s="13">
        <f t="shared" si="19"/>
        <v>1.4807058423170982E-2</v>
      </c>
      <c r="O168" s="13">
        <v>1</v>
      </c>
    </row>
    <row r="169" spans="4:15" x14ac:dyDescent="0.4">
      <c r="D169" s="6">
        <v>2</v>
      </c>
      <c r="E169" s="7">
        <f t="shared" si="14"/>
        <v>-0.46013996300448318</v>
      </c>
      <c r="G169">
        <f t="shared" si="16"/>
        <v>5.3553542446424967</v>
      </c>
      <c r="H169" s="10">
        <f t="shared" si="20"/>
        <v>-2.1237759992471918</v>
      </c>
      <c r="I169">
        <f t="shared" si="17"/>
        <v>-25.485311990966302</v>
      </c>
      <c r="K169">
        <f t="shared" si="18"/>
        <v>-0.91852832965011444</v>
      </c>
      <c r="M169">
        <f t="shared" si="15"/>
        <v>-2.1087038381626018</v>
      </c>
      <c r="N169" s="13">
        <f t="shared" si="19"/>
        <v>1.5072161084590086E-2</v>
      </c>
      <c r="O169" s="13">
        <v>1</v>
      </c>
    </row>
    <row r="170" spans="4:15" x14ac:dyDescent="0.4">
      <c r="D170" s="6">
        <v>2.02</v>
      </c>
      <c r="E170" s="7">
        <f t="shared" si="14"/>
        <v>-0.45528952787297339</v>
      </c>
      <c r="G170">
        <f t="shared" si="16"/>
        <v>5.3732989571647067</v>
      </c>
      <c r="H170" s="10">
        <f t="shared" si="20"/>
        <v>-2.1013888158977085</v>
      </c>
      <c r="I170">
        <f t="shared" si="17"/>
        <v>-25.216665790772502</v>
      </c>
      <c r="K170">
        <f t="shared" si="18"/>
        <v>-0.9056364104259409</v>
      </c>
      <c r="M170">
        <f t="shared" si="15"/>
        <v>-2.0860561989292106</v>
      </c>
      <c r="N170" s="13">
        <f t="shared" si="19"/>
        <v>1.533261696849797E-2</v>
      </c>
      <c r="O170" s="13">
        <v>1</v>
      </c>
    </row>
    <row r="171" spans="4:15" x14ac:dyDescent="0.4">
      <c r="D171" s="6">
        <v>2.04</v>
      </c>
      <c r="E171" s="7">
        <f t="shared" si="14"/>
        <v>-0.45048228435596382</v>
      </c>
      <c r="G171">
        <f t="shared" si="16"/>
        <v>5.3912436696869159</v>
      </c>
      <c r="H171" s="10">
        <f t="shared" si="20"/>
        <v>-2.079200983444951</v>
      </c>
      <c r="I171">
        <f t="shared" si="17"/>
        <v>-24.950411801339413</v>
      </c>
      <c r="K171">
        <f t="shared" si="18"/>
        <v>-0.89292024261093073</v>
      </c>
      <c r="M171">
        <f t="shared" si="15"/>
        <v>-2.0636127240255999</v>
      </c>
      <c r="N171" s="13">
        <f t="shared" si="19"/>
        <v>1.5588259419351047E-2</v>
      </c>
      <c r="O171" s="13">
        <v>1</v>
      </c>
    </row>
    <row r="172" spans="4:15" x14ac:dyDescent="0.4">
      <c r="D172" s="6">
        <v>2.06</v>
      </c>
      <c r="E172" s="7">
        <f t="shared" si="14"/>
        <v>-0.44571810554265462</v>
      </c>
      <c r="G172">
        <f t="shared" si="16"/>
        <v>5.409188382209126</v>
      </c>
      <c r="H172" s="10">
        <f t="shared" si="20"/>
        <v>-2.0572119161321223</v>
      </c>
      <c r="I172">
        <f t="shared" si="17"/>
        <v>-24.686542993585469</v>
      </c>
      <c r="K172">
        <f t="shared" si="18"/>
        <v>-0.8803777268323798</v>
      </c>
      <c r="M172">
        <f t="shared" si="15"/>
        <v>-2.0413729880325158</v>
      </c>
      <c r="N172" s="13">
        <f t="shared" si="19"/>
        <v>1.583892809960652E-2</v>
      </c>
      <c r="O172" s="13">
        <v>1</v>
      </c>
    </row>
    <row r="173" spans="4:15" x14ac:dyDescent="0.4">
      <c r="D173" s="6">
        <v>2.08</v>
      </c>
      <c r="E173" s="7">
        <f t="shared" si="14"/>
        <v>-0.44099685285745233</v>
      </c>
      <c r="G173">
        <f t="shared" si="16"/>
        <v>5.4271330947313343</v>
      </c>
      <c r="H173" s="10">
        <f t="shared" si="20"/>
        <v>-2.0354209743635709</v>
      </c>
      <c r="I173">
        <f t="shared" si="17"/>
        <v>-24.42505169236285</v>
      </c>
      <c r="K173">
        <f t="shared" si="18"/>
        <v>-0.868006771351576</v>
      </c>
      <c r="M173">
        <f t="shared" si="15"/>
        <v>-2.0193365053597665</v>
      </c>
      <c r="N173" s="13">
        <f t="shared" si="19"/>
        <v>1.6084469003804447E-2</v>
      </c>
      <c r="O173" s="13">
        <v>1</v>
      </c>
    </row>
    <row r="174" spans="4:15" x14ac:dyDescent="0.4">
      <c r="D174" s="6">
        <v>2.1</v>
      </c>
      <c r="E174" s="7">
        <f t="shared" si="14"/>
        <v>-0.43631837668678719</v>
      </c>
      <c r="G174">
        <f t="shared" si="16"/>
        <v>5.4450778072535435</v>
      </c>
      <c r="H174" s="10">
        <f t="shared" si="20"/>
        <v>-2.0138274675978662</v>
      </c>
      <c r="I174">
        <f t="shared" si="17"/>
        <v>-24.165929611174395</v>
      </c>
      <c r="K174">
        <f t="shared" si="18"/>
        <v>-0.85580529320685705</v>
      </c>
      <c r="M174">
        <f t="shared" si="15"/>
        <v>-1.9975027331332911</v>
      </c>
      <c r="N174" s="13">
        <f t="shared" si="19"/>
        <v>1.6324734464575164E-2</v>
      </c>
      <c r="O174" s="13">
        <v>1</v>
      </c>
    </row>
    <row r="175" spans="4:15" x14ac:dyDescent="0.4">
      <c r="D175" s="6">
        <v>2.12</v>
      </c>
      <c r="E175" s="7">
        <f t="shared" si="14"/>
        <v>-0.43168251698102544</v>
      </c>
      <c r="G175">
        <f t="shared" si="16"/>
        <v>5.4630225197757536</v>
      </c>
      <c r="H175" s="10">
        <f t="shared" si="20"/>
        <v>-1.9924306571259229</v>
      </c>
      <c r="I175">
        <f t="shared" si="17"/>
        <v>-23.909167885511074</v>
      </c>
      <c r="K175">
        <f t="shared" si="18"/>
        <v>-0.84377121926967336</v>
      </c>
      <c r="M175">
        <f t="shared" si="15"/>
        <v>-1.975871073975064</v>
      </c>
      <c r="N175" s="13">
        <f t="shared" si="19"/>
        <v>1.6559583150858925E-2</v>
      </c>
      <c r="O175" s="13">
        <v>1</v>
      </c>
    </row>
    <row r="176" spans="4:15" x14ac:dyDescent="0.4">
      <c r="D176" s="6">
        <v>2.14</v>
      </c>
      <c r="E176" s="7">
        <f t="shared" si="14"/>
        <v>-0.42708910383235843</v>
      </c>
      <c r="G176">
        <f t="shared" si="16"/>
        <v>5.4809672322979628</v>
      </c>
      <c r="H176" s="10">
        <f t="shared" si="20"/>
        <v>-1.9712297587382501</v>
      </c>
      <c r="I176">
        <f t="shared" si="17"/>
        <v>-23.654757104859002</v>
      </c>
      <c r="K176">
        <f t="shared" si="18"/>
        <v>-0.83190248721888316</v>
      </c>
      <c r="M176">
        <f t="shared" si="15"/>
        <v>-1.9544408786795351</v>
      </c>
      <c r="N176" s="13">
        <f t="shared" si="19"/>
        <v>1.6788880058715039E-2</v>
      </c>
      <c r="O176" s="13">
        <v>1</v>
      </c>
    </row>
    <row r="177" spans="4:15" x14ac:dyDescent="0.4">
      <c r="D177" s="6">
        <v>2.16</v>
      </c>
      <c r="E177" s="7">
        <f t="shared" si="14"/>
        <v>-0.42253795802951749</v>
      </c>
      <c r="G177">
        <f t="shared" si="16"/>
        <v>5.498911944820172</v>
      </c>
      <c r="H177" s="10">
        <f t="shared" si="20"/>
        <v>-1.9502239452852381</v>
      </c>
      <c r="I177">
        <f t="shared" si="17"/>
        <v>-23.402687343422858</v>
      </c>
      <c r="K177">
        <f t="shared" si="18"/>
        <v>-0.82019704643822888</v>
      </c>
      <c r="M177">
        <f t="shared" si="15"/>
        <v>-1.9332114487902108</v>
      </c>
      <c r="N177" s="13">
        <f t="shared" si="19"/>
        <v>1.7012496495027341E-2</v>
      </c>
      <c r="O177" s="13">
        <v>1</v>
      </c>
    </row>
    <row r="178" spans="4:15" x14ac:dyDescent="0.4">
      <c r="D178" s="6">
        <v>2.1800000000000002</v>
      </c>
      <c r="E178" s="7">
        <f t="shared" si="14"/>
        <v>-0.41802889159013895</v>
      </c>
      <c r="G178">
        <f t="shared" si="16"/>
        <v>5.5168566573423812</v>
      </c>
      <c r="H178" s="10">
        <f t="shared" si="20"/>
        <v>-1.9294123491342863</v>
      </c>
      <c r="I178">
        <f t="shared" si="17"/>
        <v>-23.152948189611436</v>
      </c>
      <c r="K178">
        <f t="shared" si="18"/>
        <v>-0.80865285884164173</v>
      </c>
      <c r="M178">
        <f t="shared" si="15"/>
        <v>-1.9121820390798556</v>
      </c>
      <c r="N178" s="13">
        <f t="shared" si="19"/>
        <v>1.7230310054430653E-2</v>
      </c>
      <c r="O178" s="13">
        <v>1</v>
      </c>
    </row>
    <row r="179" spans="4:15" x14ac:dyDescent="0.4">
      <c r="D179" s="6">
        <v>2.2000000000000002</v>
      </c>
      <c r="E179" s="7">
        <f t="shared" si="14"/>
        <v>-0.41356170827157496</v>
      </c>
      <c r="G179">
        <f t="shared" si="16"/>
        <v>5.5348013698645913</v>
      </c>
      <c r="H179" s="10">
        <f t="shared" si="20"/>
        <v>-1.9087940645274544</v>
      </c>
      <c r="I179">
        <f t="shared" si="17"/>
        <v>-22.905528774329454</v>
      </c>
      <c r="K179">
        <f t="shared" si="18"/>
        <v>-0.79726789963076561</v>
      </c>
      <c r="M179">
        <f t="shared" si="15"/>
        <v>-1.8913518599376615</v>
      </c>
      <c r="N179" s="13">
        <f t="shared" si="19"/>
        <v>1.7442204589792842E-2</v>
      </c>
      <c r="O179" s="13">
        <v>1</v>
      </c>
    </row>
    <row r="180" spans="4:15" x14ac:dyDescent="0.4">
      <c r="D180" s="6">
        <v>2.2200000000000002</v>
      </c>
      <c r="E180" s="7">
        <f t="shared" si="14"/>
        <v>-0.40913620406091911</v>
      </c>
      <c r="G180">
        <f t="shared" si="16"/>
        <v>5.5527460823867996</v>
      </c>
      <c r="H180" s="10">
        <f t="shared" si="20"/>
        <v>-1.8883681498431719</v>
      </c>
      <c r="I180">
        <f t="shared" si="17"/>
        <v>-22.660417798118061</v>
      </c>
      <c r="K180">
        <f t="shared" si="18"/>
        <v>-0.7860401579888382</v>
      </c>
      <c r="M180">
        <f t="shared" si="15"/>
        <v>-1.8707200796666519</v>
      </c>
      <c r="N180" s="13">
        <f t="shared" si="19"/>
        <v>1.7648070176520037E-2</v>
      </c>
      <c r="O180" s="13">
        <v>1</v>
      </c>
    </row>
    <row r="181" spans="4:15" x14ac:dyDescent="0.4">
      <c r="D181" s="6">
        <v>2.2400000000000002</v>
      </c>
      <c r="E181" s="7">
        <f t="shared" si="14"/>
        <v>-0.40475216764499311</v>
      </c>
      <c r="G181">
        <f t="shared" si="16"/>
        <v>5.5706907949090096</v>
      </c>
      <c r="H181" s="10">
        <f t="shared" si="20"/>
        <v>-1.8681336297654656</v>
      </c>
      <c r="I181">
        <f t="shared" si="17"/>
        <v>-22.417603557185586</v>
      </c>
      <c r="K181">
        <f t="shared" si="18"/>
        <v>-0.77496763771481103</v>
      </c>
      <c r="M181">
        <f t="shared" si="15"/>
        <v>-1.850285826694408</v>
      </c>
      <c r="N181" s="13">
        <f t="shared" si="19"/>
        <v>1.78478030710576E-2</v>
      </c>
      <c r="O181" s="13">
        <v>1</v>
      </c>
    </row>
    <row r="182" spans="4:15" x14ac:dyDescent="0.4">
      <c r="D182" s="6">
        <v>2.2599999999999998</v>
      </c>
      <c r="E182" s="7">
        <f t="shared" si="14"/>
        <v>-0.40040938086101246</v>
      </c>
      <c r="G182">
        <f t="shared" si="16"/>
        <v>5.5886355074312188</v>
      </c>
      <c r="H182" s="10">
        <f t="shared" si="20"/>
        <v>-1.8480894973640027</v>
      </c>
      <c r="I182">
        <f t="shared" si="17"/>
        <v>-22.177073968368035</v>
      </c>
      <c r="K182">
        <f t="shared" si="18"/>
        <v>-0.76404835780140123</v>
      </c>
      <c r="M182">
        <f t="shared" si="15"/>
        <v>-1.8300481917001967</v>
      </c>
      <c r="N182" s="13">
        <f t="shared" si="19"/>
        <v>1.8041305663806018E-2</v>
      </c>
      <c r="O182" s="13">
        <v>1</v>
      </c>
    </row>
    <row r="183" spans="4:15" x14ac:dyDescent="0.4">
      <c r="D183" s="6">
        <v>2.2799999999999998</v>
      </c>
      <c r="E183" s="7">
        <f t="shared" si="14"/>
        <v>-0.39610761912862863</v>
      </c>
      <c r="G183">
        <f t="shared" si="16"/>
        <v>5.6065802199534271</v>
      </c>
      <c r="H183" s="10">
        <f t="shared" si="20"/>
        <v>-1.8282347160881856</v>
      </c>
      <c r="I183">
        <f t="shared" si="17"/>
        <v>-21.938816593058228</v>
      </c>
      <c r="K183">
        <f t="shared" si="18"/>
        <v>-0.75328035296051588</v>
      </c>
      <c r="M183">
        <f t="shared" si="15"/>
        <v>-1.810006229661385</v>
      </c>
      <c r="N183" s="13">
        <f t="shared" si="19"/>
        <v>1.8228486426800528E-2</v>
      </c>
      <c r="O183" s="13">
        <v>1</v>
      </c>
    </row>
    <row r="184" spans="4:15" x14ac:dyDescent="0.4">
      <c r="D184" s="6">
        <v>2.2999999999999998</v>
      </c>
      <c r="E184" s="7">
        <f t="shared" si="14"/>
        <v>-0.39184665186401996</v>
      </c>
      <c r="G184">
        <f t="shared" si="16"/>
        <v>5.6245249324756372</v>
      </c>
      <c r="H184" s="10">
        <f t="shared" si="20"/>
        <v>-1.808568221678384</v>
      </c>
      <c r="I184">
        <f t="shared" si="17"/>
        <v>-21.702818660140608</v>
      </c>
      <c r="K184">
        <f t="shared" si="18"/>
        <v>-0.74266167409931849</v>
      </c>
      <c r="M184">
        <f t="shared" si="15"/>
        <v>-1.7901589618219702</v>
      </c>
      <c r="N184" s="13">
        <f t="shared" si="19"/>
        <v>1.840925985641384E-2</v>
      </c>
      <c r="O184" s="13">
        <v>1</v>
      </c>
    </row>
    <row r="185" spans="4:15" x14ac:dyDescent="0.4">
      <c r="D185" s="6">
        <v>2.3199999999999998</v>
      </c>
      <c r="E185" s="7">
        <f t="shared" si="14"/>
        <v>-0.38762624287668251</v>
      </c>
      <c r="G185">
        <f t="shared" si="16"/>
        <v>5.6424696449978464</v>
      </c>
      <c r="H185" s="10">
        <f t="shared" si="20"/>
        <v>-1.7890889239973282</v>
      </c>
      <c r="I185">
        <f t="shared" si="17"/>
        <v>-21.46906708796794</v>
      </c>
      <c r="K185">
        <f t="shared" si="18"/>
        <v>-0.73219038875000775</v>
      </c>
      <c r="M185">
        <f t="shared" si="15"/>
        <v>-1.7705053775859709</v>
      </c>
      <c r="N185" s="13">
        <f t="shared" si="19"/>
        <v>1.8583546411357288E-2</v>
      </c>
      <c r="O185" s="13">
        <v>1</v>
      </c>
    </row>
    <row r="186" spans="4:15" x14ac:dyDescent="0.4">
      <c r="D186" s="6">
        <v>2.34</v>
      </c>
      <c r="E186" s="7">
        <f t="shared" si="14"/>
        <v>-0.38344615074954858</v>
      </c>
      <c r="G186">
        <f t="shared" si="16"/>
        <v>5.6604143575200556</v>
      </c>
      <c r="H186" s="10">
        <f t="shared" si="20"/>
        <v>-1.7697957087845413</v>
      </c>
      <c r="I186">
        <f t="shared" si="17"/>
        <v>-21.237548505414495</v>
      </c>
      <c r="K186">
        <f t="shared" si="18"/>
        <v>-0.72186458145620047</v>
      </c>
      <c r="M186">
        <f t="shared" si="15"/>
        <v>-1.751044436338288</v>
      </c>
      <c r="N186" s="13">
        <f t="shared" si="19"/>
        <v>1.8751272446253298E-2</v>
      </c>
      <c r="O186" s="13">
        <v>1</v>
      </c>
    </row>
    <row r="187" spans="4:15" x14ac:dyDescent="0.4">
      <c r="D187" s="6">
        <v>2.36</v>
      </c>
      <c r="E187" s="7">
        <f t="shared" si="14"/>
        <v>-0.37930612920304263</v>
      </c>
      <c r="G187">
        <f t="shared" si="16"/>
        <v>5.6783590700422657</v>
      </c>
      <c r="H187" s="10">
        <f t="shared" si="20"/>
        <v>-1.7506874393366432</v>
      </c>
      <c r="I187">
        <f t="shared" si="17"/>
        <v>-21.00824927203972</v>
      </c>
      <c r="K187">
        <f t="shared" si="18"/>
        <v>-0.71168235411864378</v>
      </c>
      <c r="M187">
        <f t="shared" si="15"/>
        <v>-1.7317750691955971</v>
      </c>
      <c r="N187" s="13">
        <f t="shared" si="19"/>
        <v>1.8912370141046075E-2</v>
      </c>
      <c r="O187" s="13">
        <v>1</v>
      </c>
    </row>
    <row r="188" spans="4:15" x14ac:dyDescent="0.4">
      <c r="D188" s="6">
        <v>2.38</v>
      </c>
      <c r="E188" s="7">
        <f t="shared" si="14"/>
        <v>-0.37520592744366138</v>
      </c>
      <c r="G188">
        <f t="shared" si="16"/>
        <v>5.696303782564474</v>
      </c>
      <c r="H188" s="10">
        <f t="shared" si="20"/>
        <v>-1.7317629581162188</v>
      </c>
      <c r="I188">
        <f t="shared" si="17"/>
        <v>-20.781155497394625</v>
      </c>
      <c r="K188">
        <f t="shared" si="18"/>
        <v>-0.70164182630282879</v>
      </c>
      <c r="M188">
        <f t="shared" si="15"/>
        <v>-1.7126961806897183</v>
      </c>
      <c r="N188" s="13">
        <f t="shared" si="19"/>
        <v>1.9066777426500536E-2</v>
      </c>
      <c r="O188" s="13">
        <v>1</v>
      </c>
    </row>
    <row r="189" spans="4:15" x14ac:dyDescent="0.4">
      <c r="D189" s="6">
        <v>2.4</v>
      </c>
      <c r="E189" s="7">
        <f t="shared" si="14"/>
        <v>-0.37114529049764444</v>
      </c>
      <c r="G189">
        <f t="shared" si="16"/>
        <v>5.7142484950866841</v>
      </c>
      <c r="H189" s="10">
        <f t="shared" si="20"/>
        <v>-1.7130210882918779</v>
      </c>
      <c r="I189">
        <f t="shared" si="17"/>
        <v>-20.556253059502534</v>
      </c>
      <c r="K189">
        <f t="shared" si="18"/>
        <v>-0.69174113551091887</v>
      </c>
      <c r="M189">
        <f t="shared" si="15"/>
        <v>-1.6938066503858389</v>
      </c>
      <c r="N189" s="13">
        <f t="shared" si="19"/>
        <v>1.921443790603905E-2</v>
      </c>
      <c r="O189" s="13">
        <v>1</v>
      </c>
    </row>
    <row r="190" spans="4:15" x14ac:dyDescent="0.4">
      <c r="D190" s="6">
        <v>2.42</v>
      </c>
      <c r="E190" s="7">
        <f t="shared" si="14"/>
        <v>-0.36712395953028842</v>
      </c>
      <c r="G190">
        <f t="shared" si="16"/>
        <v>5.7321932076088933</v>
      </c>
      <c r="H190" s="10">
        <f t="shared" si="20"/>
        <v>-1.6944606352120464</v>
      </c>
      <c r="I190">
        <f t="shared" si="17"/>
        <v>-20.333527622544558</v>
      </c>
      <c r="K190">
        <f t="shared" si="18"/>
        <v>-0.68197843742027775</v>
      </c>
      <c r="M190">
        <f t="shared" si="15"/>
        <v>-1.6751053344378952</v>
      </c>
      <c r="N190" s="13">
        <f t="shared" si="19"/>
        <v>1.9355300774151152E-2</v>
      </c>
      <c r="O190" s="13">
        <v>1</v>
      </c>
    </row>
    <row r="191" spans="4:15" x14ac:dyDescent="0.4">
      <c r="D191" s="6">
        <v>2.44</v>
      </c>
      <c r="E191" s="7">
        <f t="shared" si="14"/>
        <v>-0.36314167215142995</v>
      </c>
      <c r="G191">
        <f t="shared" si="16"/>
        <v>5.7501379201311034</v>
      </c>
      <c r="H191" s="10">
        <f t="shared" si="20"/>
        <v>-1.6760803878149246</v>
      </c>
      <c r="I191">
        <f t="shared" si="17"/>
        <v>-20.112964653779095</v>
      </c>
      <c r="K191">
        <f t="shared" si="18"/>
        <v>-0.67235190609073192</v>
      </c>
      <c r="M191">
        <f t="shared" si="15"/>
        <v>-1.6565910670832908</v>
      </c>
      <c r="N191" s="13">
        <f t="shared" si="19"/>
        <v>1.9489320731633786E-2</v>
      </c>
      <c r="O191" s="13">
        <v>1</v>
      </c>
    </row>
    <row r="192" spans="4:15" x14ac:dyDescent="0.4">
      <c r="D192" s="6">
        <v>2.46</v>
      </c>
      <c r="E192" s="7">
        <f t="shared" si="14"/>
        <v>-0.3591981627076139</v>
      </c>
      <c r="G192">
        <f t="shared" si="16"/>
        <v>5.7680826326533117</v>
      </c>
      <c r="H192" s="10">
        <f t="shared" si="20"/>
        <v>-1.657879119976992</v>
      </c>
      <c r="I192">
        <f t="shared" si="17"/>
        <v>-19.894549439723903</v>
      </c>
      <c r="K192">
        <f t="shared" si="18"/>
        <v>-0.66285973414260424</v>
      </c>
      <c r="M192">
        <f t="shared" si="15"/>
        <v>-1.6382626620791403</v>
      </c>
      <c r="N192" s="13">
        <f t="shared" si="19"/>
        <v>1.9616457897851713E-2</v>
      </c>
      <c r="O192" s="13">
        <v>1</v>
      </c>
    </row>
    <row r="193" spans="4:15" x14ac:dyDescent="0.4">
      <c r="D193" s="6">
        <v>2.48</v>
      </c>
      <c r="E193" s="7">
        <f t="shared" si="14"/>
        <v>-0.35529316256143995</v>
      </c>
      <c r="G193">
        <f t="shared" si="16"/>
        <v>5.7860273451755218</v>
      </c>
      <c r="H193" s="10">
        <f t="shared" si="20"/>
        <v>-1.6398555918023261</v>
      </c>
      <c r="I193">
        <f t="shared" si="17"/>
        <v>-19.678267101627913</v>
      </c>
      <c r="K193">
        <f t="shared" si="18"/>
        <v>-0.65350013290740117</v>
      </c>
      <c r="M193">
        <f t="shared" si="15"/>
        <v>-1.6201189140820489</v>
      </c>
      <c r="N193" s="13">
        <f t="shared" si="19"/>
        <v>1.9736677720277207E-2</v>
      </c>
      <c r="O193" s="13">
        <v>1</v>
      </c>
    </row>
    <row r="194" spans="4:15" x14ac:dyDescent="0.4">
      <c r="D194" s="6">
        <v>2.5</v>
      </c>
      <c r="E194" s="7">
        <f t="shared" si="14"/>
        <v>-0.35142640035856676</v>
      </c>
      <c r="G194">
        <f t="shared" si="16"/>
        <v>5.8039720576977309</v>
      </c>
      <c r="H194" s="10">
        <f t="shared" si="20"/>
        <v>-1.6220085508549646</v>
      </c>
      <c r="I194">
        <f t="shared" si="17"/>
        <v>-19.464102610259577</v>
      </c>
      <c r="K194">
        <f t="shared" si="18"/>
        <v>-0.64427133255296798</v>
      </c>
      <c r="M194">
        <f t="shared" si="15"/>
        <v>-1.6021585999734709</v>
      </c>
      <c r="N194" s="13">
        <f t="shared" si="19"/>
        <v>1.9849950881493772E-2</v>
      </c>
      <c r="O194" s="13">
        <v>1</v>
      </c>
    </row>
    <row r="195" spans="4:15" x14ac:dyDescent="0.4">
      <c r="D195" s="6">
        <v>2.52</v>
      </c>
      <c r="E195" s="7">
        <f t="shared" si="14"/>
        <v>-0.34759760228283526</v>
      </c>
      <c r="G195">
        <f t="shared" si="16"/>
        <v>5.8219167702199393</v>
      </c>
      <c r="H195" s="10">
        <f t="shared" si="20"/>
        <v>-1.6043367333364262</v>
      </c>
      <c r="I195">
        <f t="shared" si="17"/>
        <v>-19.252040800037115</v>
      </c>
      <c r="K195">
        <f t="shared" si="18"/>
        <v>-0.63517158218477421</v>
      </c>
      <c r="M195">
        <f t="shared" si="15"/>
        <v>-1.5843804801325327</v>
      </c>
      <c r="N195" s="13">
        <f t="shared" si="19"/>
        <v>1.9956253203893493E-2</v>
      </c>
      <c r="O195" s="13">
        <v>1</v>
      </c>
    </row>
    <row r="196" spans="4:15" x14ac:dyDescent="0.4">
      <c r="D196" s="6">
        <v>2.54</v>
      </c>
      <c r="E196" s="7">
        <f t="shared" si="14"/>
        <v>-0.34380649229995819</v>
      </c>
      <c r="G196">
        <f t="shared" si="16"/>
        <v>5.8398614827421493</v>
      </c>
      <c r="H196" s="10">
        <f t="shared" si="20"/>
        <v>-1.586838865210457</v>
      </c>
      <c r="I196">
        <f t="shared" si="17"/>
        <v>-19.042066382525483</v>
      </c>
      <c r="K196">
        <f t="shared" si="18"/>
        <v>-0.62619914992493819</v>
      </c>
      <c r="M196">
        <f t="shared" si="15"/>
        <v>-1.5667832996582083</v>
      </c>
      <c r="N196" s="13">
        <f t="shared" si="19"/>
        <v>2.0055565552248744E-2</v>
      </c>
      <c r="O196" s="13">
        <v>1</v>
      </c>
    </row>
    <row r="197" spans="4:15" x14ac:dyDescent="0.4">
      <c r="D197" s="6">
        <v>2.56</v>
      </c>
      <c r="E197" s="7">
        <f t="shared" si="14"/>
        <v>-0.34005279239020592</v>
      </c>
      <c r="G197">
        <f t="shared" si="16"/>
        <v>5.8578061952643585</v>
      </c>
      <c r="H197" s="10">
        <f t="shared" si="20"/>
        <v>-1.5695136632769955</v>
      </c>
      <c r="I197">
        <f t="shared" si="17"/>
        <v>-18.834163959323945</v>
      </c>
      <c r="K197">
        <f t="shared" si="18"/>
        <v>-0.61735232297047582</v>
      </c>
      <c r="M197">
        <f t="shared" si="15"/>
        <v>-1.5493657895426365</v>
      </c>
      <c r="N197" s="13">
        <f t="shared" si="19"/>
        <v>2.0147873734359001E-2</v>
      </c>
      <c r="O197" s="13">
        <v>1</v>
      </c>
    </row>
    <row r="198" spans="4:15" x14ac:dyDescent="0.4">
      <c r="D198" s="6">
        <v>2.58</v>
      </c>
      <c r="E198" s="7">
        <f t="shared" si="14"/>
        <v>-0.33633622277050607</v>
      </c>
      <c r="G198">
        <f t="shared" si="16"/>
        <v>5.8757509077865686</v>
      </c>
      <c r="H198" s="10">
        <f t="shared" si="20"/>
        <v>-1.5523598361972708</v>
      </c>
      <c r="I198">
        <f t="shared" si="17"/>
        <v>-18.628318034367251</v>
      </c>
      <c r="K198">
        <f t="shared" si="18"/>
        <v>-0.60862940763217321</v>
      </c>
      <c r="M198">
        <f t="shared" si="15"/>
        <v>-1.5321266677972947</v>
      </c>
      <c r="N198" s="13">
        <f t="shared" si="19"/>
        <v>2.0233168399976131E-2</v>
      </c>
      <c r="O198" s="13">
        <v>1</v>
      </c>
    </row>
    <row r="199" spans="4:15" x14ac:dyDescent="0.4">
      <c r="D199" s="6">
        <v>2.6</v>
      </c>
      <c r="E199" s="7">
        <f t="shared" si="14"/>
        <v>-0.33265650210635861</v>
      </c>
      <c r="G199">
        <f t="shared" si="16"/>
        <v>5.8936956203087769</v>
      </c>
      <c r="H199" s="10">
        <f t="shared" si="20"/>
        <v>-1.5353760854718983</v>
      </c>
      <c r="I199">
        <f t="shared" si="17"/>
        <v>-18.42451302566278</v>
      </c>
      <c r="K199">
        <f t="shared" si="18"/>
        <v>-0.60002872935542617</v>
      </c>
      <c r="M199">
        <f t="shared" si="15"/>
        <v>-1.5150646405337438</v>
      </c>
      <c r="N199" s="13">
        <f t="shared" si="19"/>
        <v>2.031144493815451E-2</v>
      </c>
      <c r="O199" s="13">
        <v>1</v>
      </c>
    </row>
    <row r="200" spans="4:15" x14ac:dyDescent="0.4">
      <c r="D200" s="6">
        <v>2.62</v>
      </c>
      <c r="E200" s="7">
        <f t="shared" si="14"/>
        <v>-0.32901334771395385</v>
      </c>
      <c r="G200">
        <f t="shared" si="16"/>
        <v>5.911640332830987</v>
      </c>
      <c r="H200" s="10">
        <f t="shared" si="20"/>
        <v>-1.5185611063737541</v>
      </c>
      <c r="I200">
        <f t="shared" si="17"/>
        <v>-18.222733276485048</v>
      </c>
      <c r="K200">
        <f t="shared" si="18"/>
        <v>-0.59154863272426894</v>
      </c>
      <c r="M200">
        <f t="shared" si="15"/>
        <v>-1.4981784030005163</v>
      </c>
      <c r="N200" s="13">
        <f t="shared" si="19"/>
        <v>2.0382703373237776E-2</v>
      </c>
      <c r="O200" s="13">
        <v>1</v>
      </c>
    </row>
    <row r="201" spans="4:15" x14ac:dyDescent="0.4">
      <c r="D201" s="6">
        <v>2.64</v>
      </c>
      <c r="E201" s="7">
        <f t="shared" si="14"/>
        <v>-0.32540647575287007</v>
      </c>
      <c r="G201">
        <f t="shared" si="16"/>
        <v>5.9295850453531962</v>
      </c>
      <c r="H201" s="10">
        <f t="shared" si="20"/>
        <v>-1.5019135888373718</v>
      </c>
      <c r="I201">
        <f t="shared" si="17"/>
        <v>-18.022963066048462</v>
      </c>
      <c r="K201">
        <f t="shared" si="18"/>
        <v>-0.58318748144978572</v>
      </c>
      <c r="M201">
        <f t="shared" si="15"/>
        <v>-1.4814666405777517</v>
      </c>
      <c r="N201" s="13">
        <f t="shared" si="19"/>
        <v>2.0446948259620124E-2</v>
      </c>
      <c r="O201" s="13">
        <v>1</v>
      </c>
    </row>
    <row r="202" spans="4:15" x14ac:dyDescent="0.4">
      <c r="D202" s="6">
        <v>2.66</v>
      </c>
      <c r="E202" s="7">
        <f t="shared" si="14"/>
        <v>-0.3218356014097109</v>
      </c>
      <c r="G202">
        <f t="shared" si="16"/>
        <v>5.9475297578754054</v>
      </c>
      <c r="H202" s="10">
        <f t="shared" si="20"/>
        <v>-1.4854322183065205</v>
      </c>
      <c r="I202">
        <f t="shared" si="17"/>
        <v>-17.825186619678245</v>
      </c>
      <c r="K202">
        <f t="shared" si="18"/>
        <v>-0.57494365834399075</v>
      </c>
      <c r="M202">
        <f t="shared" si="15"/>
        <v>-1.4649280297310585</v>
      </c>
      <c r="N202" s="13">
        <f t="shared" si="19"/>
        <v>2.050418857546199E-2</v>
      </c>
      <c r="O202" s="13">
        <v>1</v>
      </c>
    </row>
    <row r="203" spans="4:15" x14ac:dyDescent="0.4">
      <c r="D203" s="6">
        <v>2.68</v>
      </c>
      <c r="E203" s="7">
        <f t="shared" si="14"/>
        <v>-0.31830043907303263</v>
      </c>
      <c r="G203">
        <f t="shared" si="16"/>
        <v>5.9654744703976155</v>
      </c>
      <c r="H203" s="10">
        <f t="shared" si="20"/>
        <v>-1.469115676541582</v>
      </c>
      <c r="I203">
        <f t="shared" si="17"/>
        <v>-17.629388118498984</v>
      </c>
      <c r="K203">
        <f t="shared" si="18"/>
        <v>-0.56681556528022436</v>
      </c>
      <c r="M203">
        <f t="shared" si="15"/>
        <v>-1.4485612389260738</v>
      </c>
      <c r="N203" s="13">
        <f t="shared" si="19"/>
        <v>2.0554437615508236E-2</v>
      </c>
      <c r="O203" s="13">
        <v>1</v>
      </c>
    </row>
    <row r="204" spans="4:15" x14ac:dyDescent="0.4">
      <c r="D204" s="6">
        <v>2.7</v>
      </c>
      <c r="E204" s="7">
        <f t="shared" si="14"/>
        <v>-0.31480070249989889</v>
      </c>
      <c r="G204">
        <f t="shared" si="16"/>
        <v>5.9834191829198238</v>
      </c>
      <c r="H204" s="10">
        <f t="shared" si="20"/>
        <v>-1.4529626423882833</v>
      </c>
      <c r="I204">
        <f t="shared" si="17"/>
        <v>-17.4355517086594</v>
      </c>
      <c r="K204">
        <f t="shared" si="18"/>
        <v>-0.55880162314103499</v>
      </c>
      <c r="M204">
        <f t="shared" si="15"/>
        <v>-1.432364929505122</v>
      </c>
      <c r="N204" s="13">
        <f t="shared" si="19"/>
        <v>2.0597712883161368E-2</v>
      </c>
      <c r="O204" s="13">
        <v>1</v>
      </c>
    </row>
    <row r="205" spans="4:15" x14ac:dyDescent="0.4">
      <c r="D205" s="6">
        <v>2.72</v>
      </c>
      <c r="E205" s="7">
        <f t="shared" si="14"/>
        <v>-0.31133610497438774</v>
      </c>
      <c r="G205">
        <f t="shared" si="16"/>
        <v>6.0013638954420339</v>
      </c>
      <c r="H205" s="10">
        <f t="shared" si="20"/>
        <v>-1.4369717925092866</v>
      </c>
      <c r="I205">
        <f t="shared" si="17"/>
        <v>-17.243661510111441</v>
      </c>
      <c r="K205">
        <f t="shared" si="18"/>
        <v>-0.55090027175446687</v>
      </c>
      <c r="M205">
        <f t="shared" si="15"/>
        <v>-1.4163377565273325</v>
      </c>
      <c r="N205" s="13">
        <f t="shared" si="19"/>
        <v>2.0634035981954124E-2</v>
      </c>
      <c r="O205" s="13">
        <v>1</v>
      </c>
    </row>
    <row r="206" spans="4:15" x14ac:dyDescent="0.4">
      <c r="D206" s="6">
        <v>2.74</v>
      </c>
      <c r="E206" s="7">
        <f t="shared" si="14"/>
        <v>-0.30790635945836586</v>
      </c>
      <c r="G206">
        <f t="shared" si="16"/>
        <v>6.0193086079642431</v>
      </c>
      <c r="H206" s="10">
        <f t="shared" si="20"/>
        <v>-1.4211418020800877</v>
      </c>
      <c r="I206">
        <f t="shared" si="17"/>
        <v>-17.05370162496105</v>
      </c>
      <c r="K206">
        <f t="shared" si="18"/>
        <v>-0.54310996981961579</v>
      </c>
      <c r="M206">
        <f t="shared" si="15"/>
        <v>-1.4004783695735357</v>
      </c>
      <c r="N206" s="13">
        <f t="shared" si="19"/>
        <v>2.0663432506552004E-2</v>
      </c>
      <c r="O206" s="13">
        <v>1</v>
      </c>
    </row>
    <row r="207" spans="4:15" x14ac:dyDescent="0.4">
      <c r="D207" s="6">
        <v>2.76</v>
      </c>
      <c r="E207" s="7">
        <f t="shared" si="14"/>
        <v>-0.30451117873483219</v>
      </c>
      <c r="G207">
        <f t="shared" si="16"/>
        <v>6.0372533204864514</v>
      </c>
      <c r="H207" s="10">
        <f t="shared" si="20"/>
        <v>-1.405471345450618</v>
      </c>
      <c r="I207">
        <f t="shared" si="17"/>
        <v>-16.865656145407417</v>
      </c>
      <c r="K207">
        <f t="shared" si="18"/>
        <v>-0.5354291948222587</v>
      </c>
      <c r="M207">
        <f t="shared" si="15"/>
        <v>-1.3847854135171831</v>
      </c>
      <c r="N207" s="13">
        <f t="shared" si="19"/>
        <v>2.0685931933434931E-2</v>
      </c>
      <c r="O207" s="13">
        <v>1</v>
      </c>
    </row>
    <row r="208" spans="4:15" x14ac:dyDescent="0.4">
      <c r="D208" s="6">
        <v>2.78</v>
      </c>
      <c r="E208" s="7">
        <f t="shared" si="14"/>
        <v>-0.30115027554412388</v>
      </c>
      <c r="G208">
        <f t="shared" si="16"/>
        <v>6.0551980330086614</v>
      </c>
      <c r="H208" s="10">
        <f t="shared" si="20"/>
        <v>-1.3899590967739039</v>
      </c>
      <c r="I208">
        <f t="shared" si="17"/>
        <v>-16.679509161286848</v>
      </c>
      <c r="K208">
        <f t="shared" si="18"/>
        <v>-0.5278564429413265</v>
      </c>
      <c r="M208">
        <f t="shared" si="15"/>
        <v>-1.3692575292625395</v>
      </c>
      <c r="N208" s="13">
        <f t="shared" si="19"/>
        <v>2.0701567511364427E-2</v>
      </c>
      <c r="O208" s="13">
        <v>1</v>
      </c>
    </row>
    <row r="209" spans="4:15" x14ac:dyDescent="0.4">
      <c r="D209" s="6">
        <v>2.8</v>
      </c>
      <c r="E209" s="7">
        <f t="shared" si="14"/>
        <v>-0.29782336271326754</v>
      </c>
      <c r="G209">
        <f t="shared" si="16"/>
        <v>6.0731427455308706</v>
      </c>
      <c r="H209" s="10">
        <f t="shared" si="20"/>
        <v>-1.3746037306030863</v>
      </c>
      <c r="I209">
        <f t="shared" si="17"/>
        <v>-16.495244767237036</v>
      </c>
      <c r="K209">
        <f t="shared" si="18"/>
        <v>-0.52039022894693243</v>
      </c>
      <c r="M209">
        <f t="shared" si="15"/>
        <v>-1.3538933544513183</v>
      </c>
      <c r="N209" s="13">
        <f t="shared" si="19"/>
        <v>2.0710376151767962E-2</v>
      </c>
      <c r="O209" s="13">
        <v>1</v>
      </c>
    </row>
    <row r="210" spans="4:15" x14ac:dyDescent="0.4">
      <c r="D210" s="6">
        <v>2.82</v>
      </c>
      <c r="E210" s="7">
        <f t="shared" si="14"/>
        <v>-0.29453015327874665</v>
      </c>
      <c r="G210">
        <f t="shared" si="16"/>
        <v>6.0910874580530798</v>
      </c>
      <c r="H210" s="10">
        <f t="shared" si="20"/>
        <v>-1.359403922458055</v>
      </c>
      <c r="I210">
        <f t="shared" si="17"/>
        <v>-16.312847069496659</v>
      </c>
      <c r="K210">
        <f t="shared" si="18"/>
        <v>-0.51302908609062292</v>
      </c>
      <c r="M210">
        <f t="shared" si="15"/>
        <v>-1.3386915241388844</v>
      </c>
      <c r="N210" s="13">
        <f t="shared" si="19"/>
        <v>2.07123983191706E-2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-0.29127036060294864</v>
      </c>
      <c r="G211">
        <f t="shared" si="16"/>
        <v>6.109032170575289</v>
      </c>
      <c r="H211" s="10">
        <f t="shared" si="20"/>
        <v>-1.3443583493629092</v>
      </c>
      <c r="I211">
        <f t="shared" si="17"/>
        <v>-16.132300192354911</v>
      </c>
      <c r="K211">
        <f t="shared" si="18"/>
        <v>-0.50577156598849393</v>
      </c>
      <c r="M211">
        <f t="shared" ref="M211:M274" si="22">$L$9*$O$6*EXP(-$O$7*(G211/$L$10-1))-SQRT($L$9)*$O$8*EXP(-$O$4*(G211/$L$10-1))</f>
        <v>-1.3236506714411584</v>
      </c>
      <c r="N211" s="13">
        <f t="shared" si="19"/>
        <v>2.0707677921750767E-2</v>
      </c>
      <c r="O211" s="13">
        <v>1</v>
      </c>
    </row>
    <row r="212" spans="4:15" x14ac:dyDescent="0.4">
      <c r="D212" s="6">
        <v>2.86</v>
      </c>
      <c r="E212" s="7">
        <f t="shared" si="21"/>
        <v>-0.28804369848454459</v>
      </c>
      <c r="G212">
        <f t="shared" ref="G212:G275" si="23">$E$11*(D212/$E$12+1)</f>
        <v>6.1269768830974991</v>
      </c>
      <c r="H212" s="10">
        <f t="shared" si="20"/>
        <v>-1.3294656903554156</v>
      </c>
      <c r="I212">
        <f t="shared" ref="I212:I275" si="24">H212*$E$6</f>
        <v>-15.953588284264988</v>
      </c>
      <c r="K212">
        <f t="shared" ref="K212:K275" si="25">$L$9*$L$4*EXP(-$L$6*(G212/$L$10-1))-SQRT($L$9)*$L$5*EXP(-$L$7*(G212/$L$10-1))</f>
        <v>-0.49861623849775633</v>
      </c>
      <c r="M212">
        <f t="shared" si="22"/>
        <v>-1.3087694281532549</v>
      </c>
      <c r="N212" s="13">
        <f t="shared" ref="N212:N275" si="26">(M212-H212)*O212</f>
        <v>2.0696262202160698E-2</v>
      </c>
      <c r="O212" s="13">
        <v>1</v>
      </c>
    </row>
    <row r="213" spans="4:15" x14ac:dyDescent="0.4">
      <c r="D213" s="6">
        <v>2.88</v>
      </c>
      <c r="E213" s="7">
        <f t="shared" si="21"/>
        <v>-0.284849881263046</v>
      </c>
      <c r="G213">
        <f t="shared" si="23"/>
        <v>6.1449215956197083</v>
      </c>
      <c r="H213" s="10">
        <f t="shared" ref="H213:H276" si="27">-(-$B$4)*(1+D213+$E$5*D213^3)*EXP(-D213)</f>
        <v>-1.3147246269695889</v>
      </c>
      <c r="I213">
        <f t="shared" si="24"/>
        <v>-15.776695523635066</v>
      </c>
      <c r="K213">
        <f t="shared" si="25"/>
        <v>-0.49156169158731194</v>
      </c>
      <c r="M213">
        <f t="shared" si="22"/>
        <v>-1.2940464253408979</v>
      </c>
      <c r="N213" s="13">
        <f t="shared" si="26"/>
        <v>2.0678201628691051E-2</v>
      </c>
      <c r="O213" s="13">
        <v>1</v>
      </c>
    </row>
    <row r="214" spans="4:15" x14ac:dyDescent="0.4">
      <c r="D214" s="6">
        <v>2.9</v>
      </c>
      <c r="E214" s="7">
        <f t="shared" si="21"/>
        <v>-0.28168862391777405</v>
      </c>
      <c r="G214">
        <f t="shared" si="23"/>
        <v>6.1628663081419166</v>
      </c>
      <c r="H214" s="10">
        <f t="shared" si="27"/>
        <v>-1.3001338436924861</v>
      </c>
      <c r="I214">
        <f t="shared" si="24"/>
        <v>-15.601606124309832</v>
      </c>
      <c r="K214">
        <f t="shared" si="25"/>
        <v>-0.48460653120286307</v>
      </c>
      <c r="M214">
        <f t="shared" si="22"/>
        <v>-1.2794802939055976</v>
      </c>
      <c r="N214" s="13">
        <f t="shared" si="26"/>
        <v>2.0653549786888492E-2</v>
      </c>
      <c r="O214" s="13">
        <v>1</v>
      </c>
    </row>
    <row r="215" spans="4:15" x14ac:dyDescent="0.4">
      <c r="D215" s="6">
        <v>2.92</v>
      </c>
      <c r="E215" s="7">
        <f t="shared" si="21"/>
        <v>-0.27855964216146789</v>
      </c>
      <c r="G215">
        <f t="shared" si="23"/>
        <v>6.1808110206641267</v>
      </c>
      <c r="H215" s="10">
        <f t="shared" si="27"/>
        <v>-1.285692028396255</v>
      </c>
      <c r="I215">
        <f t="shared" si="24"/>
        <v>-15.428304340755059</v>
      </c>
      <c r="K215">
        <f t="shared" si="25"/>
        <v>-0.47774938112704191</v>
      </c>
      <c r="M215">
        <f t="shared" si="22"/>
        <v>-1.2650696651245474</v>
      </c>
      <c r="N215" s="13">
        <f t="shared" si="26"/>
        <v>2.0622363271707522E-2</v>
      </c>
      <c r="O215" s="13">
        <v>1</v>
      </c>
    </row>
    <row r="216" spans="4:15" x14ac:dyDescent="0.4">
      <c r="D216" s="6">
        <v>2.94</v>
      </c>
      <c r="E216" s="7">
        <f t="shared" si="21"/>
        <v>-0.27546265252875285</v>
      </c>
      <c r="G216">
        <f t="shared" si="23"/>
        <v>6.1987557331863359</v>
      </c>
      <c r="H216" s="10">
        <f t="shared" si="27"/>
        <v>-1.2713978727464588</v>
      </c>
      <c r="I216">
        <f t="shared" si="24"/>
        <v>-15.256774472957506</v>
      </c>
      <c r="K216">
        <f t="shared" si="25"/>
        <v>-0.47098888283502843</v>
      </c>
      <c r="M216">
        <f t="shared" si="22"/>
        <v>-1.2508131711661692</v>
      </c>
      <c r="N216" s="13">
        <f t="shared" si="26"/>
        <v>2.0584701580289577E-2</v>
      </c>
      <c r="O216" s="13">
        <v>1</v>
      </c>
    </row>
    <row r="217" spans="4:15" x14ac:dyDescent="0.4">
      <c r="D217" s="6">
        <v>2.96</v>
      </c>
      <c r="E217" s="7">
        <f t="shared" si="21"/>
        <v>-0.27239737245967638</v>
      </c>
      <c r="G217">
        <f t="shared" si="23"/>
        <v>6.216700445708546</v>
      </c>
      <c r="H217" s="10">
        <f t="shared" si="27"/>
        <v>-1.2572500725876361</v>
      </c>
      <c r="I217">
        <f t="shared" si="24"/>
        <v>-15.087000871051632</v>
      </c>
      <c r="K217">
        <f t="shared" si="25"/>
        <v>-0.46432369534607859</v>
      </c>
      <c r="M217">
        <f t="shared" si="22"/>
        <v>-1.2367094455821852</v>
      </c>
      <c r="N217" s="13">
        <f t="shared" si="26"/>
        <v>2.0540627005450895E-2</v>
      </c>
      <c r="O217" s="13">
        <v>1</v>
      </c>
    </row>
    <row r="218" spans="4:15" x14ac:dyDescent="0.4">
      <c r="D218" s="6">
        <v>2.98</v>
      </c>
      <c r="E218" s="7">
        <f t="shared" si="21"/>
        <v>-0.26936352037851891</v>
      </c>
      <c r="G218">
        <f t="shared" si="23"/>
        <v>6.2346451582307543</v>
      </c>
      <c r="H218" s="10">
        <f t="shared" si="27"/>
        <v>-1.243247328307054</v>
      </c>
      <c r="I218">
        <f t="shared" si="24"/>
        <v>-14.918967939684649</v>
      </c>
      <c r="K218">
        <f t="shared" si="25"/>
        <v>-0.4577524950713765</v>
      </c>
      <c r="M218">
        <f t="shared" si="22"/>
        <v>-1.2227571237770964</v>
      </c>
      <c r="N218" s="13">
        <f t="shared" si="26"/>
        <v>2.0490204529957534E-2</v>
      </c>
      <c r="O218" s="13">
        <v>1</v>
      </c>
    </row>
    <row r="219" spans="4:15" x14ac:dyDescent="0.4">
      <c r="D219" s="6">
        <v>3</v>
      </c>
      <c r="E219" s="7">
        <f t="shared" si="21"/>
        <v>-0.26636081576807208</v>
      </c>
      <c r="G219">
        <f t="shared" si="23"/>
        <v>6.2525898707529644</v>
      </c>
      <c r="H219" s="10">
        <f t="shared" si="27"/>
        <v>-1.2293883451775367</v>
      </c>
      <c r="I219">
        <f t="shared" si="24"/>
        <v>-14.752660142130441</v>
      </c>
      <c r="K219">
        <f t="shared" si="25"/>
        <v>-0.45127397565858024</v>
      </c>
      <c r="M219">
        <f t="shared" si="22"/>
        <v>-1.2089548434558728</v>
      </c>
      <c r="N219" s="13">
        <f t="shared" si="26"/>
        <v>2.0433501721663916E-2</v>
      </c>
      <c r="O219" s="13">
        <v>1</v>
      </c>
    </row>
    <row r="220" spans="4:15" x14ac:dyDescent="0.4">
      <c r="D220" s="6">
        <v>3.02</v>
      </c>
      <c r="E220" s="7">
        <f t="shared" si="21"/>
        <v>-0.26338897923957644</v>
      </c>
      <c r="G220">
        <f t="shared" si="23"/>
        <v>6.2705345832751735</v>
      </c>
      <c r="H220" s="10">
        <f t="shared" si="27"/>
        <v>-1.2156718336802652</v>
      </c>
      <c r="I220">
        <f t="shared" si="24"/>
        <v>-14.588062004163183</v>
      </c>
      <c r="K220">
        <f t="shared" si="25"/>
        <v>-0.44488684783343135</v>
      </c>
      <c r="M220">
        <f t="shared" si="22"/>
        <v>-1.1953012450506961</v>
      </c>
      <c r="N220" s="13">
        <f t="shared" si="26"/>
        <v>2.0370588629569086E-2</v>
      </c>
      <c r="O220" s="13">
        <v>1</v>
      </c>
    </row>
    <row r="221" spans="4:15" x14ac:dyDescent="0.4">
      <c r="D221" s="6">
        <v>3.04</v>
      </c>
      <c r="E221" s="7">
        <f t="shared" si="21"/>
        <v>-0.26044773259849813</v>
      </c>
      <c r="G221">
        <f t="shared" si="23"/>
        <v>6.2884792957973827</v>
      </c>
      <c r="H221" s="10">
        <f t="shared" si="27"/>
        <v>-1.2020965098083682</v>
      </c>
      <c r="I221">
        <f t="shared" si="24"/>
        <v>-14.42515811770042</v>
      </c>
      <c r="K221">
        <f t="shared" si="25"/>
        <v>-0.43858983923874373</v>
      </c>
      <c r="M221">
        <f t="shared" si="22"/>
        <v>-1.1817949721274807</v>
      </c>
      <c r="N221" s="13">
        <f t="shared" si="26"/>
        <v>2.0301537680887494E-2</v>
      </c>
      <c r="O221" s="13">
        <v>1</v>
      </c>
    </row>
    <row r="222" spans="4:15" x14ac:dyDescent="0.4">
      <c r="D222" s="6">
        <v>3.06</v>
      </c>
      <c r="E222" s="7">
        <f t="shared" si="21"/>
        <v>-0.25753679890632158</v>
      </c>
      <c r="G222">
        <f t="shared" si="23"/>
        <v>6.3064240083195928</v>
      </c>
      <c r="H222" s="10">
        <f t="shared" si="27"/>
        <v>-1.1886610953521273</v>
      </c>
      <c r="I222">
        <f t="shared" si="24"/>
        <v>-14.263933144225527</v>
      </c>
      <c r="K222">
        <f t="shared" si="25"/>
        <v>-0.43238169427109685</v>
      </c>
      <c r="M222">
        <f t="shared" si="22"/>
        <v>-1.1684346717729643</v>
      </c>
      <c r="N222" s="13">
        <f t="shared" si="26"/>
        <v>2.0226423579162933E-2</v>
      </c>
      <c r="O222" s="13">
        <v>1</v>
      </c>
    </row>
    <row r="223" spans="4:15" x14ac:dyDescent="0.4">
      <c r="D223" s="6">
        <v>3.08</v>
      </c>
      <c r="E223" s="7">
        <f t="shared" si="21"/>
        <v>-0.25465590253852627</v>
      </c>
      <c r="G223">
        <f t="shared" si="23"/>
        <v>6.3243687208418011</v>
      </c>
      <c r="H223" s="10">
        <f t="shared" si="27"/>
        <v>-1.1753643181665681</v>
      </c>
      <c r="I223">
        <f t="shared" si="24"/>
        <v>-14.104371817998818</v>
      </c>
      <c r="K223">
        <f t="shared" si="25"/>
        <v>-0.42626117391552026</v>
      </c>
      <c r="M223">
        <f t="shared" si="22"/>
        <v>-1.1552189949630645</v>
      </c>
      <c r="N223" s="13">
        <f t="shared" si="26"/>
        <v>2.0145323203503596E-2</v>
      </c>
      <c r="O223" s="13">
        <v>1</v>
      </c>
    </row>
    <row r="224" spans="4:15" x14ac:dyDescent="0.4">
      <c r="D224" s="6">
        <v>3.1</v>
      </c>
      <c r="E224" s="7">
        <f t="shared" si="21"/>
        <v>-0.25180476923891099</v>
      </c>
      <c r="G224">
        <f t="shared" si="23"/>
        <v>6.3423134333640112</v>
      </c>
      <c r="H224" s="10">
        <f t="shared" si="27"/>
        <v>-1.1622049124221936</v>
      </c>
      <c r="I224">
        <f t="shared" si="24"/>
        <v>-13.946458949066322</v>
      </c>
      <c r="K224">
        <f t="shared" si="25"/>
        <v>-0.42022705557844026</v>
      </c>
      <c r="M224">
        <f t="shared" si="22"/>
        <v>-1.1421465969131999</v>
      </c>
      <c r="N224" s="13">
        <f t="shared" si="26"/>
        <v>2.0058315508993729E-2</v>
      </c>
      <c r="O224" s="13">
        <v>1</v>
      </c>
    </row>
    <row r="225" spans="4:15" x14ac:dyDescent="0.4">
      <c r="D225" s="6">
        <v>3.12</v>
      </c>
      <c r="E225" s="7">
        <f t="shared" si="21"/>
        <v>-0.24898312617042126</v>
      </c>
      <c r="G225">
        <f t="shared" si="23"/>
        <v>6.3602581458862204</v>
      </c>
      <c r="H225" s="10">
        <f t="shared" si="27"/>
        <v>-1.1491816188395794</v>
      </c>
      <c r="I225">
        <f t="shared" si="24"/>
        <v>-13.790179426074953</v>
      </c>
      <c r="K225">
        <f t="shared" si="25"/>
        <v>-0.41427813291915128</v>
      </c>
      <c r="M225">
        <f t="shared" si="22"/>
        <v>-1.1292161374112668</v>
      </c>
      <c r="N225" s="13">
        <f t="shared" si="26"/>
        <v>1.9965481428312559E-2</v>
      </c>
      <c r="O225" s="13">
        <v>1</v>
      </c>
    </row>
    <row r="226" spans="4:15" x14ac:dyDescent="0.4">
      <c r="D226" s="6">
        <v>3.14</v>
      </c>
      <c r="E226" s="7">
        <f t="shared" si="21"/>
        <v>-0.24619070196263182</v>
      </c>
      <c r="G226">
        <f t="shared" si="23"/>
        <v>6.3782028584084296</v>
      </c>
      <c r="H226" s="10">
        <f t="shared" si="27"/>
        <v>-1.1362931849085274</v>
      </c>
      <c r="I226">
        <f t="shared" si="24"/>
        <v>-13.635518218902329</v>
      </c>
      <c r="K226">
        <f t="shared" si="25"/>
        <v>-0.40841321568004041</v>
      </c>
      <c r="M226">
        <f t="shared" si="22"/>
        <v>-1.1164262811338881</v>
      </c>
      <c r="N226" s="13">
        <f t="shared" si="26"/>
        <v>1.9866903774639288E-2</v>
      </c>
      <c r="O226" s="13">
        <v>1</v>
      </c>
    </row>
    <row r="227" spans="4:15" x14ac:dyDescent="0.4">
      <c r="D227" s="6">
        <v>3.16</v>
      </c>
      <c r="E227" s="7">
        <f t="shared" si="21"/>
        <v>-0.24342722675602899</v>
      </c>
      <c r="G227">
        <f t="shared" si="23"/>
        <v>6.3961475709306388</v>
      </c>
      <c r="H227" s="10">
        <f t="shared" si="27"/>
        <v>-1.1235383650924518</v>
      </c>
      <c r="I227">
        <f t="shared" si="24"/>
        <v>-13.482460381109421</v>
      </c>
      <c r="K227">
        <f t="shared" si="25"/>
        <v>-0.40263112951579694</v>
      </c>
      <c r="M227">
        <f t="shared" si="22"/>
        <v>-1.1037756979465947</v>
      </c>
      <c r="N227" s="13">
        <f t="shared" si="26"/>
        <v>1.976266714585706E-2</v>
      </c>
      <c r="O227" s="13">
        <v>1</v>
      </c>
    </row>
    <row r="228" spans="4:15" x14ac:dyDescent="0.4">
      <c r="D228" s="6">
        <v>3.18</v>
      </c>
      <c r="E228" s="7">
        <f t="shared" si="21"/>
        <v>-0.2406924322432327</v>
      </c>
      <c r="G228">
        <f t="shared" si="23"/>
        <v>6.4140922834528489</v>
      </c>
      <c r="H228" s="10">
        <f t="shared" si="27"/>
        <v>-1.1109159210186403</v>
      </c>
      <c r="I228">
        <f t="shared" si="24"/>
        <v>-13.330991052223684</v>
      </c>
      <c r="K228">
        <f t="shared" si="25"/>
        <v>-0.39693071582181172</v>
      </c>
      <c r="M228">
        <f t="shared" si="22"/>
        <v>-1.091263063188519</v>
      </c>
      <c r="N228" s="13">
        <f t="shared" si="26"/>
        <v>1.9652857830121384E-2</v>
      </c>
      <c r="O228" s="13">
        <v>1</v>
      </c>
    </row>
    <row r="229" spans="4:15" x14ac:dyDescent="0.4">
      <c r="D229" s="6">
        <v>3.2</v>
      </c>
      <c r="E229" s="7">
        <f t="shared" si="21"/>
        <v>-0.23798605170729334</v>
      </c>
      <c r="G229">
        <f t="shared" si="23"/>
        <v>6.4320369959750581</v>
      </c>
      <c r="H229" s="10">
        <f t="shared" si="27"/>
        <v>-1.0984246216550124</v>
      </c>
      <c r="I229">
        <f t="shared" si="24"/>
        <v>-13.181095459860149</v>
      </c>
      <c r="K229">
        <f t="shared" si="25"/>
        <v>-0.39131083156195917</v>
      </c>
      <c r="M229">
        <f t="shared" si="22"/>
        <v>-1.0788870579421963</v>
      </c>
      <c r="N229" s="13">
        <f t="shared" si="26"/>
        <v>1.9537563712816119E-2</v>
      </c>
      <c r="O229" s="13">
        <v>1</v>
      </c>
    </row>
    <row r="230" spans="4:15" x14ac:dyDescent="0.4">
      <c r="D230" s="6">
        <v>3.22</v>
      </c>
      <c r="E230" s="7">
        <f t="shared" si="21"/>
        <v>-0.23530782005719147</v>
      </c>
      <c r="G230">
        <f t="shared" si="23"/>
        <v>6.4499817084972664</v>
      </c>
      <c r="H230" s="10">
        <f t="shared" si="27"/>
        <v>-1.0860632434739672</v>
      </c>
      <c r="I230">
        <f t="shared" si="24"/>
        <v>-13.032758921687606</v>
      </c>
      <c r="K230">
        <f t="shared" si="25"/>
        <v>-0.38577034909594454</v>
      </c>
      <c r="M230">
        <f t="shared" si="22"/>
        <v>-1.0666463692890327</v>
      </c>
      <c r="N230" s="13">
        <f t="shared" si="26"/>
        <v>1.9416874184934541E-2</v>
      </c>
      <c r="O230" s="13">
        <v>1</v>
      </c>
    </row>
    <row r="231" spans="4:15" x14ac:dyDescent="0.4">
      <c r="D231" s="6">
        <v>3.24</v>
      </c>
      <c r="E231" s="7">
        <f t="shared" si="21"/>
        <v>-0.23265747386066771</v>
      </c>
      <c r="G231">
        <f t="shared" si="23"/>
        <v>6.4679264210194773</v>
      </c>
      <c r="H231" s="10">
        <f t="shared" si="27"/>
        <v>-1.0738305706039117</v>
      </c>
      <c r="I231">
        <f t="shared" si="24"/>
        <v>-12.885966847246941</v>
      </c>
      <c r="K231">
        <f t="shared" si="25"/>
        <v>-0.38030815600638634</v>
      </c>
      <c r="M231">
        <f t="shared" si="22"/>
        <v>-1.0545396905509812</v>
      </c>
      <c r="N231" s="13">
        <f t="shared" si="26"/>
        <v>1.9290880052930559E-2</v>
      </c>
      <c r="O231" s="13">
        <v>1</v>
      </c>
    </row>
    <row r="232" spans="4:15" x14ac:dyDescent="0.4">
      <c r="D232" s="6">
        <v>3.26</v>
      </c>
      <c r="E232" s="7">
        <f t="shared" si="21"/>
        <v>-0.23003475137449966</v>
      </c>
      <c r="G232">
        <f t="shared" si="23"/>
        <v>6.4858711335416857</v>
      </c>
      <c r="H232" s="10">
        <f t="shared" si="27"/>
        <v>-1.0617253949690031</v>
      </c>
      <c r="I232">
        <f t="shared" si="24"/>
        <v>-12.740704739628036</v>
      </c>
      <c r="K232">
        <f t="shared" si="25"/>
        <v>-0.37492315492579159</v>
      </c>
      <c r="M232">
        <f t="shared" si="22"/>
        <v>-1.0425657215189652</v>
      </c>
      <c r="N232" s="13">
        <f t="shared" si="26"/>
        <v>1.9159673450037884E-2</v>
      </c>
      <c r="O232" s="13">
        <v>1</v>
      </c>
    </row>
    <row r="233" spans="4:15" x14ac:dyDescent="0.4">
      <c r="D233" s="6">
        <v>3.28</v>
      </c>
      <c r="E233" s="7">
        <f t="shared" si="21"/>
        <v>-0.22743939257234341</v>
      </c>
      <c r="G233">
        <f t="shared" si="23"/>
        <v>6.503815846063894</v>
      </c>
      <c r="H233" s="10">
        <f t="shared" si="27"/>
        <v>-1.0497465164176512</v>
      </c>
      <c r="I233">
        <f t="shared" si="24"/>
        <v>-12.596958197011814</v>
      </c>
      <c r="K233">
        <f t="shared" si="25"/>
        <v>-0.36961426336356218</v>
      </c>
      <c r="M233">
        <f t="shared" si="22"/>
        <v>-1.030723168668521</v>
      </c>
      <c r="N233" s="13">
        <f t="shared" si="26"/>
        <v>1.9023347749130171E-2</v>
      </c>
      <c r="O233" s="13">
        <v>1</v>
      </c>
    </row>
    <row r="234" spans="4:15" x14ac:dyDescent="0.4">
      <c r="D234" s="6">
        <v>3.3</v>
      </c>
      <c r="E234" s="7">
        <f t="shared" si="21"/>
        <v>-0.22487113917025017</v>
      </c>
      <c r="G234">
        <f t="shared" si="23"/>
        <v>6.5217605585861049</v>
      </c>
      <c r="H234" s="10">
        <f t="shared" si="27"/>
        <v>-1.0378927428402898</v>
      </c>
      <c r="I234">
        <f t="shared" si="24"/>
        <v>-12.454712914083476</v>
      </c>
      <c r="K234">
        <f t="shared" si="25"/>
        <v>-0.36438041353318257</v>
      </c>
      <c r="M234">
        <f t="shared" si="22"/>
        <v>-1.0190107453631905</v>
      </c>
      <c r="N234" s="13">
        <f t="shared" si="26"/>
        <v>1.8881997477099288E-2</v>
      </c>
      <c r="O234" s="13">
        <v>1</v>
      </c>
    </row>
    <row r="235" spans="4:15" x14ac:dyDescent="0.4">
      <c r="D235" s="6">
        <v>3.32</v>
      </c>
      <c r="E235" s="7">
        <f t="shared" si="21"/>
        <v>-0.22232973464996358</v>
      </c>
      <c r="G235">
        <f t="shared" si="23"/>
        <v>6.5397052711083132</v>
      </c>
      <c r="H235" s="10">
        <f t="shared" si="27"/>
        <v>-1.0261628902769069</v>
      </c>
      <c r="I235">
        <f t="shared" si="24"/>
        <v>-12.313954683322883</v>
      </c>
      <c r="K235">
        <f t="shared" si="25"/>
        <v>-0.3592205521797065</v>
      </c>
      <c r="M235">
        <f t="shared" si="22"/>
        <v>-1.007427172046111</v>
      </c>
      <c r="N235" s="13">
        <f t="shared" si="26"/>
        <v>1.8735718230795895E-2</v>
      </c>
      <c r="O235" s="13">
        <v>1</v>
      </c>
    </row>
    <row r="236" spans="4:15" x14ac:dyDescent="0.4">
      <c r="D236" s="6">
        <v>3.34</v>
      </c>
      <c r="E236" s="7">
        <f t="shared" si="21"/>
        <v>-0.21981492428010208</v>
      </c>
      <c r="G236">
        <f t="shared" si="23"/>
        <v>6.5576499836305233</v>
      </c>
      <c r="H236" s="10">
        <f t="shared" si="27"/>
        <v>-1.0145557830148111</v>
      </c>
      <c r="I236">
        <f t="shared" si="24"/>
        <v>-12.174669396177734</v>
      </c>
      <c r="K236">
        <f t="shared" si="25"/>
        <v>-0.35413364040765311</v>
      </c>
      <c r="M236">
        <f t="shared" si="22"/>
        <v>-0.99597117642024124</v>
      </c>
      <c r="N236" s="13">
        <f t="shared" si="26"/>
        <v>1.8584606594569841E-2</v>
      </c>
      <c r="O236" s="13">
        <v>1</v>
      </c>
    </row>
    <row r="237" spans="4:15" x14ac:dyDescent="0.4">
      <c r="D237" s="6">
        <v>3.36</v>
      </c>
      <c r="E237" s="7">
        <f t="shared" si="21"/>
        <v>-0.21732645513532356</v>
      </c>
      <c r="G237">
        <f t="shared" si="23"/>
        <v>6.5755946961527325</v>
      </c>
      <c r="H237" s="10">
        <f t="shared" si="27"/>
        <v>-1.0030702536770859</v>
      </c>
      <c r="I237">
        <f t="shared" si="24"/>
        <v>-12.036843044125032</v>
      </c>
      <c r="K237">
        <f t="shared" si="25"/>
        <v>-0.34911865350944132</v>
      </c>
      <c r="M237">
        <f t="shared" si="22"/>
        <v>-0.98464149361771147</v>
      </c>
      <c r="N237" s="13">
        <f t="shared" si="26"/>
        <v>1.8428760059374438E-2</v>
      </c>
      <c r="O237" s="13">
        <v>1</v>
      </c>
    </row>
    <row r="238" spans="4:15" x14ac:dyDescent="0.4">
      <c r="D238" s="6">
        <v>3.38</v>
      </c>
      <c r="E238" s="7">
        <f t="shared" si="21"/>
        <v>-0.21486407611356781</v>
      </c>
      <c r="G238">
        <f t="shared" si="23"/>
        <v>6.5935394086749417</v>
      </c>
      <c r="H238" s="10">
        <f t="shared" si="27"/>
        <v>-0.99170514330217219</v>
      </c>
      <c r="I238">
        <f t="shared" si="24"/>
        <v>-11.900461719626065</v>
      </c>
      <c r="K238">
        <f t="shared" si="25"/>
        <v>-0.34417458079444224</v>
      </c>
      <c r="M238">
        <f t="shared" si="22"/>
        <v>-0.97343686635866522</v>
      </c>
      <c r="N238" s="13">
        <f t="shared" si="26"/>
        <v>1.8268276943506967E-2</v>
      </c>
      <c r="O238" s="13">
        <v>1</v>
      </c>
    </row>
    <row r="239" spans="4:15" x14ac:dyDescent="0.4">
      <c r="D239" s="6">
        <v>3.4</v>
      </c>
      <c r="E239" s="7">
        <f t="shared" si="21"/>
        <v>-0.21242753795146754</v>
      </c>
      <c r="G239">
        <f t="shared" si="23"/>
        <v>6.6114841211971509</v>
      </c>
      <c r="H239" s="10">
        <f t="shared" si="27"/>
        <v>-0.98045930141499849</v>
      </c>
      <c r="I239">
        <f t="shared" si="24"/>
        <v>-11.765511616979982</v>
      </c>
      <c r="K239">
        <f t="shared" si="25"/>
        <v>-0.33930042541875438</v>
      </c>
      <c r="M239">
        <f t="shared" si="22"/>
        <v>-0.96235604510003747</v>
      </c>
      <c r="N239" s="13">
        <f t="shared" si="26"/>
        <v>1.8103256314961014E-2</v>
      </c>
      <c r="O239" s="13">
        <v>1</v>
      </c>
    </row>
    <row r="240" spans="4:15" x14ac:dyDescent="0.4">
      <c r="D240" s="6">
        <v>3.42</v>
      </c>
      <c r="E240" s="7">
        <f t="shared" si="21"/>
        <v>-0.21001659323801611</v>
      </c>
      <c r="G240">
        <f t="shared" si="23"/>
        <v>6.6294288337193601</v>
      </c>
      <c r="H240" s="10">
        <f t="shared" si="27"/>
        <v>-0.96933158609006331</v>
      </c>
      <c r="I240">
        <f t="shared" si="24"/>
        <v>-11.631979033080761</v>
      </c>
      <c r="K240">
        <f t="shared" si="25"/>
        <v>-0.33449520421578743</v>
      </c>
      <c r="M240">
        <f t="shared" si="22"/>
        <v>-0.95139778817465326</v>
      </c>
      <c r="N240" s="13">
        <f t="shared" si="26"/>
        <v>1.7933797915410055E-2</v>
      </c>
      <c r="O240" s="13">
        <v>1</v>
      </c>
    </row>
    <row r="241" spans="4:15" x14ac:dyDescent="0.4">
      <c r="D241" s="6">
        <v>3.44</v>
      </c>
      <c r="E241" s="7">
        <f t="shared" si="21"/>
        <v>-0.20763099642657476</v>
      </c>
      <c r="G241">
        <f t="shared" si="23"/>
        <v>6.6473735462415702</v>
      </c>
      <c r="H241" s="10">
        <f t="shared" si="27"/>
        <v>-0.9583208640068559</v>
      </c>
      <c r="I241">
        <f t="shared" si="24"/>
        <v>-11.499850368082271</v>
      </c>
      <c r="K241">
        <f t="shared" si="25"/>
        <v>-0.32975794752772736</v>
      </c>
      <c r="M241">
        <f t="shared" si="22"/>
        <v>-0.94056086192101851</v>
      </c>
      <c r="N241" s="13">
        <f t="shared" si="26"/>
        <v>1.776000208583739E-2</v>
      </c>
      <c r="O241" s="13">
        <v>1</v>
      </c>
    </row>
    <row r="242" spans="4:15" x14ac:dyDescent="0.4">
      <c r="D242" s="6">
        <v>3.46</v>
      </c>
      <c r="E242" s="7">
        <f t="shared" si="21"/>
        <v>-0.20527050384530274</v>
      </c>
      <c r="G242">
        <f t="shared" si="23"/>
        <v>6.6653182587637785</v>
      </c>
      <c r="H242" s="10">
        <f t="shared" si="27"/>
        <v>-0.94742601049799469</v>
      </c>
      <c r="I242">
        <f t="shared" si="24"/>
        <v>-11.369112125975937</v>
      </c>
      <c r="K242">
        <f t="shared" si="25"/>
        <v>-0.32508769903796553</v>
      </c>
      <c r="M242">
        <f t="shared" si="22"/>
        <v>-0.92984404080418626</v>
      </c>
      <c r="N242" s="13">
        <f t="shared" si="26"/>
        <v>1.758196969380843E-2</v>
      </c>
      <c r="O242" s="13">
        <v>1</v>
      </c>
    </row>
    <row r="243" spans="4:15" x14ac:dyDescent="0.4">
      <c r="D243" s="6">
        <v>3.48</v>
      </c>
      <c r="E243" s="7">
        <f t="shared" si="21"/>
        <v>-0.20293487370608385</v>
      </c>
      <c r="G243">
        <f t="shared" si="23"/>
        <v>6.6832629712859886</v>
      </c>
      <c r="H243" s="10">
        <f t="shared" si="27"/>
        <v>-0.93664590959042993</v>
      </c>
      <c r="I243">
        <f t="shared" si="24"/>
        <v>-11.239750915085159</v>
      </c>
      <c r="K243">
        <f t="shared" si="25"/>
        <v>-0.32048351560454813</v>
      </c>
      <c r="M243">
        <f t="shared" si="22"/>
        <v>-0.91924610752802882</v>
      </c>
      <c r="N243" s="13">
        <f t="shared" si="26"/>
        <v>1.7399802062401104E-2</v>
      </c>
      <c r="O243" s="13">
        <v>1</v>
      </c>
    </row>
    <row r="244" spans="4:15" x14ac:dyDescent="0.4">
      <c r="D244" s="6">
        <v>3.5</v>
      </c>
      <c r="E244" s="7">
        <f t="shared" si="21"/>
        <v>-0.20062386611202856</v>
      </c>
      <c r="G244">
        <f t="shared" si="23"/>
        <v>6.7012076838081978</v>
      </c>
      <c r="H244" s="10">
        <f t="shared" si="27"/>
        <v>-0.92597945404006787</v>
      </c>
      <c r="I244">
        <f t="shared" si="24"/>
        <v>-11.111753448480815</v>
      </c>
      <c r="K244">
        <f t="shared" si="25"/>
        <v>-0.31594446709471985</v>
      </c>
      <c r="M244">
        <f t="shared" si="22"/>
        <v>-0.90876585313928793</v>
      </c>
      <c r="N244" s="13">
        <f t="shared" si="26"/>
        <v>1.7213600900779946E-2</v>
      </c>
      <c r="O244" s="13">
        <v>1</v>
      </c>
    </row>
    <row r="245" spans="4:15" x14ac:dyDescent="0.4">
      <c r="D245" s="6">
        <v>3.52</v>
      </c>
      <c r="E245" s="7">
        <f t="shared" si="21"/>
        <v>-0.19833724306361966</v>
      </c>
      <c r="G245">
        <f t="shared" si="23"/>
        <v>6.719152396330407</v>
      </c>
      <c r="H245" s="10">
        <f t="shared" si="27"/>
        <v>-0.91542554536013654</v>
      </c>
      <c r="I245">
        <f t="shared" si="24"/>
        <v>-10.985106544321638</v>
      </c>
      <c r="K245">
        <f t="shared" si="25"/>
        <v>-0.31146963622060614</v>
      </c>
      <c r="M245">
        <f t="shared" si="22"/>
        <v>-0.89840207712369435</v>
      </c>
      <c r="N245" s="13">
        <f t="shared" si="26"/>
        <v>1.7023468236442185E-2</v>
      </c>
      <c r="O245" s="13">
        <v>1</v>
      </c>
    </row>
    <row r="246" spans="4:15" x14ac:dyDescent="0.4">
      <c r="D246" s="6">
        <v>3.54</v>
      </c>
      <c r="E246" s="7">
        <f t="shared" si="21"/>
        <v>-0.19607476846357175</v>
      </c>
      <c r="G246">
        <f t="shared" si="23"/>
        <v>6.7370971088526161</v>
      </c>
      <c r="H246" s="10">
        <f t="shared" si="27"/>
        <v>-0.90498309384361542</v>
      </c>
      <c r="I246">
        <f t="shared" si="24"/>
        <v>-10.859797126123386</v>
      </c>
      <c r="K246">
        <f t="shared" si="25"/>
        <v>-0.30705811837609515</v>
      </c>
      <c r="M246">
        <f t="shared" si="22"/>
        <v>-0.88815358749451345</v>
      </c>
      <c r="N246" s="13">
        <f t="shared" si="26"/>
        <v>1.6829506349101964E-2</v>
      </c>
      <c r="O246" s="13">
        <v>1</v>
      </c>
    </row>
    <row r="247" spans="4:15" x14ac:dyDescent="0.4">
      <c r="D247" s="6">
        <v>3.56</v>
      </c>
      <c r="E247" s="7">
        <f t="shared" si="21"/>
        <v>-0.19383620812046998</v>
      </c>
      <c r="G247">
        <f t="shared" si="23"/>
        <v>6.7550418213748262</v>
      </c>
      <c r="H247" s="10">
        <f t="shared" si="27"/>
        <v>-0.89465101858002916</v>
      </c>
      <c r="I247">
        <f t="shared" si="24"/>
        <v>-10.73581222296035</v>
      </c>
      <c r="K247">
        <f t="shared" si="25"/>
        <v>-0.30270902147496254</v>
      </c>
      <c r="M247">
        <f t="shared" si="22"/>
        <v>-0.87801920087379071</v>
      </c>
      <c r="N247" s="13">
        <f t="shared" si="26"/>
        <v>1.663181770623845E-2</v>
      </c>
      <c r="O247" s="13">
        <v>1</v>
      </c>
    </row>
    <row r="248" spans="4:15" x14ac:dyDescent="0.4">
      <c r="D248" s="6">
        <v>3.58</v>
      </c>
      <c r="E248" s="7">
        <f t="shared" si="21"/>
        <v>-0.1916213297512514</v>
      </c>
      <c r="G248">
        <f t="shared" si="23"/>
        <v>6.7729865338970354</v>
      </c>
      <c r="H248" s="10">
        <f t="shared" si="27"/>
        <v>-0.88442824746690085</v>
      </c>
      <c r="I248">
        <f t="shared" si="24"/>
        <v>-10.61313896960281</v>
      </c>
      <c r="K248">
        <f t="shared" si="25"/>
        <v>-0.29842146579028112</v>
      </c>
      <c r="M248">
        <f t="shared" si="22"/>
        <v>-0.86799774256660911</v>
      </c>
      <c r="N248" s="13">
        <f t="shared" si="26"/>
        <v>1.6430504900291742E-2</v>
      </c>
      <c r="O248" s="13">
        <v>1</v>
      </c>
    </row>
    <row r="249" spans="4:15" x14ac:dyDescent="0.4">
      <c r="D249" s="6">
        <v>3.6</v>
      </c>
      <c r="E249" s="7">
        <f t="shared" si="21"/>
        <v>-0.18942990298258985</v>
      </c>
      <c r="G249">
        <f t="shared" si="23"/>
        <v>6.7909312464192437</v>
      </c>
      <c r="H249" s="10">
        <f t="shared" si="27"/>
        <v>-0.87431371721614348</v>
      </c>
      <c r="I249">
        <f t="shared" si="24"/>
        <v>-10.491764606593723</v>
      </c>
      <c r="K249">
        <f t="shared" si="25"/>
        <v>-0.29419458379515601</v>
      </c>
      <c r="M249">
        <f t="shared" si="22"/>
        <v>-0.85808804662864235</v>
      </c>
      <c r="N249" s="13">
        <f t="shared" si="26"/>
        <v>1.6225670587501129E-2</v>
      </c>
      <c r="O249" s="13">
        <v>1</v>
      </c>
    </row>
    <row r="250" spans="4:15" x14ac:dyDescent="0.4">
      <c r="D250" s="6">
        <v>3.62</v>
      </c>
      <c r="E250" s="7">
        <f t="shared" si="21"/>
        <v>-0.18726169935124148</v>
      </c>
      <c r="G250">
        <f t="shared" si="23"/>
        <v>6.8088759589414547</v>
      </c>
      <c r="H250" s="10">
        <f t="shared" si="27"/>
        <v>-0.86430637335565508</v>
      </c>
      <c r="I250">
        <f t="shared" si="24"/>
        <v>-10.371676480267862</v>
      </c>
      <c r="K250">
        <f t="shared" si="25"/>
        <v>-0.29002752000481979</v>
      </c>
      <c r="M250">
        <f t="shared" si="22"/>
        <v>-0.84828895592726794</v>
      </c>
      <c r="N250" s="13">
        <f t="shared" si="26"/>
        <v>1.6017417428387137E-2</v>
      </c>
      <c r="O250" s="13">
        <v>1</v>
      </c>
    </row>
    <row r="251" spans="4:15" x14ac:dyDescent="0.4">
      <c r="D251" s="6">
        <v>3.64</v>
      </c>
      <c r="E251" s="7">
        <f t="shared" si="21"/>
        <v>-0.18511649230340799</v>
      </c>
      <c r="G251">
        <f t="shared" si="23"/>
        <v>6.826820671463663</v>
      </c>
      <c r="H251" s="10">
        <f t="shared" si="27"/>
        <v>-0.85440517022637952</v>
      </c>
      <c r="I251">
        <f t="shared" si="24"/>
        <v>-10.252862042716554</v>
      </c>
      <c r="K251">
        <f t="shared" si="25"/>
        <v>-0.28591943082011956</v>
      </c>
      <c r="M251">
        <f t="shared" si="22"/>
        <v>-0.83859932219652344</v>
      </c>
      <c r="N251" s="13">
        <f t="shared" si="26"/>
        <v>1.5805848029856073E-2</v>
      </c>
      <c r="O251" s="13">
        <v>1</v>
      </c>
    </row>
    <row r="252" spans="4:15" x14ac:dyDescent="0.4">
      <c r="D252" s="6">
        <v>3.66</v>
      </c>
      <c r="E252" s="7">
        <f t="shared" si="21"/>
        <v>-0.18299405719316994</v>
      </c>
      <c r="G252">
        <f t="shared" si="23"/>
        <v>6.8447653839858722</v>
      </c>
      <c r="H252" s="10">
        <f t="shared" si="27"/>
        <v>-0.84460907097507587</v>
      </c>
      <c r="I252">
        <f t="shared" si="24"/>
        <v>-10.135308851700911</v>
      </c>
      <c r="K252">
        <f t="shared" si="25"/>
        <v>-0.28186948437242104</v>
      </c>
      <c r="M252">
        <f t="shared" si="22"/>
        <v>-0.82901800608613652</v>
      </c>
      <c r="N252" s="13">
        <f t="shared" si="26"/>
        <v>1.5591064888939354E-2</v>
      </c>
      <c r="O252" s="13">
        <v>1</v>
      </c>
    </row>
    <row r="253" spans="4:15" x14ac:dyDescent="0.4">
      <c r="D253" s="6">
        <v>3.68</v>
      </c>
      <c r="E253" s="7">
        <f t="shared" si="21"/>
        <v>-0.18089417128004226</v>
      </c>
      <c r="G253">
        <f t="shared" si="23"/>
        <v>6.8627100965080823</v>
      </c>
      <c r="H253" s="10">
        <f t="shared" si="27"/>
        <v>-0.83491704754303508</v>
      </c>
      <c r="I253">
        <f t="shared" si="24"/>
        <v>-10.019004570516421</v>
      </c>
      <c r="K253">
        <f t="shared" si="25"/>
        <v>-0.27787686036996107</v>
      </c>
      <c r="M253">
        <f t="shared" si="22"/>
        <v>-0.81954387720489774</v>
      </c>
      <c r="N253" s="13">
        <f t="shared" si="26"/>
        <v>1.5373170338137343E-2</v>
      </c>
      <c r="O253" s="13">
        <v>1</v>
      </c>
    </row>
    <row r="254" spans="4:15" x14ac:dyDescent="0.4">
      <c r="D254" s="6">
        <v>3.7</v>
      </c>
      <c r="E254" s="7">
        <f t="shared" si="21"/>
        <v>-0.17881661372570018</v>
      </c>
      <c r="G254">
        <f t="shared" si="23"/>
        <v>6.8806548090302915</v>
      </c>
      <c r="H254" s="10">
        <f t="shared" si="27"/>
        <v>-0.82532808065096919</v>
      </c>
      <c r="I254">
        <f t="shared" si="24"/>
        <v>-9.9039369678116298</v>
      </c>
      <c r="K254">
        <f t="shared" si="25"/>
        <v>-0.27394074994566303</v>
      </c>
      <c r="M254">
        <f t="shared" si="22"/>
        <v>-0.81017581415860185</v>
      </c>
      <c r="N254" s="13">
        <f t="shared" si="26"/>
        <v>1.5152266492367339E-2</v>
      </c>
      <c r="O254" s="13">
        <v>1</v>
      </c>
    </row>
    <row r="255" spans="4:15" x14ac:dyDescent="0.4">
      <c r="D255" s="6">
        <v>3.72</v>
      </c>
      <c r="E255" s="7">
        <f t="shared" si="21"/>
        <v>-0.17676116558992308</v>
      </c>
      <c r="G255">
        <f t="shared" si="23"/>
        <v>6.8985995215525007</v>
      </c>
      <c r="H255" s="10">
        <f t="shared" si="27"/>
        <v>-0.81584115978029004</v>
      </c>
      <c r="I255">
        <f t="shared" si="24"/>
        <v>-9.79009391736348</v>
      </c>
      <c r="K255">
        <f t="shared" si="25"/>
        <v>-0.27006035550644075</v>
      </c>
      <c r="M255">
        <f t="shared" si="22"/>
        <v>-0.80091270458278507</v>
      </c>
      <c r="N255" s="13">
        <f t="shared" si="26"/>
        <v>1.4928455197504964E-2</v>
      </c>
      <c r="O255" s="13">
        <v>1</v>
      </c>
    </row>
    <row r="256" spans="4:15" x14ac:dyDescent="0.4">
      <c r="D256" s="6">
        <v>3.74</v>
      </c>
      <c r="E256" s="7">
        <f t="shared" si="21"/>
        <v>-0.17472760982580132</v>
      </c>
      <c r="G256">
        <f t="shared" si="23"/>
        <v>6.9165442340747099</v>
      </c>
      <c r="H256" s="10">
        <f t="shared" si="27"/>
        <v>-0.80645528315098602</v>
      </c>
      <c r="I256">
        <f t="shared" si="24"/>
        <v>-9.6774633978118327</v>
      </c>
      <c r="K256">
        <f t="shared" si="25"/>
        <v>-0.26623489058400485</v>
      </c>
      <c r="M256">
        <f t="shared" si="22"/>
        <v>-0.79175344517048474</v>
      </c>
      <c r="N256" s="13">
        <f t="shared" si="26"/>
        <v>1.4701837980501287E-2</v>
      </c>
      <c r="O256" s="13">
        <v>1</v>
      </c>
    </row>
    <row r="257" spans="4:15" x14ac:dyDescent="0.4">
      <c r="D257" s="6">
        <v>3.76</v>
      </c>
      <c r="E257" s="7">
        <f t="shared" si="21"/>
        <v>-0.1727157312742488</v>
      </c>
      <c r="G257">
        <f t="shared" si="23"/>
        <v>6.9344889465969191</v>
      </c>
      <c r="H257" s="10">
        <f t="shared" si="27"/>
        <v>-0.79716945769629532</v>
      </c>
      <c r="I257">
        <f t="shared" si="24"/>
        <v>-9.5660334923555439</v>
      </c>
      <c r="K257">
        <f t="shared" si="25"/>
        <v>-0.26246357968718503</v>
      </c>
      <c r="M257">
        <f t="shared" si="22"/>
        <v>-0.78269694169523041</v>
      </c>
      <c r="N257" s="13">
        <f t="shared" si="26"/>
        <v>1.4472516001064917E-2</v>
      </c>
      <c r="O257" s="13">
        <v>1</v>
      </c>
    </row>
    <row r="258" spans="4:15" x14ac:dyDescent="0.4">
      <c r="D258" s="6">
        <v>3.78</v>
      </c>
      <c r="E258" s="7">
        <f t="shared" si="21"/>
        <v>-0.17072531665786286</v>
      </c>
      <c r="G258">
        <f t="shared" si="23"/>
        <v>6.9524336591191283</v>
      </c>
      <c r="H258" s="10">
        <f t="shared" si="27"/>
        <v>-0.78798269903436602</v>
      </c>
      <c r="I258">
        <f t="shared" si="24"/>
        <v>-9.4557923884123927</v>
      </c>
      <c r="K258">
        <f t="shared" si="25"/>
        <v>-0.25874565815578515</v>
      </c>
      <c r="M258">
        <f t="shared" si="22"/>
        <v>-0.77374210902947338</v>
      </c>
      <c r="N258" s="13">
        <f t="shared" si="26"/>
        <v>1.4240590004892639E-2</v>
      </c>
      <c r="O258" s="13">
        <v>1</v>
      </c>
    </row>
    <row r="259" spans="4:15" x14ac:dyDescent="0.4">
      <c r="D259" s="6">
        <v>3.8</v>
      </c>
      <c r="E259" s="7">
        <f t="shared" si="21"/>
        <v>-0.16875615457417081</v>
      </c>
      <c r="G259">
        <f t="shared" si="23"/>
        <v>6.9703783716413374</v>
      </c>
      <c r="H259" s="10">
        <f t="shared" si="27"/>
        <v>-0.77889403143708547</v>
      </c>
      <c r="I259">
        <f t="shared" si="24"/>
        <v>-9.3467283772450251</v>
      </c>
      <c r="K259">
        <f t="shared" si="25"/>
        <v>-0.25508037201597505</v>
      </c>
      <c r="M259">
        <f t="shared" si="22"/>
        <v>-0.76488787115864698</v>
      </c>
      <c r="N259" s="13">
        <f t="shared" si="26"/>
        <v>1.4006160278438484E-2</v>
      </c>
      <c r="O259" s="13">
        <v>1</v>
      </c>
    </row>
    <row r="260" spans="4:15" x14ac:dyDescent="0.4">
      <c r="D260" s="6">
        <v>3.82</v>
      </c>
      <c r="E260" s="7">
        <f t="shared" si="21"/>
        <v>-0.16680803548830084</v>
      </c>
      <c r="G260">
        <f t="shared" si="23"/>
        <v>6.9883230841635475</v>
      </c>
      <c r="H260" s="10">
        <f t="shared" si="27"/>
        <v>-0.76990248779625259</v>
      </c>
      <c r="I260">
        <f t="shared" si="24"/>
        <v>-9.2388298535550319</v>
      </c>
      <c r="K260">
        <f t="shared" si="25"/>
        <v>-0.25146697783723132</v>
      </c>
      <c r="M260">
        <f t="shared" si="22"/>
        <v>-0.75613316119105478</v>
      </c>
      <c r="N260" s="13">
        <f t="shared" si="26"/>
        <v>1.3769326605197807E-2</v>
      </c>
      <c r="O260" s="13">
        <v>1</v>
      </c>
    </row>
    <row r="261" spans="4:15" x14ac:dyDescent="0.4">
      <c r="D261" s="6">
        <v>3.84</v>
      </c>
      <c r="E261" s="7">
        <f t="shared" si="21"/>
        <v>-0.16488075172511354</v>
      </c>
      <c r="G261">
        <f t="shared" si="23"/>
        <v>7.0062677966857558</v>
      </c>
      <c r="H261" s="10">
        <f t="shared" si="27"/>
        <v>-0.76100710958726159</v>
      </c>
      <c r="I261">
        <f t="shared" si="24"/>
        <v>-9.1320853150471386</v>
      </c>
      <c r="K261">
        <f t="shared" si="25"/>
        <v>-0.24790474259083498</v>
      </c>
      <c r="M261">
        <f t="shared" si="22"/>
        <v>-0.74747692136376886</v>
      </c>
      <c r="N261" s="13">
        <f t="shared" si="26"/>
        <v>1.3530188223492723E-2</v>
      </c>
      <c r="O261" s="13">
        <v>1</v>
      </c>
    </row>
    <row r="262" spans="4:15" x14ac:dyDescent="0.4">
      <c r="D262" s="6">
        <v>3.86</v>
      </c>
      <c r="E262" s="7">
        <f t="shared" si="21"/>
        <v>-0.16297409746082844</v>
      </c>
      <c r="G262">
        <f t="shared" si="23"/>
        <v>7.0242125092079659</v>
      </c>
      <c r="H262" s="10">
        <f t="shared" si="27"/>
        <v>-0.75220694683045364</v>
      </c>
      <c r="I262">
        <f t="shared" si="24"/>
        <v>-9.0264833619654432</v>
      </c>
      <c r="K262">
        <f t="shared" si="25"/>
        <v>-0.24439294350992338</v>
      </c>
      <c r="M262">
        <f t="shared" si="22"/>
        <v>-0.73891810304470407</v>
      </c>
      <c r="N262" s="13">
        <f t="shared" si="26"/>
        <v>1.3288843785749571E-2</v>
      </c>
      <c r="O262" s="13">
        <v>1</v>
      </c>
    </row>
    <row r="263" spans="4:15" x14ac:dyDescent="0.4">
      <c r="D263" s="6">
        <v>3.88</v>
      </c>
      <c r="E263" s="7">
        <f t="shared" si="21"/>
        <v>-0.1610878687141786</v>
      </c>
      <c r="G263">
        <f t="shared" si="23"/>
        <v>7.0421572217301751</v>
      </c>
      <c r="H263" s="10">
        <f t="shared" si="27"/>
        <v>-0.74350105805029143</v>
      </c>
      <c r="I263">
        <f t="shared" si="24"/>
        <v>-8.9220126966034972</v>
      </c>
      <c r="K263">
        <f t="shared" si="25"/>
        <v>-0.24093086795111016</v>
      </c>
      <c r="M263">
        <f t="shared" si="22"/>
        <v>-0.73045566673106077</v>
      </c>
      <c r="N263" s="13">
        <f t="shared" si="26"/>
        <v>1.3045391319230659E-2</v>
      </c>
      <c r="O263" s="13">
        <v>1</v>
      </c>
    </row>
    <row r="264" spans="4:15" x14ac:dyDescent="0.4">
      <c r="D264" s="6">
        <v>3.9</v>
      </c>
      <c r="E264" s="7">
        <f t="shared" si="21"/>
        <v>-0.15922186333712504</v>
      </c>
      <c r="G264">
        <f t="shared" si="23"/>
        <v>7.0601019342523843</v>
      </c>
      <c r="H264" s="10">
        <f t="shared" si="27"/>
        <v>-0.73488851023250057</v>
      </c>
      <c r="I264">
        <f t="shared" si="24"/>
        <v>-8.8186621227900073</v>
      </c>
      <c r="K264">
        <f t="shared" si="25"/>
        <v>-0.23751781325766425</v>
      </c>
      <c r="M264">
        <f t="shared" si="22"/>
        <v>-0.72208858204427373</v>
      </c>
      <c r="N264" s="13">
        <f t="shared" si="26"/>
        <v>1.2799928188226839E-2</v>
      </c>
      <c r="O264" s="13">
        <v>1</v>
      </c>
    </row>
    <row r="265" spans="4:15" x14ac:dyDescent="0.4">
      <c r="D265" s="6">
        <v>3.92</v>
      </c>
      <c r="E265" s="7">
        <f t="shared" si="21"/>
        <v>-0.15737588100516056</v>
      </c>
      <c r="G265">
        <f t="shared" si="23"/>
        <v>7.0780466467745935</v>
      </c>
      <c r="H265" s="10">
        <f t="shared" si="27"/>
        <v>-0.72636837877931859</v>
      </c>
      <c r="I265">
        <f t="shared" si="24"/>
        <v>-8.7164205453518235</v>
      </c>
      <c r="K265">
        <f t="shared" si="25"/>
        <v>-0.23415308662425627</v>
      </c>
      <c r="M265">
        <f t="shared" si="22"/>
        <v>-0.71381582772164587</v>
      </c>
      <c r="N265" s="13">
        <f t="shared" si="26"/>
        <v>1.2552551057672723E-2</v>
      </c>
      <c r="O265" s="13">
        <v>1</v>
      </c>
    </row>
    <row r="266" spans="4:15" x14ac:dyDescent="0.4">
      <c r="D266" s="6">
        <v>3.94</v>
      </c>
      <c r="E266" s="7">
        <f t="shared" si="21"/>
        <v>-0.15554972320723237</v>
      </c>
      <c r="G266">
        <f t="shared" si="23"/>
        <v>7.0959913592968036</v>
      </c>
      <c r="H266" s="10">
        <f t="shared" si="27"/>
        <v>-0.71793974746298106</v>
      </c>
      <c r="I266">
        <f t="shared" si="24"/>
        <v>-8.6152769695557723</v>
      </c>
      <c r="K266">
        <f t="shared" si="25"/>
        <v>-0.23083600496326689</v>
      </c>
      <c r="M266">
        <f t="shared" si="22"/>
        <v>-0.70563639160481129</v>
      </c>
      <c r="N266" s="13">
        <f t="shared" si="26"/>
        <v>1.2303355858169773E-2</v>
      </c>
      <c r="O266" s="13">
        <v>1</v>
      </c>
    </row>
    <row r="267" spans="4:15" x14ac:dyDescent="0.4">
      <c r="D267" s="6">
        <v>3.96</v>
      </c>
      <c r="E267" s="7">
        <f t="shared" si="21"/>
        <v>-0.15374319323531047</v>
      </c>
      <c r="G267">
        <f t="shared" si="23"/>
        <v>7.1139360718190128</v>
      </c>
      <c r="H267" s="10">
        <f t="shared" si="27"/>
        <v>-0.70960170837757541</v>
      </c>
      <c r="I267">
        <f t="shared" si="24"/>
        <v>-8.515220500530905</v>
      </c>
      <c r="K267">
        <f t="shared" si="25"/>
        <v>-0.22756589477265685</v>
      </c>
      <c r="M267">
        <f t="shared" si="22"/>
        <v>-0.69754927062517047</v>
      </c>
      <c r="N267" s="13">
        <f t="shared" si="26"/>
        <v>1.2052437752404943E-2</v>
      </c>
      <c r="O267" s="13">
        <v>1</v>
      </c>
    </row>
    <row r="268" spans="4:15" x14ac:dyDescent="0.4">
      <c r="D268" s="6">
        <v>3.98</v>
      </c>
      <c r="E268" s="7">
        <f t="shared" si="21"/>
        <v>-0.15195609617362824</v>
      </c>
      <c r="G268">
        <f t="shared" si="23"/>
        <v>7.1318807843412229</v>
      </c>
      <c r="H268" s="10">
        <f t="shared" si="27"/>
        <v>-0.70135336188938102</v>
      </c>
      <c r="I268">
        <f t="shared" si="24"/>
        <v>-8.4162403426725731</v>
      </c>
      <c r="K268">
        <f t="shared" si="25"/>
        <v>-0.22434209200539357</v>
      </c>
      <c r="M268">
        <f t="shared" si="22"/>
        <v>-0.68955347078644524</v>
      </c>
      <c r="N268" s="13">
        <f t="shared" si="26"/>
        <v>1.1799891102935778E-2</v>
      </c>
      <c r="O268" s="13">
        <v>1</v>
      </c>
    </row>
    <row r="269" spans="4:15" x14ac:dyDescent="0.4">
      <c r="D269" s="6">
        <v>4</v>
      </c>
      <c r="E269" s="7">
        <f t="shared" si="21"/>
        <v>-0.15018823888762026</v>
      </c>
      <c r="G269">
        <f t="shared" si="23"/>
        <v>7.1498254968634303</v>
      </c>
      <c r="H269" s="10">
        <f t="shared" si="27"/>
        <v>-0.69319381658581125</v>
      </c>
      <c r="I269">
        <f t="shared" si="24"/>
        <v>-8.3183257990297346</v>
      </c>
      <c r="K269">
        <f t="shared" si="25"/>
        <v>-0.22116394194043448</v>
      </c>
      <c r="M269">
        <f t="shared" si="22"/>
        <v>-0.68164800714449092</v>
      </c>
      <c r="N269" s="13">
        <f t="shared" si="26"/>
        <v>1.1545809441320332E-2</v>
      </c>
      <c r="O269" s="13">
        <v>1</v>
      </c>
    </row>
    <row r="270" spans="4:15" x14ac:dyDescent="0.4">
      <c r="D270" s="6">
        <v>4.0199999999999996</v>
      </c>
      <c r="E270" s="7">
        <f t="shared" si="21"/>
        <v>-0.14843943001258111</v>
      </c>
      <c r="G270">
        <f t="shared" si="23"/>
        <v>7.1677702093856404</v>
      </c>
      <c r="H270" s="10">
        <f t="shared" si="27"/>
        <v>-0.68512218922306811</v>
      </c>
      <c r="I270">
        <f t="shared" si="24"/>
        <v>-8.2214662706768173</v>
      </c>
      <c r="K270">
        <f t="shared" si="25"/>
        <v>-0.2180307990552528</v>
      </c>
      <c r="M270">
        <f t="shared" si="22"/>
        <v>-0.67383190378447999</v>
      </c>
      <c r="N270" s="13">
        <f t="shared" si="26"/>
        <v>1.1290285438588121E-2</v>
      </c>
      <c r="O270" s="13">
        <v>1</v>
      </c>
    </row>
    <row r="271" spans="4:15" x14ac:dyDescent="0.4">
      <c r="D271" s="6">
        <v>4.04</v>
      </c>
      <c r="E271" s="7">
        <f t="shared" si="21"/>
        <v>-0.14670947994206732</v>
      </c>
      <c r="G271">
        <f t="shared" si="23"/>
        <v>7.1857149219078504</v>
      </c>
      <c r="H271" s="10">
        <f t="shared" si="27"/>
        <v>-0.67713760467261175</v>
      </c>
      <c r="I271">
        <f t="shared" si="24"/>
        <v>-8.1256512560713414</v>
      </c>
      <c r="K271">
        <f t="shared" si="25"/>
        <v>-0.21494202689991293</v>
      </c>
      <c r="M271">
        <f t="shared" si="22"/>
        <v>-0.66610419379561703</v>
      </c>
      <c r="N271" s="13">
        <f t="shared" si="26"/>
        <v>1.103341087699472E-2</v>
      </c>
      <c r="O271" s="13">
        <v>1</v>
      </c>
    </row>
    <row r="272" spans="4:15" x14ac:dyDescent="0.4">
      <c r="D272" s="6">
        <v>4.0599999999999996</v>
      </c>
      <c r="E272" s="7">
        <f t="shared" si="21"/>
        <v>-0.14499820081606568</v>
      </c>
      <c r="G272">
        <f t="shared" si="23"/>
        <v>7.2036596344300579</v>
      </c>
      <c r="H272" s="10">
        <f t="shared" si="27"/>
        <v>-0.66923919586655112</v>
      </c>
      <c r="I272">
        <f t="shared" si="24"/>
        <v>-8.0308703503986134</v>
      </c>
      <c r="K272">
        <f t="shared" si="25"/>
        <v>-0.21189699797267592</v>
      </c>
      <c r="M272">
        <f t="shared" si="22"/>
        <v>-0.6584639192434677</v>
      </c>
      <c r="N272" s="13">
        <f t="shared" si="26"/>
        <v>1.0775276623083418E-2</v>
      </c>
      <c r="O272" s="13">
        <v>1</v>
      </c>
    </row>
    <row r="273" spans="4:15" x14ac:dyDescent="0.4">
      <c r="D273" s="6">
        <v>4.08</v>
      </c>
      <c r="E273" s="7">
        <f t="shared" si="21"/>
        <v>-0.14330540650894621</v>
      </c>
      <c r="G273">
        <f t="shared" si="23"/>
        <v>7.2216043469522679</v>
      </c>
      <c r="H273" s="10">
        <f t="shared" si="27"/>
        <v>-0.66142610374204136</v>
      </c>
      <c r="I273">
        <f t="shared" si="24"/>
        <v>-7.9371132449044968</v>
      </c>
      <c r="K273">
        <f t="shared" si="25"/>
        <v>-0.20889509359713224</v>
      </c>
      <c r="M273">
        <f t="shared" si="22"/>
        <v>-0.65091013114004059</v>
      </c>
      <c r="N273" s="13">
        <f t="shared" si="26"/>
        <v>1.0515972602000767E-2</v>
      </c>
      <c r="O273" s="13">
        <v>1</v>
      </c>
    </row>
    <row r="274" spans="4:15" x14ac:dyDescent="0.4">
      <c r="D274" s="6">
        <v>4.0999999999999996</v>
      </c>
      <c r="E274" s="7">
        <f t="shared" si="21"/>
        <v>-0.14163091261722177</v>
      </c>
      <c r="G274">
        <f t="shared" si="23"/>
        <v>7.239549059474478</v>
      </c>
      <c r="H274" s="10">
        <f t="shared" si="27"/>
        <v>-0.6536974771847871</v>
      </c>
      <c r="I274">
        <f t="shared" si="24"/>
        <v>-7.8443697262174457</v>
      </c>
      <c r="K274">
        <f t="shared" si="25"/>
        <v>-0.2059357038008586</v>
      </c>
      <c r="M274">
        <f t="shared" si="22"/>
        <v>-0.6434418894117403</v>
      </c>
      <c r="N274" s="13">
        <f t="shared" si="26"/>
        <v>1.0255587773046804E-2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-0.13997453644713073</v>
      </c>
      <c r="G275">
        <f t="shared" si="23"/>
        <v>7.2574937719966881</v>
      </c>
      <c r="H275" s="10">
        <f t="shared" si="27"/>
        <v>-0.64605247297173196</v>
      </c>
      <c r="I275">
        <f t="shared" si="24"/>
        <v>-7.7526296756607831</v>
      </c>
      <c r="K275">
        <f t="shared" si="25"/>
        <v>-0.20301822719558008</v>
      </c>
      <c r="M275">
        <f t="shared" ref="M275:M338" si="29">$L$9*$O$6*EXP(-$O$7*(G275/$L$10-1))-SQRT($L$9)*$O$8*EXP(-$O$4*(G275/$L$10-1))</f>
        <v>-0.63605826286527956</v>
      </c>
      <c r="N275" s="13">
        <f t="shared" si="26"/>
        <v>9.9942101064524058E-3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-0.13833609700206295</v>
      </c>
      <c r="G276">
        <f t="shared" ref="G276:G339" si="30">$E$11*(D276/$E$12+1)</f>
        <v>7.2754384845188955</v>
      </c>
      <c r="H276" s="10">
        <f t="shared" si="27"/>
        <v>-0.63849025571302154</v>
      </c>
      <c r="I276">
        <f t="shared" ref="I276:I339" si="31">H276*$E$6</f>
        <v>-7.6618830685562589</v>
      </c>
      <c r="K276">
        <f t="shared" ref="K276:K339" si="32">$L$9*$L$4*EXP(-$L$6*(G276/$L$10-1))-SQRT($L$9)*$L$5*EXP(-$L$7*(G276/$L$10-1))</f>
        <v>-0.20014207085883584</v>
      </c>
      <c r="M276">
        <f t="shared" si="29"/>
        <v>-0.62875832915167107</v>
      </c>
      <c r="N276" s="13">
        <f t="shared" ref="N276:N339" si="33">(M276-H276)*O276</f>
        <v>9.731926561350468E-3</v>
      </c>
      <c r="O276" s="13">
        <v>1</v>
      </c>
    </row>
    <row r="277" spans="4:15" x14ac:dyDescent="0.4">
      <c r="D277" s="6">
        <v>4.16</v>
      </c>
      <c r="E277" s="7">
        <f t="shared" si="28"/>
        <v>-0.13671541496984282</v>
      </c>
      <c r="G277">
        <f t="shared" si="30"/>
        <v>7.2933831970411056</v>
      </c>
      <c r="H277" s="10">
        <f t="shared" ref="H277:H340" si="34">-(-$B$4)*(1+D277+$E$5*D277^3)*EXP(-D277)</f>
        <v>-0.63100999779330957</v>
      </c>
      <c r="I277">
        <f t="shared" si="31"/>
        <v>-7.5721199735197153</v>
      </c>
      <c r="K277">
        <f t="shared" si="32"/>
        <v>-0.19730665021713231</v>
      </c>
      <c r="M277">
        <f t="shared" si="29"/>
        <v>-0.62154117472838732</v>
      </c>
      <c r="N277" s="13">
        <f t="shared" si="33"/>
        <v>9.4688230649222493E-3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-0.13511231270988799</v>
      </c>
      <c r="G278">
        <f t="shared" si="30"/>
        <v>7.3113279095633255</v>
      </c>
      <c r="H278" s="10">
        <f t="shared" si="34"/>
        <v>-0.62361087931248793</v>
      </c>
      <c r="I278">
        <f t="shared" si="31"/>
        <v>-7.4833305517498552</v>
      </c>
      <c r="K278">
        <f t="shared" si="32"/>
        <v>-0.19451138893058051</v>
      </c>
      <c r="M278">
        <f t="shared" si="29"/>
        <v>-0.61440589481980168</v>
      </c>
      <c r="N278" s="13">
        <f t="shared" si="33"/>
        <v>9.2049844926862523E-3</v>
      </c>
      <c r="O278" s="13">
        <v>1</v>
      </c>
    </row>
    <row r="279" spans="4:15" x14ac:dyDescent="0.4">
      <c r="D279" s="6">
        <v>4.2</v>
      </c>
      <c r="E279" s="7">
        <f t="shared" si="28"/>
        <v>-0.13352661424026166</v>
      </c>
      <c r="G279">
        <f t="shared" si="30"/>
        <v>7.3292726220855249</v>
      </c>
      <c r="H279" s="10">
        <f t="shared" si="34"/>
        <v>-0.61629208802592772</v>
      </c>
      <c r="I279">
        <f t="shared" si="31"/>
        <v>-7.3955050563111326</v>
      </c>
      <c r="K279">
        <f t="shared" si="32"/>
        <v>-0.19175571877900527</v>
      </c>
      <c r="M279">
        <f t="shared" si="29"/>
        <v>-0.60735159337600142</v>
      </c>
      <c r="N279" s="13">
        <f t="shared" si="33"/>
        <v>8.9404946499263005E-3</v>
      </c>
      <c r="O279" s="13">
        <v>1</v>
      </c>
    </row>
    <row r="280" spans="4:15" x14ac:dyDescent="0.4">
      <c r="D280" s="6">
        <v>4.22</v>
      </c>
      <c r="E280" s="7">
        <f t="shared" si="28"/>
        <v>-0.13195814522461791</v>
      </c>
      <c r="G280">
        <f t="shared" si="30"/>
        <v>7.3472173346077332</v>
      </c>
      <c r="H280" s="10">
        <f t="shared" si="34"/>
        <v>-0.60905281928422395</v>
      </c>
      <c r="I280">
        <f t="shared" si="31"/>
        <v>-7.3086338314106873</v>
      </c>
      <c r="K280">
        <f t="shared" si="32"/>
        <v>-0.18903907954949264</v>
      </c>
      <c r="M280">
        <f t="shared" si="29"/>
        <v>-0.60037738303000487</v>
      </c>
      <c r="N280" s="13">
        <f t="shared" si="33"/>
        <v>8.6754362542190711E-3</v>
      </c>
      <c r="O280" s="13">
        <v>1</v>
      </c>
    </row>
    <row r="281" spans="4:15" x14ac:dyDescent="0.4">
      <c r="D281" s="6">
        <v>4.24</v>
      </c>
      <c r="E281" s="7">
        <f t="shared" si="28"/>
        <v>-0.1304067329590809</v>
      </c>
      <c r="G281">
        <f t="shared" si="30"/>
        <v>7.3651620471299433</v>
      </c>
      <c r="H281" s="10">
        <f t="shared" si="34"/>
        <v>-0.60189227597263784</v>
      </c>
      <c r="I281">
        <f t="shared" si="31"/>
        <v>-7.2227073116716536</v>
      </c>
      <c r="K281">
        <f t="shared" si="32"/>
        <v>-0.18636091892541232</v>
      </c>
      <c r="M281">
        <f t="shared" si="29"/>
        <v>-0.59348238505359252</v>
      </c>
      <c r="N281" s="13">
        <f t="shared" si="33"/>
        <v>8.4098909190453153E-3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-0.12887220635904298</v>
      </c>
      <c r="G282">
        <f t="shared" si="30"/>
        <v>7.3831067596521605</v>
      </c>
      <c r="H282" s="10">
        <f t="shared" si="34"/>
        <v>-0.59480966845016292</v>
      </c>
      <c r="I282">
        <f t="shared" si="31"/>
        <v>-7.137716021401955</v>
      </c>
      <c r="K282">
        <f t="shared" si="32"/>
        <v>-0.18372069237685101</v>
      </c>
      <c r="M282">
        <f t="shared" si="29"/>
        <v>-0.5866657293117018</v>
      </c>
      <c r="N282" s="13">
        <f t="shared" si="33"/>
        <v>8.1439391384611204E-3</v>
      </c>
      <c r="O282" s="13">
        <v>1</v>
      </c>
    </row>
    <row r="283" spans="4:15" x14ac:dyDescent="0.4">
      <c r="D283" s="6">
        <v>4.28</v>
      </c>
      <c r="E283" s="7">
        <f t="shared" si="28"/>
        <v>-0.12735439594591452</v>
      </c>
      <c r="G283">
        <f t="shared" si="30"/>
        <v>7.4010514721743625</v>
      </c>
      <c r="H283" s="10">
        <f t="shared" si="34"/>
        <v>-0.5878042144883685</v>
      </c>
      <c r="I283">
        <f t="shared" si="31"/>
        <v>-7.0536505738604216</v>
      </c>
      <c r="K283">
        <f t="shared" si="32"/>
        <v>-0.18111786305248037</v>
      </c>
      <c r="M283">
        <f t="shared" si="29"/>
        <v>-0.57992655421555939</v>
      </c>
      <c r="N283" s="13">
        <f t="shared" si="33"/>
        <v>7.8776602728091172E-3</v>
      </c>
      <c r="O283" s="13">
        <v>1</v>
      </c>
    </row>
    <row r="284" spans="4:15" x14ac:dyDescent="0.4">
      <c r="D284" s="6">
        <v>4.3</v>
      </c>
      <c r="E284" s="7">
        <f t="shared" si="28"/>
        <v>-0.12585313383381794</v>
      </c>
      <c r="G284">
        <f t="shared" si="30"/>
        <v>7.4189961846965709</v>
      </c>
      <c r="H284" s="10">
        <f t="shared" si="34"/>
        <v>-0.58087513920998668</v>
      </c>
      <c r="I284">
        <f t="shared" si="31"/>
        <v>-6.9705016705198402</v>
      </c>
      <c r="K284">
        <f t="shared" si="32"/>
        <v>-0.17855190167281762</v>
      </c>
      <c r="M284">
        <f t="shared" si="29"/>
        <v>-0.57326400667455224</v>
      </c>
      <c r="N284" s="13">
        <f t="shared" si="33"/>
        <v>7.6111325354344395E-3</v>
      </c>
      <c r="O284" s="13">
        <v>1</v>
      </c>
    </row>
    <row r="285" spans="4:15" x14ac:dyDescent="0.4">
      <c r="D285" s="6">
        <v>4.32</v>
      </c>
      <c r="E285" s="7">
        <f t="shared" si="28"/>
        <v>-0.12436825371626142</v>
      </c>
      <c r="G285">
        <f t="shared" si="30"/>
        <v>7.4369408972187818</v>
      </c>
      <c r="H285" s="10">
        <f t="shared" si="34"/>
        <v>-0.57402167502740464</v>
      </c>
      <c r="I285">
        <f t="shared" si="31"/>
        <v>-6.8882601003288553</v>
      </c>
      <c r="K285">
        <f t="shared" si="32"/>
        <v>-0.17602228642490156</v>
      </c>
      <c r="M285">
        <f t="shared" si="29"/>
        <v>-0.56667724204699643</v>
      </c>
      <c r="N285" s="13">
        <f t="shared" si="33"/>
        <v>7.3444329804082109E-3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-0.12289959085277859</v>
      </c>
      <c r="G286">
        <f t="shared" si="30"/>
        <v>7.4548856097409981</v>
      </c>
      <c r="H286" s="10">
        <f t="shared" si="34"/>
        <v>-0.56724306158099957</v>
      </c>
      <c r="I286">
        <f t="shared" si="31"/>
        <v>-6.8069167389719949</v>
      </c>
      <c r="K286">
        <f t="shared" si="32"/>
        <v>-0.17352850285833551</v>
      </c>
      <c r="M286">
        <f t="shared" si="29"/>
        <v>-0.5601654240897963</v>
      </c>
      <c r="N286" s="13">
        <f t="shared" si="33"/>
        <v>7.0776374912032702E-3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-0.12144698205556177</v>
      </c>
      <c r="G287">
        <f t="shared" si="30"/>
        <v>7.4728303222631993</v>
      </c>
      <c r="H287" s="10">
        <f t="shared" si="34"/>
        <v>-0.56053854567744532</v>
      </c>
      <c r="I287">
        <f t="shared" si="31"/>
        <v>-6.7264625481293443</v>
      </c>
      <c r="K287">
        <f t="shared" si="32"/>
        <v>-0.17107004378271012</v>
      </c>
      <c r="M287">
        <f t="shared" si="29"/>
        <v>-0.55372772490711475</v>
      </c>
      <c r="N287" s="13">
        <f t="shared" si="33"/>
        <v>6.8108207703305723E-3</v>
      </c>
      <c r="O287" s="13">
        <v>1</v>
      </c>
    </row>
    <row r="288" spans="4:15" x14ac:dyDescent="0.4">
      <c r="D288" s="6">
        <v>4.38</v>
      </c>
      <c r="E288" s="7">
        <f t="shared" si="28"/>
        <v>-0.12001026567608071</v>
      </c>
      <c r="G288">
        <f t="shared" si="30"/>
        <v>7.4907750347854094</v>
      </c>
      <c r="H288" s="10">
        <f t="shared" si="34"/>
        <v>-0.55390738122795058</v>
      </c>
      <c r="I288">
        <f t="shared" si="31"/>
        <v>-6.6468885747354065</v>
      </c>
      <c r="K288">
        <f t="shared" si="32"/>
        <v>-0.16864640916636531</v>
      </c>
      <c r="M288">
        <f t="shared" si="29"/>
        <v>-0.54736332489806172</v>
      </c>
      <c r="N288" s="13">
        <f t="shared" si="33"/>
        <v>6.5440563298888588E-3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-0.11858928159171866</v>
      </c>
      <c r="G289">
        <f t="shared" si="30"/>
        <v>7.5087197473076195</v>
      </c>
      <c r="H289" s="10">
        <f t="shared" si="34"/>
        <v>-0.54734882918657746</v>
      </c>
      <c r="I289">
        <f t="shared" si="31"/>
        <v>-6.568185950238929</v>
      </c>
      <c r="K289">
        <f t="shared" si="32"/>
        <v>-0.16625710603651625</v>
      </c>
      <c r="M289">
        <f t="shared" si="29"/>
        <v>-0.54107141270355685</v>
      </c>
      <c r="N289" s="13">
        <f t="shared" si="33"/>
        <v>6.2774164830206036E-3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-0.11718387119241051</v>
      </c>
      <c r="G290">
        <f t="shared" si="30"/>
        <v>7.5266644598298358</v>
      </c>
      <c r="H290" s="10">
        <f t="shared" si="34"/>
        <v>-0.54086215748857069</v>
      </c>
      <c r="I290">
        <f t="shared" si="31"/>
        <v>-6.4903458898628479</v>
      </c>
      <c r="K290">
        <f t="shared" si="32"/>
        <v>-0.16390164838068882</v>
      </c>
      <c r="M290">
        <f t="shared" si="29"/>
        <v>-0.53485118515232222</v>
      </c>
      <c r="N290" s="13">
        <f t="shared" si="33"/>
        <v>6.0109723362484768E-3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-0.11579387736730884</v>
      </c>
      <c r="G291">
        <f t="shared" si="30"/>
        <v>7.544609172352037</v>
      </c>
      <c r="H291" s="10">
        <f t="shared" si="34"/>
        <v>-0.53444664098881389</v>
      </c>
      <c r="I291">
        <f t="shared" si="31"/>
        <v>-6.4133596918657663</v>
      </c>
      <c r="K291">
        <f t="shared" si="32"/>
        <v>-0.16157955704948182</v>
      </c>
      <c r="M291">
        <f t="shared" si="29"/>
        <v>-0.52870184720614466</v>
      </c>
      <c r="N291" s="13">
        <f t="shared" si="33"/>
        <v>5.744793782669233E-3</v>
      </c>
      <c r="O291" s="13">
        <v>1</v>
      </c>
    </row>
    <row r="292" spans="4:15" x14ac:dyDescent="0.4">
      <c r="D292" s="6">
        <v>4.46</v>
      </c>
      <c r="E292" s="7">
        <f t="shared" si="28"/>
        <v>-0.11441914449146724</v>
      </c>
      <c r="G292">
        <f t="shared" si="30"/>
        <v>7.5625538848742471</v>
      </c>
      <c r="H292" s="10">
        <f t="shared" si="34"/>
        <v>-0.52810156140036701</v>
      </c>
      <c r="I292">
        <f t="shared" si="31"/>
        <v>-6.3372187368044042</v>
      </c>
      <c r="K292">
        <f t="shared" si="32"/>
        <v>-0.15929035966061414</v>
      </c>
      <c r="M292">
        <f t="shared" si="29"/>
        <v>-0.5226226119043893</v>
      </c>
      <c r="N292" s="13">
        <f t="shared" si="33"/>
        <v>5.4789494959777141E-3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-0.11305951841257106</v>
      </c>
      <c r="G293">
        <f t="shared" si="30"/>
        <v>7.5804985973964554</v>
      </c>
      <c r="H293" s="10">
        <f t="shared" si="34"/>
        <v>-0.52182620723322171</v>
      </c>
      <c r="I293">
        <f t="shared" si="31"/>
        <v>-6.2619144867986609</v>
      </c>
      <c r="K293">
        <f t="shared" si="32"/>
        <v>-0.15703359050427776</v>
      </c>
      <c r="M293">
        <f t="shared" si="29"/>
        <v>-0.51661270030791229</v>
      </c>
      <c r="N293" s="13">
        <f t="shared" si="33"/>
        <v>5.2135069253094191E-3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-0.11171484643769855</v>
      </c>
      <c r="G294">
        <f t="shared" si="30"/>
        <v>7.5984433099186734</v>
      </c>
      <c r="H294" s="10">
        <f t="shared" si="34"/>
        <v>-0.51561987373319762</v>
      </c>
      <c r="I294">
        <f t="shared" si="31"/>
        <v>-6.1874384847983714</v>
      </c>
      <c r="K294">
        <f t="shared" si="32"/>
        <v>-0.15480879044974544</v>
      </c>
      <c r="M294">
        <f t="shared" si="29"/>
        <v>-0.51067134144232029</v>
      </c>
      <c r="N294" s="13">
        <f t="shared" si="33"/>
        <v>4.9485322908773277E-3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-0.11038497732013643</v>
      </c>
      <c r="G295">
        <f t="shared" si="30"/>
        <v>7.6163880224408746</v>
      </c>
      <c r="H295" s="10">
        <f t="shared" si="34"/>
        <v>-0.50948186282108965</v>
      </c>
      <c r="I295">
        <f t="shared" si="31"/>
        <v>-6.1137823538530753</v>
      </c>
      <c r="K295">
        <f t="shared" si="32"/>
        <v>-0.15261550685325084</v>
      </c>
      <c r="M295">
        <f t="shared" si="29"/>
        <v>-0.50479777224071865</v>
      </c>
      <c r="N295" s="13">
        <f t="shared" si="33"/>
        <v>4.6840905803710031E-3</v>
      </c>
      <c r="O295" s="13">
        <v>1</v>
      </c>
    </row>
    <row r="296" spans="4:15" x14ac:dyDescent="0.4">
      <c r="D296" s="6">
        <v>4.54</v>
      </c>
      <c r="E296" s="7">
        <f t="shared" si="28"/>
        <v>-0.10906976124623763</v>
      </c>
      <c r="G296">
        <f t="shared" si="30"/>
        <v>7.634332734963083</v>
      </c>
      <c r="H296" s="10">
        <f t="shared" si="34"/>
        <v>-0.50341148303200978</v>
      </c>
      <c r="I296">
        <f t="shared" si="31"/>
        <v>-6.0409377963841173</v>
      </c>
      <c r="K296">
        <f t="shared" si="32"/>
        <v>-0.15045329346709369</v>
      </c>
      <c r="M296">
        <f t="shared" si="29"/>
        <v>-0.49899123748589741</v>
      </c>
      <c r="N296" s="13">
        <f t="shared" si="33"/>
        <v>4.4202455461123669E-3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-0.10776904982235004</v>
      </c>
      <c r="G297">
        <f t="shared" si="30"/>
        <v>7.6522774474852922</v>
      </c>
      <c r="H297" s="10">
        <f t="shared" si="34"/>
        <v>-0.49740804945505662</v>
      </c>
      <c r="I297">
        <f t="shared" si="31"/>
        <v>-5.9688965934606797</v>
      </c>
      <c r="K297">
        <f t="shared" si="32"/>
        <v>-0.1483217103499968</v>
      </c>
      <c r="M297">
        <f t="shared" si="29"/>
        <v>-0.49325098975211679</v>
      </c>
      <c r="N297" s="13">
        <f t="shared" si="33"/>
        <v>4.157059702939836E-3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-0.10648269606179649</v>
      </c>
      <c r="G298">
        <f t="shared" si="30"/>
        <v>7.670222160007512</v>
      </c>
      <c r="H298" s="10">
        <f t="shared" si="34"/>
        <v>-0.49147088367322173</v>
      </c>
      <c r="I298">
        <f t="shared" si="31"/>
        <v>-5.8976506040786605</v>
      </c>
      <c r="K298">
        <f t="shared" si="32"/>
        <v>-0.14622032377866087</v>
      </c>
      <c r="M298">
        <f t="shared" si="29"/>
        <v>-0.48757628934642783</v>
      </c>
      <c r="N298" s="13">
        <f t="shared" si="33"/>
        <v>3.8945943267938987E-3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-0.1052105543719308</v>
      </c>
      <c r="G299">
        <f t="shared" si="30"/>
        <v>7.6881668725297105</v>
      </c>
      <c r="H299" s="10">
        <f t="shared" si="34"/>
        <v>-0.48559931370364662</v>
      </c>
      <c r="I299">
        <f t="shared" si="31"/>
        <v>-5.827191764443759</v>
      </c>
      <c r="K299">
        <f t="shared" si="32"/>
        <v>-0.1441487061605351</v>
      </c>
      <c r="M299">
        <f t="shared" si="29"/>
        <v>-0.48196640424965093</v>
      </c>
      <c r="N299" s="13">
        <f t="shared" si="33"/>
        <v>3.6329094539956919E-3</v>
      </c>
      <c r="O299" s="13">
        <v>1</v>
      </c>
    </row>
    <row r="300" spans="4:15" x14ac:dyDescent="0.4">
      <c r="D300" s="6">
        <v>4.62</v>
      </c>
      <c r="E300" s="7">
        <f t="shared" si="28"/>
        <v>-0.10395248054125403</v>
      </c>
      <c r="G300">
        <f t="shared" si="30"/>
        <v>7.7061115850519215</v>
      </c>
      <c r="H300" s="10">
        <f t="shared" si="34"/>
        <v>-0.47979267393815794</v>
      </c>
      <c r="I300">
        <f t="shared" si="31"/>
        <v>-5.7575120872578953</v>
      </c>
      <c r="K300">
        <f t="shared" si="32"/>
        <v>-0.14210643594775496</v>
      </c>
      <c r="M300">
        <f t="shared" si="29"/>
        <v>-0.47642061005696634</v>
      </c>
      <c r="N300" s="13">
        <f t="shared" si="33"/>
        <v>3.3720638811916004E-3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-0.10270833172661867</v>
      </c>
      <c r="G301">
        <f t="shared" si="30"/>
        <v>7.7240562975741396</v>
      </c>
      <c r="H301" s="10">
        <f t="shared" si="34"/>
        <v>-0.47405030508420848</v>
      </c>
      <c r="I301">
        <f t="shared" si="31"/>
        <v>-5.688603661010502</v>
      </c>
      <c r="K301">
        <f t="shared" si="32"/>
        <v>-0.14009309755227711</v>
      </c>
      <c r="M301">
        <f t="shared" si="29"/>
        <v>-0.47093818991826775</v>
      </c>
      <c r="N301" s="13">
        <f t="shared" si="33"/>
        <v>3.112115165940732E-3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-0.10147796644050515</v>
      </c>
      <c r="G302">
        <f t="shared" si="30"/>
        <v>7.7420010100963497</v>
      </c>
      <c r="H302" s="10">
        <f t="shared" si="34"/>
        <v>-0.4683715541061515</v>
      </c>
      <c r="I302">
        <f t="shared" si="31"/>
        <v>-5.620458649273818</v>
      </c>
      <c r="K302">
        <f t="shared" si="32"/>
        <v>-0.13810828126215968</v>
      </c>
      <c r="M302">
        <f t="shared" si="29"/>
        <v>-0.46551843447821661</v>
      </c>
      <c r="N302" s="13">
        <f t="shared" si="33"/>
        <v>2.8531196279348858E-3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-0.10026124453837805</v>
      </c>
      <c r="G303">
        <f t="shared" si="30"/>
        <v>7.759945722618558</v>
      </c>
      <c r="H303" s="10">
        <f t="shared" si="34"/>
        <v>-0.46275577416688385</v>
      </c>
      <c r="I303">
        <f t="shared" si="31"/>
        <v>-5.5530692900026057</v>
      </c>
      <c r="K303">
        <f t="shared" si="32"/>
        <v>-0.13615158315898582</v>
      </c>
      <c r="M303">
        <f t="shared" si="29"/>
        <v>-0.46016064181606509</v>
      </c>
      <c r="N303" s="13">
        <f t="shared" si="33"/>
        <v>2.5951323508187629E-3</v>
      </c>
      <c r="O303" s="13">
        <v>1</v>
      </c>
    </row>
    <row r="304" spans="4:15" x14ac:dyDescent="0.4">
      <c r="D304" s="6">
        <v>4.7</v>
      </c>
      <c r="E304" s="7">
        <f t="shared" si="28"/>
        <v>-9.9058027206134394E-2</v>
      </c>
      <c r="G304">
        <f t="shared" si="30"/>
        <v>7.7778904351407574</v>
      </c>
      <c r="H304" s="10">
        <f t="shared" si="34"/>
        <v>-0.45720232456991328</v>
      </c>
      <c r="I304">
        <f t="shared" si="31"/>
        <v>-5.4864278948389593</v>
      </c>
      <c r="K304">
        <f t="shared" si="32"/>
        <v>-0.13422260503642747</v>
      </c>
      <c r="M304">
        <f t="shared" si="29"/>
        <v>-0.45486411738530713</v>
      </c>
      <c r="N304" s="13">
        <f t="shared" si="33"/>
        <v>2.3382071846061447E-3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-9.7868176947632751E-2</v>
      </c>
      <c r="G305">
        <f t="shared" si="30"/>
        <v>7.7958351476629772</v>
      </c>
      <c r="H305" s="10">
        <f t="shared" si="34"/>
        <v>-0.45171057070179893</v>
      </c>
      <c r="I305">
        <f t="shared" si="31"/>
        <v>-5.4205268484215869</v>
      </c>
      <c r="K305">
        <f t="shared" si="32"/>
        <v>-0.13232095431991611</v>
      </c>
      <c r="M305">
        <f t="shared" si="29"/>
        <v>-0.44962817395314097</v>
      </c>
      <c r="N305" s="13">
        <f t="shared" si="33"/>
        <v>2.0823967486579553E-3</v>
      </c>
      <c r="O305" s="13">
        <v>1</v>
      </c>
    </row>
    <row r="306" spans="4:15" x14ac:dyDescent="0.4">
      <c r="D306" s="6">
        <v>4.74000000000001</v>
      </c>
      <c r="E306" s="7">
        <f t="shared" si="28"/>
        <v>-9.6691557572323436E-2</v>
      </c>
      <c r="G306">
        <f t="shared" si="30"/>
        <v>7.8137798601851856</v>
      </c>
      <c r="H306" s="10">
        <f t="shared" si="34"/>
        <v>-0.44627988397505886</v>
      </c>
      <c r="I306">
        <f t="shared" si="31"/>
        <v>-5.3553586077007065</v>
      </c>
      <c r="K306">
        <f t="shared" si="32"/>
        <v>-0.13044624398743399</v>
      </c>
      <c r="M306">
        <f t="shared" si="29"/>
        <v>-0.44445213153984608</v>
      </c>
      <c r="N306" s="13">
        <f t="shared" si="33"/>
        <v>1.8277524352127705E-3</v>
      </c>
      <c r="O306" s="13">
        <v>1</v>
      </c>
    </row>
    <row r="307" spans="4:15" x14ac:dyDescent="0.4">
      <c r="D307" s="6">
        <v>4.7600000000000096</v>
      </c>
      <c r="E307" s="7">
        <f t="shared" si="28"/>
        <v>-9.5528034182959257E-2</v>
      </c>
      <c r="G307">
        <f t="shared" si="30"/>
        <v>7.8317245727073947</v>
      </c>
      <c r="H307" s="10">
        <f t="shared" si="34"/>
        <v>-0.44090964177144842</v>
      </c>
      <c r="I307">
        <f t="shared" si="31"/>
        <v>-5.2909157012573811</v>
      </c>
      <c r="K307">
        <f t="shared" si="32"/>
        <v>-0.12859809249137347</v>
      </c>
      <c r="M307">
        <f t="shared" si="29"/>
        <v>-0.43933531735799769</v>
      </c>
      <c r="N307" s="13">
        <f t="shared" si="33"/>
        <v>1.5743244134507339E-3</v>
      </c>
      <c r="O307" s="13">
        <v>1</v>
      </c>
    </row>
    <row r="308" spans="4:15" x14ac:dyDescent="0.4">
      <c r="D308" s="6">
        <v>4.78</v>
      </c>
      <c r="E308" s="7">
        <f t="shared" si="28"/>
        <v>-9.4377473163411593E-2</v>
      </c>
      <c r="G308">
        <f t="shared" si="30"/>
        <v>7.8496692852295951</v>
      </c>
      <c r="H308" s="10">
        <f t="shared" si="34"/>
        <v>-0.43559922738572615</v>
      </c>
      <c r="I308">
        <f t="shared" si="31"/>
        <v>-5.227190728628714</v>
      </c>
      <c r="K308">
        <f t="shared" si="32"/>
        <v>-0.12677612368148991</v>
      </c>
      <c r="M308">
        <f t="shared" si="29"/>
        <v>-0.43427706575165875</v>
      </c>
      <c r="N308" s="13">
        <f t="shared" si="33"/>
        <v>1.3221616340673981E-3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-9.3239742166576794E-2</v>
      </c>
      <c r="G309">
        <f t="shared" si="30"/>
        <v>7.8676139977518131</v>
      </c>
      <c r="H309" s="10">
        <f t="shared" si="34"/>
        <v>-0.43034802996983512</v>
      </c>
      <c r="I309">
        <f t="shared" si="31"/>
        <v>-5.1641763596380219</v>
      </c>
      <c r="K309">
        <f t="shared" si="32"/>
        <v>-0.12497996672890647</v>
      </c>
      <c r="M309">
        <f t="shared" si="29"/>
        <v>-0.42927671813549056</v>
      </c>
      <c r="N309" s="13">
        <f t="shared" si="33"/>
        <v>1.0713118343445571E-3</v>
      </c>
      <c r="O309" s="13">
        <v>1</v>
      </c>
    </row>
    <row r="310" spans="4:15" x14ac:dyDescent="0.4">
      <c r="D310" s="6">
        <v>4.8200000000000101</v>
      </c>
      <c r="E310" s="7">
        <f t="shared" si="28"/>
        <v>-9.2114710102389946E-2</v>
      </c>
      <c r="G310">
        <f t="shared" si="30"/>
        <v>7.8855587102740232</v>
      </c>
      <c r="H310" s="10">
        <f t="shared" si="34"/>
        <v>-0.42515544447758075</v>
      </c>
      <c r="I310">
        <f t="shared" si="31"/>
        <v>-5.1018653337309692</v>
      </c>
      <c r="K310">
        <f t="shared" si="32"/>
        <v>-0.12320925605118148</v>
      </c>
      <c r="M310">
        <f t="shared" si="29"/>
        <v>-0.42433362293388238</v>
      </c>
      <c r="N310" s="13">
        <f t="shared" si="33"/>
        <v>8.2182154369836447E-4</v>
      </c>
      <c r="O310" s="13">
        <v>1</v>
      </c>
    </row>
    <row r="311" spans="4:15" x14ac:dyDescent="0.4">
      <c r="D311" s="6">
        <v>4.8400000000000096</v>
      </c>
      <c r="E311" s="7">
        <f t="shared" si="28"/>
        <v>-9.1002247125928942E-2</v>
      </c>
      <c r="G311">
        <f t="shared" si="30"/>
        <v>7.9035034227962324</v>
      </c>
      <c r="H311" s="10">
        <f t="shared" si="34"/>
        <v>-0.42002087160972501</v>
      </c>
      <c r="I311">
        <f t="shared" si="31"/>
        <v>-5.0402504593167006</v>
      </c>
      <c r="K311">
        <f t="shared" si="32"/>
        <v>-0.12146363123839528</v>
      </c>
      <c r="M311">
        <f t="shared" si="29"/>
        <v>-0.41944713552003865</v>
      </c>
      <c r="N311" s="13">
        <f t="shared" si="33"/>
        <v>5.7373608968636081E-4</v>
      </c>
      <c r="O311" s="13">
        <v>1</v>
      </c>
    </row>
    <row r="312" spans="4:15" x14ac:dyDescent="0.4">
      <c r="D312" s="6">
        <v>4.8600000000000003</v>
      </c>
      <c r="E312" s="7">
        <f t="shared" si="28"/>
        <v>-8.9902224625628427E-2</v>
      </c>
      <c r="G312">
        <f t="shared" si="30"/>
        <v>7.9214481353184327</v>
      </c>
      <c r="H312" s="10">
        <f t="shared" si="34"/>
        <v>-0.41494371775958805</v>
      </c>
      <c r="I312">
        <f t="shared" si="31"/>
        <v>-4.9793246131150566</v>
      </c>
      <c r="K312">
        <f t="shared" si="32"/>
        <v>-0.11974273698027293</v>
      </c>
      <c r="M312">
        <f t="shared" si="29"/>
        <v>-0.41461661815512896</v>
      </c>
      <c r="N312" s="13">
        <f t="shared" si="33"/>
        <v>3.2709960445909125E-4</v>
      </c>
      <c r="O312" s="13">
        <v>1</v>
      </c>
    </row>
    <row r="313" spans="4:15" x14ac:dyDescent="0.4">
      <c r="D313" s="6">
        <v>4.8800000000000097</v>
      </c>
      <c r="E313" s="7">
        <f t="shared" si="28"/>
        <v>-8.8814515211591311E-2</v>
      </c>
      <c r="G313">
        <f t="shared" si="30"/>
        <v>7.9393928478406508</v>
      </c>
      <c r="H313" s="10">
        <f t="shared" si="34"/>
        <v>-0.40992339495909969</v>
      </c>
      <c r="I313">
        <f t="shared" si="31"/>
        <v>-4.9190807395091962</v>
      </c>
      <c r="K313">
        <f t="shared" si="32"/>
        <v>-0.11804622299430777</v>
      </c>
      <c r="M313">
        <f t="shared" si="29"/>
        <v>-0.40984143992746302</v>
      </c>
      <c r="N313" s="13">
        <f t="shared" si="33"/>
        <v>8.1955031636660181E-5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-8.7738992704011962E-2</v>
      </c>
      <c r="G314">
        <f t="shared" si="30"/>
        <v>7.95733756036286</v>
      </c>
      <c r="H314" s="10">
        <f t="shared" si="34"/>
        <v>-0.40495932082536718</v>
      </c>
      <c r="I314">
        <f t="shared" si="31"/>
        <v>-4.8595118499044059</v>
      </c>
      <c r="K314">
        <f t="shared" si="32"/>
        <v>-0.11637374395489382</v>
      </c>
      <c r="M314">
        <f t="shared" si="29"/>
        <v>-0.40512097669177288</v>
      </c>
      <c r="N314" s="13">
        <f t="shared" si="33"/>
        <v>-1.6165586640570773E-4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-8.6675532121694876E-2</v>
      </c>
      <c r="G315">
        <f t="shared" si="30"/>
        <v>7.9752822728850701</v>
      </c>
      <c r="H315" s="10">
        <f t="shared" si="34"/>
        <v>-0.40005091850768265</v>
      </c>
      <c r="I315">
        <f t="shared" si="31"/>
        <v>-4.800611022092192</v>
      </c>
      <c r="K315">
        <f t="shared" si="32"/>
        <v>-0.11472495942342598</v>
      </c>
      <c r="M315">
        <f t="shared" si="29"/>
        <v>-0.40045461100853968</v>
      </c>
      <c r="N315" s="13">
        <f t="shared" si="33"/>
        <v>-4.0369250085703356E-4</v>
      </c>
      <c r="O315" s="13">
        <v>1</v>
      </c>
    </row>
    <row r="316" spans="4:15" x14ac:dyDescent="0.4">
      <c r="D316" s="6">
        <v>4.9400000000000004</v>
      </c>
      <c r="E316" s="7">
        <f t="shared" si="28"/>
        <v>-8.5624009670686785E-2</v>
      </c>
      <c r="G316">
        <f t="shared" si="30"/>
        <v>7.9932269854072713</v>
      </c>
      <c r="H316" s="10">
        <f t="shared" si="34"/>
        <v>-0.39519761663505482</v>
      </c>
      <c r="I316">
        <f t="shared" si="31"/>
        <v>-4.7423713996206578</v>
      </c>
      <c r="K316">
        <f t="shared" si="32"/>
        <v>-0.11309953377938507</v>
      </c>
      <c r="M316">
        <f t="shared" si="29"/>
        <v>-0.39584173208347079</v>
      </c>
      <c r="N316" s="13">
        <f t="shared" si="33"/>
        <v>-6.4411544841597168E-4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-8.458430273300975E-2</v>
      </c>
      <c r="G317">
        <f t="shared" si="30"/>
        <v>8.0111716979294876</v>
      </c>
      <c r="H317" s="10">
        <f t="shared" si="34"/>
        <v>-0.39039884926420654</v>
      </c>
      <c r="I317">
        <f t="shared" si="31"/>
        <v>-4.6847861911704785</v>
      </c>
      <c r="K317">
        <f t="shared" si="32"/>
        <v>-0.11149713615237043</v>
      </c>
      <c r="M317">
        <f t="shared" si="29"/>
        <v>-0.39128173570707819</v>
      </c>
      <c r="N317" s="13">
        <f t="shared" si="33"/>
        <v>-8.8288644287165541E-4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-8.3556289855508642E-2</v>
      </c>
      <c r="G318">
        <f t="shared" si="30"/>
        <v>8.0291164104516977</v>
      </c>
      <c r="H318" s="10">
        <f t="shared" si="34"/>
        <v>-0.38565405582810014</v>
      </c>
      <c r="I318">
        <f t="shared" si="31"/>
        <v>-4.6278486699372019</v>
      </c>
      <c r="K318">
        <f t="shared" si="32"/>
        <v>-0.10991744035509111</v>
      </c>
      <c r="M318">
        <f t="shared" si="29"/>
        <v>-0.38677402419443846</v>
      </c>
      <c r="N318" s="13">
        <f t="shared" si="33"/>
        <v>-1.1199683663383198E-3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-8.253985073879648E-2</v>
      </c>
      <c r="G319">
        <f t="shared" si="30"/>
        <v>8.0470611229739077</v>
      </c>
      <c r="H319" s="10">
        <f t="shared" si="34"/>
        <v>-0.38096268108491516</v>
      </c>
      <c r="I319">
        <f t="shared" si="31"/>
        <v>-4.5715521730189819</v>
      </c>
      <c r="K319">
        <f t="shared" si="32"/>
        <v>-0.10836012481727635</v>
      </c>
      <c r="M319">
        <f t="shared" si="29"/>
        <v>-0.38231800632507812</v>
      </c>
      <c r="N319" s="13">
        <f t="shared" si="33"/>
        <v>-1.3553252401629634E-3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-8.1534866226314812E-2</v>
      </c>
      <c r="G320">
        <f t="shared" si="30"/>
        <v>8.0650058354961072</v>
      </c>
      <c r="H320" s="10">
        <f t="shared" si="34"/>
        <v>-0.37632417506755605</v>
      </c>
      <c r="I320">
        <f t="shared" si="31"/>
        <v>-4.5158901008106724</v>
      </c>
      <c r="K320">
        <f t="shared" si="32"/>
        <v>-0.10682487252051776</v>
      </c>
      <c r="M320">
        <f t="shared" si="29"/>
        <v>-0.37791309728306904</v>
      </c>
      <c r="N320" s="13">
        <f t="shared" si="33"/>
        <v>-1.588922215512989E-3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-8.0541218293496281E-2</v>
      </c>
      <c r="G321">
        <f t="shared" si="30"/>
        <v>8.0829505480183261</v>
      </c>
      <c r="H321" s="10">
        <f t="shared" si="34"/>
        <v>-0.37173799303363209</v>
      </c>
      <c r="I321">
        <f t="shared" si="31"/>
        <v>-4.4608559164035846</v>
      </c>
      <c r="K321">
        <f t="shared" si="32"/>
        <v>-0.10531137093401158</v>
      </c>
      <c r="M321">
        <f t="shared" si="29"/>
        <v>-0.37355871859729461</v>
      </c>
      <c r="N321" s="13">
        <f t="shared" si="33"/>
        <v>-1.8207255636625286E-3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-7.9558790037042831E-2</v>
      </c>
      <c r="G322">
        <f t="shared" si="30"/>
        <v>8.1008952605405362</v>
      </c>
      <c r="H322" s="10">
        <f t="shared" si="34"/>
        <v>-0.36720359541597114</v>
      </c>
      <c r="I322">
        <f t="shared" si="31"/>
        <v>-4.4064431449916537</v>
      </c>
      <c r="K322">
        <f t="shared" si="32"/>
        <v>-0.10381931195121072</v>
      </c>
      <c r="M322">
        <f t="shared" si="29"/>
        <v>-0.36925429808196292</v>
      </c>
      <c r="N322" s="13">
        <f t="shared" si="33"/>
        <v>-2.0507026659917771E-3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-7.8587465664301567E-2</v>
      </c>
      <c r="G323">
        <f t="shared" si="30"/>
        <v>8.1188399730627445</v>
      </c>
      <c r="H323" s="10">
        <f t="shared" si="34"/>
        <v>-0.36272044777358387</v>
      </c>
      <c r="I323">
        <f t="shared" si="31"/>
        <v>-4.3526453732830062</v>
      </c>
      <c r="K323">
        <f t="shared" si="32"/>
        <v>-0.10234839182734615</v>
      </c>
      <c r="M323">
        <f t="shared" si="29"/>
        <v>-0.36499926977729968</v>
      </c>
      <c r="N323" s="13">
        <f t="shared" si="33"/>
        <v>-2.2788220037158191E-3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-7.7627130482756129E-2</v>
      </c>
      <c r="G324">
        <f t="shared" si="30"/>
        <v>8.1367846855849457</v>
      </c>
      <c r="H324" s="10">
        <f t="shared" si="34"/>
        <v>-0.35828802074316096</v>
      </c>
      <c r="I324">
        <f t="shared" si="31"/>
        <v>-4.2994562489179318</v>
      </c>
      <c r="K324">
        <f t="shared" si="32"/>
        <v>-0.10089831111783258</v>
      </c>
      <c r="M324">
        <f t="shared" si="29"/>
        <v>-0.36079307389050891</v>
      </c>
      <c r="N324" s="13">
        <f t="shared" si="33"/>
        <v>-2.5050531473479465E-3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-7.6677670889619923E-2</v>
      </c>
      <c r="G325">
        <f t="shared" si="30"/>
        <v>8.1547293981071629</v>
      </c>
      <c r="H325" s="10">
        <f t="shared" si="34"/>
        <v>-0.35390578999104072</v>
      </c>
      <c r="I325">
        <f t="shared" si="31"/>
        <v>-4.2468694798924886</v>
      </c>
      <c r="K325">
        <f t="shared" si="32"/>
        <v>-9.9468774617528094E-2</v>
      </c>
      <c r="M325">
        <f t="shared" si="29"/>
        <v>-0.35663515673696289</v>
      </c>
      <c r="N325" s="13">
        <f t="shared" si="33"/>
        <v>-2.7293667459221682E-3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-7.5738974361543754E-2</v>
      </c>
      <c r="G326">
        <f t="shared" si="30"/>
        <v>8.172674110629373</v>
      </c>
      <c r="H326" s="10">
        <f t="shared" si="34"/>
        <v>-0.34957323616570518</v>
      </c>
      <c r="I326">
        <f t="shared" si="31"/>
        <v>-4.1948788339884624</v>
      </c>
      <c r="K326">
        <f t="shared" si="32"/>
        <v>-9.8059491300854132E-2</v>
      </c>
      <c r="M326">
        <f t="shared" si="29"/>
        <v>-0.35252497068168231</v>
      </c>
      <c r="N326" s="13">
        <f t="shared" si="33"/>
        <v>-2.9517345159771335E-3</v>
      </c>
      <c r="O326" s="13">
        <v>1</v>
      </c>
    </row>
    <row r="327" spans="4:15" x14ac:dyDescent="0.4">
      <c r="D327" s="6">
        <v>5.1600000000000099</v>
      </c>
      <c r="E327" s="7">
        <f t="shared" si="28"/>
        <v>-7.4810929444420915E-2</v>
      </c>
      <c r="G327">
        <f t="shared" si="30"/>
        <v>8.1906188231515813</v>
      </c>
      <c r="H327" s="10">
        <f t="shared" si="34"/>
        <v>-0.34528984485072473</v>
      </c>
      <c r="I327">
        <f t="shared" si="31"/>
        <v>-4.1434781382086969</v>
      </c>
      <c r="K327">
        <f t="shared" si="32"/>
        <v>-9.6670174262740119E-2</v>
      </c>
      <c r="M327">
        <f t="shared" si="29"/>
        <v>-0.34846197408104918</v>
      </c>
      <c r="N327" s="13">
        <f t="shared" si="33"/>
        <v>-3.1721292303244497E-3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-7.3893425743305249E-2</v>
      </c>
      <c r="G328">
        <f t="shared" si="30"/>
        <v>8.2085635356737914</v>
      </c>
      <c r="H328" s="10">
        <f t="shared" si="34"/>
        <v>-0.3410551065182254</v>
      </c>
      <c r="I328">
        <f t="shared" si="31"/>
        <v>-4.0926612782187046</v>
      </c>
      <c r="K328">
        <f t="shared" si="32"/>
        <v>-9.5300540660404595E-2</v>
      </c>
      <c r="M328">
        <f t="shared" si="29"/>
        <v>-0.34444563122482891</v>
      </c>
      <c r="N328" s="13">
        <f t="shared" si="33"/>
        <v>-3.3905247066035038E-3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-7.2986353912432869E-2</v>
      </c>
      <c r="G329">
        <f t="shared" si="30"/>
        <v>8.2265082481960015</v>
      </c>
      <c r="H329" s="10">
        <f t="shared" si="34"/>
        <v>-0.33686851648283389</v>
      </c>
      <c r="I329">
        <f t="shared" si="31"/>
        <v>-4.0424221977940071</v>
      </c>
      <c r="K329">
        <f t="shared" si="32"/>
        <v>-9.3950311655950497E-2</v>
      </c>
      <c r="M329">
        <f t="shared" si="29"/>
        <v>-0.3404754122784806</v>
      </c>
      <c r="N329" s="13">
        <f t="shared" si="33"/>
        <v>-3.606895795646714E-3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-7.2089605645348803E-2</v>
      </c>
      <c r="G330">
        <f t="shared" si="30"/>
        <v>8.2444529607182115</v>
      </c>
      <c r="H330" s="10">
        <f t="shared" si="34"/>
        <v>-0.33272957485610738</v>
      </c>
      <c r="I330">
        <f t="shared" si="31"/>
        <v>-3.9927548982732883</v>
      </c>
      <c r="K330">
        <f t="shared" si="32"/>
        <v>-9.2619212359763392E-2</v>
      </c>
      <c r="M330">
        <f t="shared" si="29"/>
        <v>-0.33655079322576154</v>
      </c>
      <c r="N330" s="13">
        <f t="shared" si="33"/>
        <v>-3.8212183696541557E-3</v>
      </c>
      <c r="O330" s="13">
        <v>1</v>
      </c>
    </row>
    <row r="331" spans="4:15" x14ac:dyDescent="0.4">
      <c r="D331" s="6">
        <v>5.24000000000001</v>
      </c>
      <c r="E331" s="7">
        <f t="shared" si="28"/>
        <v>-7.1203073665138811E-2</v>
      </c>
      <c r="G331">
        <f t="shared" si="30"/>
        <v>8.2623976732404181</v>
      </c>
      <c r="H331" s="10">
        <f t="shared" si="34"/>
        <v>-0.3286377865014482</v>
      </c>
      <c r="I331">
        <f t="shared" si="31"/>
        <v>-3.9436534380173782</v>
      </c>
      <c r="K331">
        <f t="shared" si="32"/>
        <v>-9.1306971774705467E-2</v>
      </c>
      <c r="M331">
        <f t="shared" si="29"/>
        <v>-0.33267125581164975</v>
      </c>
      <c r="N331" s="13">
        <f t="shared" si="33"/>
        <v>-4.0334693102015429E-3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-7.0326651714764765E-2</v>
      </c>
      <c r="G332">
        <f t="shared" si="30"/>
        <v>8.2803423857626282</v>
      </c>
      <c r="H332" s="10">
        <f t="shared" si="34"/>
        <v>-0.3245926609894968</v>
      </c>
      <c r="I332">
        <f t="shared" si="31"/>
        <v>-3.8951119318739615</v>
      </c>
      <c r="K332">
        <f t="shared" si="32"/>
        <v>-9.0013322741090571E-2</v>
      </c>
      <c r="M332">
        <f t="shared" si="29"/>
        <v>-0.3288362874855783</v>
      </c>
      <c r="N332" s="13">
        <f t="shared" si="33"/>
        <v>-4.2436264960815095E-3</v>
      </c>
      <c r="O332" s="13">
        <v>1</v>
      </c>
    </row>
    <row r="333" spans="4:15" x14ac:dyDescent="0.4">
      <c r="D333" s="6">
        <v>5.28000000000001</v>
      </c>
      <c r="E333" s="7">
        <f t="shared" si="28"/>
        <v>-6.9460234547503372E-2</v>
      </c>
      <c r="G333">
        <f t="shared" si="30"/>
        <v>8.2982870982848382</v>
      </c>
      <c r="H333" s="10">
        <f t="shared" si="34"/>
        <v>-0.32059371255400182</v>
      </c>
      <c r="I333">
        <f t="shared" si="31"/>
        <v>-3.8471245506480218</v>
      </c>
      <c r="K333">
        <f t="shared" si="32"/>
        <v>-8.8738001882434761E-2</v>
      </c>
      <c r="M333">
        <f t="shared" si="29"/>
        <v>-0.3250453813450036</v>
      </c>
      <c r="N333" s="13">
        <f t="shared" si="33"/>
        <v>-4.4516687910017838E-3</v>
      </c>
      <c r="O333" s="13">
        <v>1</v>
      </c>
    </row>
    <row r="334" spans="4:15" x14ac:dyDescent="0.4">
      <c r="D334" s="6">
        <v>5.3000000000000096</v>
      </c>
      <c r="E334" s="7">
        <f t="shared" si="28"/>
        <v>-6.8603717917487567E-2</v>
      </c>
      <c r="G334">
        <f t="shared" si="30"/>
        <v>8.3162318108070465</v>
      </c>
      <c r="H334" s="10">
        <f t="shared" si="34"/>
        <v>-0.31664046004816387</v>
      </c>
      <c r="I334">
        <f t="shared" si="31"/>
        <v>-3.7996855205779667</v>
      </c>
      <c r="K334">
        <f t="shared" si="32"/>
        <v>-8.7480749551966316E-2</v>
      </c>
      <c r="M334">
        <f t="shared" si="29"/>
        <v>-0.32129803607930219</v>
      </c>
      <c r="N334" s="13">
        <f t="shared" si="33"/>
        <v>-4.6575760311383108E-3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-6.7756998570349003E-2</v>
      </c>
      <c r="G335">
        <f t="shared" si="30"/>
        <v>8.3341765233292566</v>
      </c>
      <c r="H335" s="10">
        <f t="shared" si="34"/>
        <v>-0.31273242690144581</v>
      </c>
      <c r="I335">
        <f t="shared" si="31"/>
        <v>-3.75278912281735</v>
      </c>
      <c r="K335">
        <f t="shared" si="32"/>
        <v>-8.624130977988731E-2</v>
      </c>
      <c r="M335">
        <f t="shared" si="29"/>
        <v>-0.31759375591400768</v>
      </c>
      <c r="N335" s="13">
        <f t="shared" si="33"/>
        <v>-4.8613290125618658E-3</v>
      </c>
      <c r="O335" s="13">
        <v>1</v>
      </c>
    </row>
    <row r="336" spans="4:15" x14ac:dyDescent="0.4">
      <c r="D336" s="6">
        <v>5.3400000000000096</v>
      </c>
      <c r="E336" s="7">
        <f t="shared" si="28"/>
        <v>-6.6919974233962051E-2</v>
      </c>
      <c r="G336">
        <f t="shared" si="30"/>
        <v>8.3521212358514667</v>
      </c>
      <c r="H336" s="10">
        <f t="shared" si="34"/>
        <v>-0.30886914107685187</v>
      </c>
      <c r="I336">
        <f t="shared" si="31"/>
        <v>-3.7064296929222227</v>
      </c>
      <c r="K336">
        <f t="shared" si="32"/>
        <v>-8.5019430221378353E-2</v>
      </c>
      <c r="M336">
        <f t="shared" si="29"/>
        <v>-0.31393205055540063</v>
      </c>
      <c r="N336" s="13">
        <f t="shared" si="33"/>
        <v>-5.0629094785487605E-3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-6.6092543609287013E-2</v>
      </c>
      <c r="G337">
        <f t="shared" si="30"/>
        <v>8.370065948373675</v>
      </c>
      <c r="H337" s="10">
        <f t="shared" si="34"/>
        <v>-0.30505013502866418</v>
      </c>
      <c r="I337">
        <f t="shared" si="31"/>
        <v>-3.6606016203439702</v>
      </c>
      <c r="K337">
        <f t="shared" si="32"/>
        <v>-8.3814862105332524E-2</v>
      </c>
      <c r="M337">
        <f t="shared" si="29"/>
        <v>-0.31031243513544504</v>
      </c>
      <c r="N337" s="13">
        <f t="shared" si="33"/>
        <v>-5.2623001067808595E-3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-6.5274606361313076E-2</v>
      </c>
      <c r="G338">
        <f t="shared" si="30"/>
        <v>8.3880106608958833</v>
      </c>
      <c r="H338" s="10">
        <f t="shared" si="34"/>
        <v>-0.3012749456606405</v>
      </c>
      <c r="I338">
        <f t="shared" si="31"/>
        <v>-3.615299347927686</v>
      </c>
      <c r="K338">
        <f t="shared" si="32"/>
        <v>-8.2627360183810644E-2</v>
      </c>
      <c r="M338">
        <f t="shared" si="29"/>
        <v>-0.30673443015708662</v>
      </c>
      <c r="N338" s="13">
        <f t="shared" si="33"/>
        <v>-5.4594844964461209E-3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-6.4466063110098726E-2</v>
      </c>
      <c r="G339">
        <f t="shared" si="30"/>
        <v>8.4059553734180934</v>
      </c>
      <c r="H339" s="10">
        <f t="shared" si="34"/>
        <v>-0.29754311428466068</v>
      </c>
      <c r="I339">
        <f t="shared" si="31"/>
        <v>-3.570517371415928</v>
      </c>
      <c r="K339">
        <f t="shared" si="32"/>
        <v>-8.1456682682208306E-2</v>
      </c>
      <c r="M339">
        <f t="shared" ref="M339:M402" si="36">$L$9*$O$6*EXP(-$O$7*(G339/$L$10-1))-SQRT($L$9)*$O$8*EXP(-$O$4*(G339/$L$10-1))</f>
        <v>-0.30319756143991378</v>
      </c>
      <c r="N339" s="13">
        <f t="shared" si="33"/>
        <v>-5.654447155253095E-3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-6.3666815421909828E-2</v>
      </c>
      <c r="G340">
        <f t="shared" ref="G340:G403" si="37">$E$11*(D340/$E$12+1)</f>
        <v>8.4239000859403035</v>
      </c>
      <c r="H340" s="10">
        <f t="shared" si="34"/>
        <v>-0.29385418657982482</v>
      </c>
      <c r="I340">
        <f t="shared" ref="I340:I403" si="38">H340*$E$6</f>
        <v>-3.526250238957898</v>
      </c>
      <c r="K340">
        <f t="shared" ref="K340:K403" si="39">$L$9*$L$4*EXP(-$L$6*(G340/$L$10-1))-SQRT($L$9)*$L$5*EXP(-$L$7*(G340/$L$10-1))</f>
        <v>-8.0302591250124178E-2</v>
      </c>
      <c r="M340">
        <f t="shared" si="36"/>
        <v>-0.29970136006618975</v>
      </c>
      <c r="N340" s="13">
        <f t="shared" ref="N340:N403" si="40">(M340-H340)*O340</f>
        <v>-5.8471734863649316E-3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-6.2876765800453399E-2</v>
      </c>
      <c r="G341">
        <f t="shared" si="37"/>
        <v>8.4418447984625136</v>
      </c>
      <c r="H341" s="10">
        <f t="shared" ref="H341:H404" si="41">-(-$B$4)*(1+D341+$E$5*D341^3)*EXP(-D341)</f>
        <v>-0.29020771255199268</v>
      </c>
      <c r="I341">
        <f t="shared" si="38"/>
        <v>-3.4824925506239124</v>
      </c>
      <c r="K341">
        <f t="shared" si="39"/>
        <v>-7.916485091291868E-2</v>
      </c>
      <c r="M341">
        <f t="shared" si="36"/>
        <v>-0.29624536232725335</v>
      </c>
      <c r="N341" s="13">
        <f t="shared" si="40"/>
        <v>-6.0376497752606673E-3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-6.2095817678206995E-2</v>
      </c>
      <c r="G342">
        <f t="shared" si="37"/>
        <v>8.4597895109847219</v>
      </c>
      <c r="H342" s="10">
        <f t="shared" si="41"/>
        <v>-0.2866032464937644</v>
      </c>
      <c r="I342">
        <f t="shared" si="38"/>
        <v>-3.4392389579251725</v>
      </c>
      <c r="K342">
        <f t="shared" si="39"/>
        <v>-7.80432300239568E-2</v>
      </c>
      <c r="M342">
        <f t="shared" si="36"/>
        <v>-0.29282910967030207</v>
      </c>
      <c r="N342" s="13">
        <f t="shared" si="40"/>
        <v>-6.2258631765376715E-3</v>
      </c>
      <c r="O342" s="13">
        <v>1</v>
      </c>
    </row>
    <row r="343" spans="4:15" x14ac:dyDescent="0.4">
      <c r="D343" s="6">
        <v>5.4800000000000102</v>
      </c>
      <c r="E343" s="7">
        <f t="shared" si="35"/>
        <v>-6.1323875407841733E-2</v>
      </c>
      <c r="G343">
        <f t="shared" si="37"/>
        <v>8.477734223506932</v>
      </c>
      <c r="H343" s="10">
        <f t="shared" si="41"/>
        <v>-0.28304034694489349</v>
      </c>
      <c r="I343">
        <f t="shared" si="38"/>
        <v>-3.3964841633387222</v>
      </c>
      <c r="K343">
        <f t="shared" si="39"/>
        <v>-7.6937500217521437E-2</v>
      </c>
      <c r="M343">
        <f t="shared" si="36"/>
        <v>-0.28945214864555147</v>
      </c>
      <c r="N343" s="13">
        <f t="shared" si="40"/>
        <v>-6.4118017006579708E-3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-6.0560844253739018E-2</v>
      </c>
      <c r="G344">
        <f t="shared" si="37"/>
        <v>8.4956789360291403</v>
      </c>
      <c r="H344" s="10">
        <f t="shared" si="41"/>
        <v>-0.27951857665313246</v>
      </c>
      <c r="I344">
        <f t="shared" si="38"/>
        <v>-3.3542229198375892</v>
      </c>
      <c r="K344">
        <f t="shared" si="39"/>
        <v>-7.5847436362392079E-2</v>
      </c>
      <c r="M344">
        <f t="shared" si="36"/>
        <v>-0.28611403085378345</v>
      </c>
      <c r="N344" s="13">
        <f t="shared" si="40"/>
        <v>-6.5954542006509964E-3</v>
      </c>
      <c r="O344" s="13">
        <v>1</v>
      </c>
    </row>
    <row r="345" spans="4:15" x14ac:dyDescent="0.4">
      <c r="D345" s="6">
        <v>5.5200000000000102</v>
      </c>
      <c r="E345" s="7">
        <f t="shared" si="35"/>
        <v>-5.980663038359859E-2</v>
      </c>
      <c r="G345">
        <f t="shared" si="37"/>
        <v>8.5136236485513486</v>
      </c>
      <c r="H345" s="10">
        <f t="shared" si="41"/>
        <v>-0.27603750253549925</v>
      </c>
      <c r="I345">
        <f t="shared" si="38"/>
        <v>-3.3124500304259907</v>
      </c>
      <c r="K345">
        <f t="shared" si="39"/>
        <v>-7.4772816516076104E-2</v>
      </c>
      <c r="M345">
        <f t="shared" si="36"/>
        <v>-0.28281431289427755</v>
      </c>
      <c r="N345" s="13">
        <f t="shared" si="40"/>
        <v>-6.7768103587783068E-3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-5.9061140860138243E-2</v>
      </c>
      <c r="G346">
        <f t="shared" si="37"/>
        <v>8.5315683610735586</v>
      </c>
      <c r="H346" s="10">
        <f t="shared" si="41"/>
        <v>-0.27259669563996808</v>
      </c>
      <c r="I346">
        <f t="shared" si="38"/>
        <v>-3.2711603476796167</v>
      </c>
      <c r="K346">
        <f t="shared" si="39"/>
        <v>-7.3713421879685992E-2</v>
      </c>
      <c r="M346">
        <f t="shared" si="36"/>
        <v>-0.27955255631313741</v>
      </c>
      <c r="N346" s="13">
        <f t="shared" si="40"/>
        <v>-6.955860673169334E-3</v>
      </c>
      <c r="O346" s="13">
        <v>1</v>
      </c>
    </row>
    <row r="347" spans="4:15" x14ac:dyDescent="0.4">
      <c r="D347" s="6">
        <v>5.5600000000000103</v>
      </c>
      <c r="E347" s="7">
        <f t="shared" si="35"/>
        <v>-5.8324283632882924E-2</v>
      </c>
      <c r="G347">
        <f t="shared" si="37"/>
        <v>8.5495130735957705</v>
      </c>
      <c r="H347" s="10">
        <f t="shared" si="41"/>
        <v>-0.26919573110757111</v>
      </c>
      <c r="I347">
        <f t="shared" si="38"/>
        <v>-3.2303487732908533</v>
      </c>
      <c r="K347">
        <f t="shared" si="39"/>
        <v>-7.2669036753452487E-2</v>
      </c>
      <c r="M347">
        <f t="shared" si="36"/>
        <v>-0.27632832755200598</v>
      </c>
      <c r="N347" s="13">
        <f t="shared" si="40"/>
        <v>-7.1325964444348688E-3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-5.7595967530043091E-2</v>
      </c>
      <c r="G348">
        <f t="shared" si="37"/>
        <v>8.567457786117977</v>
      </c>
      <c r="H348" s="10">
        <f t="shared" si="41"/>
        <v>-0.26583418813491388</v>
      </c>
      <c r="I348">
        <f t="shared" si="38"/>
        <v>-3.1900102576189666</v>
      </c>
      <c r="K348">
        <f t="shared" si="39"/>
        <v>-7.1639448492865812E-2</v>
      </c>
      <c r="M348">
        <f t="shared" si="36"/>
        <v>-0.27314119789718194</v>
      </c>
      <c r="N348" s="13">
        <f t="shared" si="40"/>
        <v>-7.3070097622680574E-3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-5.6876102250480294E-2</v>
      </c>
      <c r="G349">
        <f t="shared" si="37"/>
        <v>8.5854024986401871</v>
      </c>
      <c r="H349" s="10">
        <f t="shared" si="41"/>
        <v>-0.26251164993709181</v>
      </c>
      <c r="I349">
        <f t="shared" si="38"/>
        <v>-3.1501397992451015</v>
      </c>
      <c r="K349">
        <f t="shared" si="39"/>
        <v>-7.0624447465433324E-2</v>
      </c>
      <c r="M349">
        <f t="shared" si="36"/>
        <v>-0.26999074342912477</v>
      </c>
      <c r="N349" s="13">
        <f t="shared" si="40"/>
        <v>-7.4790934920329621E-3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-5.6164598355760029E-2</v>
      </c>
      <c r="G350">
        <f t="shared" si="37"/>
        <v>8.6033472111623972</v>
      </c>
      <c r="H350" s="10">
        <f t="shared" si="41"/>
        <v>-0.25922770371101039</v>
      </c>
      <c r="I350">
        <f t="shared" si="38"/>
        <v>-3.1107324445321245</v>
      </c>
      <c r="K350">
        <f t="shared" si="39"/>
        <v>-6.9623827008050199E-2</v>
      </c>
      <c r="M350">
        <f t="shared" si="36"/>
        <v>-0.26687654497236873</v>
      </c>
      <c r="N350" s="13">
        <f t="shared" si="40"/>
        <v>-7.6488412613583412E-3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-5.5461367262289459E-2</v>
      </c>
      <c r="G351">
        <f t="shared" si="37"/>
        <v>8.6212919236846073</v>
      </c>
      <c r="H351" s="10">
        <f t="shared" si="41"/>
        <v>-0.25598194059909701</v>
      </c>
      <c r="I351">
        <f t="shared" si="38"/>
        <v>-3.0717832871891639</v>
      </c>
      <c r="K351">
        <f t="shared" si="39"/>
        <v>-6.8637383384969108E-2</v>
      </c>
      <c r="M351">
        <f t="shared" si="36"/>
        <v>-0.26379818804583144</v>
      </c>
      <c r="N351" s="13">
        <f t="shared" si="40"/>
        <v>-7.8162474467344256E-3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-5.4766321233540263E-2</v>
      </c>
      <c r="G352">
        <f t="shared" si="37"/>
        <v>8.6392366362068156</v>
      </c>
      <c r="H352" s="10">
        <f t="shared" si="41"/>
        <v>-0.2527739556534051</v>
      </c>
      <c r="I352">
        <f t="shared" si="38"/>
        <v>-3.0332874678408612</v>
      </c>
      <c r="K352">
        <f t="shared" si="39"/>
        <v>-6.7664915746364532E-2</v>
      </c>
      <c r="M352">
        <f t="shared" si="36"/>
        <v>-0.26075526281352701</v>
      </c>
      <c r="N352" s="13">
        <f t="shared" si="40"/>
        <v>-7.9813071601219088E-3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-5.4079373372354113E-2</v>
      </c>
      <c r="G353">
        <f t="shared" si="37"/>
        <v>8.6571813487290257</v>
      </c>
      <c r="H353" s="10">
        <f t="shared" si="41"/>
        <v>-0.24960334780010043</v>
      </c>
      <c r="I353">
        <f t="shared" si="38"/>
        <v>-2.9952401736012053</v>
      </c>
      <c r="K353">
        <f t="shared" si="39"/>
        <v>-6.6706226087480947E-2</v>
      </c>
      <c r="M353">
        <f t="shared" si="36"/>
        <v>-0.25774736403568155</v>
      </c>
      <c r="N353" s="13">
        <f t="shared" si="40"/>
        <v>-8.1440162355811141E-3</v>
      </c>
      <c r="O353" s="13">
        <v>1</v>
      </c>
    </row>
    <row r="354" spans="4:15" x14ac:dyDescent="0.4">
      <c r="D354" s="6">
        <v>5.7000000000000099</v>
      </c>
      <c r="E354" s="7">
        <f t="shared" si="35"/>
        <v>-5.3400437613331062E-2</v>
      </c>
      <c r="G354">
        <f t="shared" si="37"/>
        <v>8.6751260612512358</v>
      </c>
      <c r="H354" s="10">
        <f t="shared" si="41"/>
        <v>-0.2464697198043295</v>
      </c>
      <c r="I354">
        <f t="shared" si="38"/>
        <v>-2.9576366376519538</v>
      </c>
      <c r="K354">
        <f t="shared" si="39"/>
        <v>-6.5761119208358226E-2</v>
      </c>
      <c r="M354">
        <f t="shared" si="36"/>
        <v>-0.25477409102025339</v>
      </c>
      <c r="N354" s="13">
        <f t="shared" si="40"/>
        <v>-8.3043712159238947E-3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-5.272942871529851E-2</v>
      </c>
      <c r="G355">
        <f t="shared" si="37"/>
        <v>8.6930707737734441</v>
      </c>
      <c r="H355" s="10">
        <f t="shared" si="41"/>
        <v>-0.24337267823546027</v>
      </c>
      <c r="I355">
        <f t="shared" si="38"/>
        <v>-2.9204721388255233</v>
      </c>
      <c r="K355">
        <f t="shared" si="39"/>
        <v>-6.482940267412611E-2</v>
      </c>
      <c r="M355">
        <f t="shared" si="36"/>
        <v>-0.25183504757486047</v>
      </c>
      <c r="N355" s="13">
        <f t="shared" si="40"/>
        <v>-8.4623693394001998E-3</v>
      </c>
      <c r="O355" s="13">
        <v>1</v>
      </c>
    </row>
    <row r="356" spans="4:15" x14ac:dyDescent="0.4">
      <c r="D356" s="6">
        <v>5.74000000000001</v>
      </c>
      <c r="E356" s="7">
        <f t="shared" si="35"/>
        <v>-5.2066262253860671E-2</v>
      </c>
      <c r="G356">
        <f t="shared" si="37"/>
        <v>8.7110154862956524</v>
      </c>
      <c r="H356" s="10">
        <f t="shared" si="41"/>
        <v>-0.24031183343269391</v>
      </c>
      <c r="I356">
        <f t="shared" si="38"/>
        <v>-2.8837420011923269</v>
      </c>
      <c r="K356">
        <f t="shared" si="39"/>
        <v>-6.3910886775858267E-2</v>
      </c>
      <c r="M356">
        <f t="shared" si="36"/>
        <v>-0.24892984195910817</v>
      </c>
      <c r="N356" s="13">
        <f t="shared" si="40"/>
        <v>-8.6180085264142559E-3</v>
      </c>
      <c r="O356" s="13">
        <v>1</v>
      </c>
    </row>
    <row r="357" spans="4:15" x14ac:dyDescent="0.4">
      <c r="D357" s="6">
        <v>5.7600000000000096</v>
      </c>
      <c r="E357" s="7">
        <f t="shared" si="35"/>
        <v>-5.1410854614026585E-2</v>
      </c>
      <c r="G357">
        <f t="shared" si="37"/>
        <v>8.7289601988178624</v>
      </c>
      <c r="H357" s="10">
        <f t="shared" si="41"/>
        <v>-0.2372867994710397</v>
      </c>
      <c r="I357">
        <f t="shared" si="38"/>
        <v>-2.8474415936524764</v>
      </c>
      <c r="K357">
        <f t="shared" si="39"/>
        <v>-6.3005384491979982E-2</v>
      </c>
      <c r="M357">
        <f t="shared" si="36"/>
        <v>-0.2460580868373283</v>
      </c>
      <c r="N357" s="13">
        <f t="shared" si="40"/>
        <v>-8.7712873662885993E-3</v>
      </c>
      <c r="O357" s="13">
        <v>1</v>
      </c>
    </row>
    <row r="358" spans="4:15" x14ac:dyDescent="0.4">
      <c r="D358" s="6">
        <v>5.78000000000001</v>
      </c>
      <c r="E358" s="7">
        <f t="shared" si="35"/>
        <v>-5.0763122982916263E-2</v>
      </c>
      <c r="G358">
        <f t="shared" si="37"/>
        <v>8.7469049113400708</v>
      </c>
      <c r="H358" s="10">
        <f t="shared" si="41"/>
        <v>-0.23429719412764999</v>
      </c>
      <c r="I358">
        <f t="shared" si="38"/>
        <v>-2.8115663295318001</v>
      </c>
      <c r="K358">
        <f t="shared" si="39"/>
        <v>-6.2112711450221111E-2</v>
      </c>
      <c r="M358">
        <f t="shared" si="36"/>
        <v>-0.24321939923172201</v>
      </c>
      <c r="N358" s="13">
        <f t="shared" si="40"/>
        <v>-8.9222051040720174E-3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-5.0122985342543551E-2</v>
      </c>
      <c r="G359">
        <f t="shared" si="37"/>
        <v>8.7648496238622808</v>
      </c>
      <c r="H359" s="10">
        <f t="shared" si="41"/>
        <v>-0.23134263884850975</v>
      </c>
      <c r="I359">
        <f t="shared" si="38"/>
        <v>-2.7761116661821168</v>
      </c>
      <c r="K359">
        <f t="shared" si="39"/>
        <v>-6.1232685890105748E-2</v>
      </c>
      <c r="M359">
        <f t="shared" si="36"/>
        <v>-0.2404134004759072</v>
      </c>
      <c r="N359" s="13">
        <f t="shared" si="40"/>
        <v>-9.0707616273974501E-3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-4.9490360462674458E-2</v>
      </c>
      <c r="G360">
        <f t="shared" si="37"/>
        <v>8.7827943363844909</v>
      </c>
      <c r="H360" s="10">
        <f t="shared" si="41"/>
        <v>-0.22842275871547396</v>
      </c>
      <c r="I360">
        <f t="shared" si="38"/>
        <v>-2.7410731045856878</v>
      </c>
      <c r="K360">
        <f t="shared" si="39"/>
        <v>-6.0365128625972618E-2</v>
      </c>
      <c r="M360">
        <f t="shared" si="36"/>
        <v>-0.23763971616887503</v>
      </c>
      <c r="N360" s="13">
        <f t="shared" si="40"/>
        <v>-9.2169574534010645E-3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-4.8865167893760567E-2</v>
      </c>
      <c r="G361">
        <f t="shared" si="37"/>
        <v>8.8007390489066992</v>
      </c>
      <c r="H361" s="10">
        <f t="shared" si="41"/>
        <v>-0.22553718241365189</v>
      </c>
      <c r="I361">
        <f t="shared" si="38"/>
        <v>-2.7064461889638229</v>
      </c>
      <c r="K361">
        <f t="shared" si="39"/>
        <v>-5.950986301051793E-2</v>
      </c>
      <c r="M361">
        <f t="shared" si="36"/>
        <v>-0.23489797612935071</v>
      </c>
      <c r="N361" s="13">
        <f t="shared" si="40"/>
        <v>-9.3607937156988119E-3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-4.8247327959945414E-2</v>
      </c>
      <c r="G362">
        <f t="shared" si="37"/>
        <v>8.8186837614289093</v>
      </c>
      <c r="H362" s="10">
        <f t="shared" si="41"/>
        <v>-0.22268554219912803</v>
      </c>
      <c r="I362">
        <f t="shared" si="38"/>
        <v>-2.6722265063895363</v>
      </c>
      <c r="K362">
        <f t="shared" si="39"/>
        <v>-5.8666714898852744E-2</v>
      </c>
      <c r="M362">
        <f t="shared" si="36"/>
        <v>-0.23218781435055766</v>
      </c>
      <c r="N362" s="13">
        <f t="shared" si="40"/>
        <v>-9.5022721514296249E-3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-4.7636761752143937E-2</v>
      </c>
      <c r="G363">
        <f t="shared" si="37"/>
        <v>8.8366284739511176</v>
      </c>
      <c r="H363" s="10">
        <f t="shared" si="41"/>
        <v>-0.21986747386702035</v>
      </c>
      <c r="I363">
        <f t="shared" si="38"/>
        <v>-2.6384096864042443</v>
      </c>
      <c r="K363">
        <f t="shared" si="39"/>
        <v>-5.7835512613069476E-2</v>
      </c>
      <c r="M363">
        <f t="shared" si="36"/>
        <v>-0.22950886895539052</v>
      </c>
      <c r="N363" s="13">
        <f t="shared" si="40"/>
        <v>-9.6413950883701693E-3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-4.703339112119289E-2</v>
      </c>
      <c r="G364">
        <f t="shared" si="37"/>
        <v>8.8545731864733277</v>
      </c>
      <c r="H364" s="10">
        <f t="shared" si="41"/>
        <v>-0.21708261671986576</v>
      </c>
      <c r="I364">
        <f t="shared" si="38"/>
        <v>-2.6049914006383892</v>
      </c>
      <c r="K364">
        <f t="shared" si="39"/>
        <v>-5.7016086907307903E-2</v>
      </c>
      <c r="M364">
        <f t="shared" si="36"/>
        <v>-0.22686078215198729</v>
      </c>
      <c r="N364" s="13">
        <f t="shared" si="40"/>
        <v>-9.7781654321215383E-3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-4.6437138671072083E-2</v>
      </c>
      <c r="G365">
        <f t="shared" si="37"/>
        <v>8.8725178989955378</v>
      </c>
      <c r="H365" s="10">
        <f t="shared" si="41"/>
        <v>-0.21433061353633318</v>
      </c>
      <c r="I365">
        <f t="shared" si="38"/>
        <v>-2.571967362435998</v>
      </c>
      <c r="K365">
        <f t="shared" si="39"/>
        <v>-5.6208270933316519E-2</v>
      </c>
      <c r="M365">
        <f t="shared" si="36"/>
        <v>-0.22424320018970878</v>
      </c>
      <c r="N365" s="13">
        <f t="shared" si="40"/>
        <v>-9.9125866533756046E-3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-4.5847927752194637E-2</v>
      </c>
      <c r="G366">
        <f t="shared" si="37"/>
        <v>8.8904626115177461</v>
      </c>
      <c r="H366" s="10">
        <f t="shared" si="41"/>
        <v>-0.21161111054025436</v>
      </c>
      <c r="I366">
        <f t="shared" si="38"/>
        <v>-2.5393333264830522</v>
      </c>
      <c r="K366">
        <f t="shared" si="39"/>
        <v>-5.541190020649963E-2</v>
      </c>
      <c r="M366">
        <f t="shared" si="36"/>
        <v>-0.22165577331551806</v>
      </c>
      <c r="N366" s="13">
        <f t="shared" si="40"/>
        <v>-1.0044662775263696E-2</v>
      </c>
      <c r="O366" s="13">
        <v>1</v>
      </c>
    </row>
    <row r="367" spans="4:15" x14ac:dyDescent="0.4">
      <c r="D367" s="6">
        <v>5.9600000000000097</v>
      </c>
      <c r="E367" s="7">
        <f t="shared" si="35"/>
        <v>-4.5265682454765969E-2</v>
      </c>
      <c r="G367">
        <f t="shared" si="37"/>
        <v>8.9084073240399562</v>
      </c>
      <c r="H367" s="10">
        <f t="shared" si="41"/>
        <v>-0.20892375736997232</v>
      </c>
      <c r="I367">
        <f t="shared" si="38"/>
        <v>-2.507085088439668</v>
      </c>
      <c r="K367">
        <f t="shared" si="39"/>
        <v>-5.4626812572444686E-2</v>
      </c>
      <c r="M367">
        <f t="shared" si="36"/>
        <v>-0.21909815573075925</v>
      </c>
      <c r="N367" s="13">
        <f t="shared" si="40"/>
        <v>-1.0174398360786929E-2</v>
      </c>
      <c r="O367" s="13">
        <v>1</v>
      </c>
    </row>
    <row r="368" spans="4:15" x14ac:dyDescent="0.4">
      <c r="D368" s="6">
        <v>5.9800000000000102</v>
      </c>
      <c r="E368" s="7">
        <f t="shared" si="35"/>
        <v>-4.4690327602209826E-2</v>
      </c>
      <c r="G368">
        <f t="shared" si="37"/>
        <v>8.9263520365621662</v>
      </c>
      <c r="H368" s="10">
        <f t="shared" si="41"/>
        <v>-0.20626820704799945</v>
      </c>
      <c r="I368">
        <f t="shared" si="38"/>
        <v>-2.4752184845759935</v>
      </c>
      <c r="K368">
        <f t="shared" si="39"/>
        <v>-5.385284817392369E-2</v>
      </c>
      <c r="M368">
        <f t="shared" si="36"/>
        <v>-0.21657000554834188</v>
      </c>
      <c r="N368" s="13">
        <f t="shared" si="40"/>
        <v>-1.0301798500342435E-2</v>
      </c>
      <c r="O368" s="13">
        <v>1</v>
      </c>
    </row>
    <row r="369" spans="4:15" x14ac:dyDescent="0.4">
      <c r="D369" s="6">
        <v>6.0000000000000098</v>
      </c>
      <c r="E369" s="7">
        <f t="shared" si="35"/>
        <v>-4.4121788744660898E-2</v>
      </c>
      <c r="G369">
        <f t="shared" si="37"/>
        <v>8.9442967490843728</v>
      </c>
      <c r="H369" s="10">
        <f t="shared" si="41"/>
        <v>-0.20364411595098239</v>
      </c>
      <c r="I369">
        <f t="shared" si="38"/>
        <v>-2.4437293914117886</v>
      </c>
      <c r="K369">
        <f t="shared" si="39"/>
        <v>-5.3089849418360521E-2</v>
      </c>
      <c r="M369">
        <f t="shared" si="36"/>
        <v>-0.21407098475031816</v>
      </c>
      <c r="N369" s="13">
        <f t="shared" si="40"/>
        <v>-1.042686879933577E-2</v>
      </c>
      <c r="O369" s="13">
        <v>1</v>
      </c>
    </row>
    <row r="370" spans="4:15" x14ac:dyDescent="0.4">
      <c r="D370" s="6">
        <v>6.0200000000000102</v>
      </c>
      <c r="E370" s="7">
        <f t="shared" si="35"/>
        <v>-4.3559992152522722E-2</v>
      </c>
      <c r="G370">
        <f t="shared" si="37"/>
        <v>8.9622414616065829</v>
      </c>
      <c r="H370" s="10">
        <f t="shared" si="41"/>
        <v>-0.20105114377996866</v>
      </c>
      <c r="I370">
        <f t="shared" si="38"/>
        <v>-2.4126137253596238</v>
      </c>
      <c r="K370">
        <f t="shared" si="39"/>
        <v>-5.2337660945758084E-2</v>
      </c>
      <c r="M370">
        <f t="shared" si="36"/>
        <v>-0.2116007591458588</v>
      </c>
      <c r="N370" s="13">
        <f t="shared" si="40"/>
        <v>-1.0549615365890136E-2</v>
      </c>
      <c r="O370" s="13">
        <v>1</v>
      </c>
    </row>
    <row r="371" spans="4:15" x14ac:dyDescent="0.4">
      <c r="D371" s="6">
        <v>6.0400000000000098</v>
      </c>
      <c r="E371" s="7">
        <f t="shared" si="35"/>
        <v>-4.3004864810090089E-2</v>
      </c>
      <c r="G371">
        <f t="shared" si="37"/>
        <v>8.9801861741287929</v>
      </c>
      <c r="H371" s="10">
        <f t="shared" si="41"/>
        <v>-0.19848895353097082</v>
      </c>
      <c r="I371">
        <f t="shared" si="38"/>
        <v>-2.3818674423716497</v>
      </c>
      <c r="K371">
        <f t="shared" si="39"/>
        <v>-5.1596129597080424E-2</v>
      </c>
      <c r="M371">
        <f t="shared" si="36"/>
        <v>-0.20915899832962803</v>
      </c>
      <c r="N371" s="13">
        <f t="shared" si="40"/>
        <v>-1.0670044798657213E-2</v>
      </c>
      <c r="O371" s="13">
        <v>1</v>
      </c>
    </row>
    <row r="372" spans="4:15" x14ac:dyDescent="0.4">
      <c r="D372" s="6">
        <v>6.0600000000000103</v>
      </c>
      <c r="E372" s="7">
        <f t="shared" si="35"/>
        <v>-4.2456334409234686E-2</v>
      </c>
      <c r="G372">
        <f t="shared" si="37"/>
        <v>8.998130886651003</v>
      </c>
      <c r="H372" s="10">
        <f t="shared" si="41"/>
        <v>-0.19595721146582268</v>
      </c>
      <c r="I372">
        <f t="shared" si="38"/>
        <v>-2.3514865375898721</v>
      </c>
      <c r="K372">
        <f t="shared" si="39"/>
        <v>-5.0865104383080749E-2</v>
      </c>
      <c r="M372">
        <f t="shared" si="36"/>
        <v>-0.20674537564054901</v>
      </c>
      <c r="N372" s="13">
        <f t="shared" si="40"/>
        <v>-1.0788164174726333E-2</v>
      </c>
      <c r="O372" s="13">
        <v>1</v>
      </c>
    </row>
    <row r="373" spans="4:15" x14ac:dyDescent="0.4">
      <c r="D373" s="6">
        <v>6.0800000000000098</v>
      </c>
      <c r="E373" s="7">
        <f t="shared" si="35"/>
        <v>-4.1914329343153651E-2</v>
      </c>
      <c r="G373">
        <f t="shared" si="37"/>
        <v>9.0160755991732113</v>
      </c>
      <c r="H373" s="10">
        <f t="shared" si="41"/>
        <v>-0.19345558708332566</v>
      </c>
      <c r="I373">
        <f t="shared" si="38"/>
        <v>-2.321467044999908</v>
      </c>
      <c r="K373">
        <f t="shared" si="39"/>
        <v>-5.0144436453570911E-2</v>
      </c>
      <c r="M373">
        <f t="shared" si="36"/>
        <v>-0.20435956812096234</v>
      </c>
      <c r="N373" s="13">
        <f t="shared" si="40"/>
        <v>-1.0903981037636679E-2</v>
      </c>
      <c r="O373" s="13">
        <v>1</v>
      </c>
    </row>
    <row r="374" spans="4:15" x14ac:dyDescent="0.4">
      <c r="D374" s="6">
        <v>6.1000000000000103</v>
      </c>
      <c r="E374" s="7">
        <f t="shared" si="35"/>
        <v>-4.1378778700179281E-2</v>
      </c>
      <c r="G374">
        <f t="shared" si="37"/>
        <v>9.0340203116954214</v>
      </c>
      <c r="H374" s="10">
        <f t="shared" si="41"/>
        <v>-0.19098375309067747</v>
      </c>
      <c r="I374">
        <f t="shared" si="38"/>
        <v>-2.2918050370881295</v>
      </c>
      <c r="K374">
        <f t="shared" si="39"/>
        <v>-4.9433979067125579E-2</v>
      </c>
      <c r="M374">
        <f t="shared" si="36"/>
        <v>-0.20200125647617762</v>
      </c>
      <c r="N374" s="13">
        <f t="shared" si="40"/>
        <v>-1.1017503385500144E-2</v>
      </c>
      <c r="O374" s="13">
        <v>1</v>
      </c>
    </row>
    <row r="375" spans="4:15" x14ac:dyDescent="0.4">
      <c r="D375" s="6">
        <v>6.1200000000000099</v>
      </c>
      <c r="E375" s="7">
        <f t="shared" si="35"/>
        <v>-4.0849612257649701E-2</v>
      </c>
      <c r="G375">
        <f t="shared" si="37"/>
        <v>9.0519650242176297</v>
      </c>
      <c r="H375" s="10">
        <f t="shared" si="41"/>
        <v>-0.1885413853751822</v>
      </c>
      <c r="I375">
        <f t="shared" si="38"/>
        <v>-2.2624966245021865</v>
      </c>
      <c r="K375">
        <f t="shared" si="39"/>
        <v>-4.8733587561215416E-2</v>
      </c>
      <c r="M375">
        <f t="shared" si="36"/>
        <v>-0.19967012503441278</v>
      </c>
      <c r="N375" s="13">
        <f t="shared" si="40"/>
        <v>-1.1128739659230585E-2</v>
      </c>
      <c r="O375" s="13">
        <v>1</v>
      </c>
    </row>
    <row r="376" spans="4:15" x14ac:dyDescent="0.4">
      <c r="D376" s="6">
        <v>6.1400000000000103</v>
      </c>
      <c r="E376" s="7">
        <f t="shared" si="35"/>
        <v>-4.0326760475839128E-2</v>
      </c>
      <c r="G376">
        <f t="shared" si="37"/>
        <v>9.0699097367398398</v>
      </c>
      <c r="H376" s="10">
        <f t="shared" si="41"/>
        <v>-0.18612816297623549</v>
      </c>
      <c r="I376">
        <f t="shared" si="38"/>
        <v>-2.2335379557148261</v>
      </c>
      <c r="K376">
        <f t="shared" si="39"/>
        <v>-4.8043119322762028E-2</v>
      </c>
      <c r="M376">
        <f t="shared" si="36"/>
        <v>-0.19736586170711912</v>
      </c>
      <c r="N376" s="13">
        <f t="shared" si="40"/>
        <v>-1.1237698730883622E-2</v>
      </c>
      <c r="O376" s="13">
        <v>1</v>
      </c>
    </row>
    <row r="377" spans="4:15" x14ac:dyDescent="0.4">
      <c r="D377" s="6">
        <v>6.1600000000000099</v>
      </c>
      <c r="E377" s="7">
        <f t="shared" si="35"/>
        <v>-3.9810154491947129E-2</v>
      </c>
      <c r="G377">
        <f t="shared" si="37"/>
        <v>9.0878544492620481</v>
      </c>
      <c r="H377" s="10">
        <f t="shared" si="41"/>
        <v>-0.18374376805758197</v>
      </c>
      <c r="I377">
        <f t="shared" si="38"/>
        <v>-2.2049252166909836</v>
      </c>
      <c r="K377">
        <f t="shared" si="39"/>
        <v>-4.7362433759110527E-2</v>
      </c>
      <c r="M377">
        <f t="shared" si="36"/>
        <v>-0.19508815794969531</v>
      </c>
      <c r="N377" s="13">
        <f t="shared" si="40"/>
        <v>-1.1344389892113338E-2</v>
      </c>
      <c r="O377" s="13">
        <v>1</v>
      </c>
    </row>
    <row r="378" spans="4:15" x14ac:dyDescent="0.4">
      <c r="D378" s="6">
        <v>6.1800000000000104</v>
      </c>
      <c r="E378" s="7">
        <f t="shared" si="35"/>
        <v>-3.9299726114145665E-2</v>
      </c>
      <c r="G378">
        <f t="shared" si="37"/>
        <v>9.10579916178426</v>
      </c>
      <c r="H378" s="10">
        <f t="shared" si="41"/>
        <v>-0.18138788587983934</v>
      </c>
      <c r="I378">
        <f t="shared" si="38"/>
        <v>-2.1766546305580721</v>
      </c>
      <c r="K378">
        <f t="shared" si="39"/>
        <v>-4.6691392269411457E-2</v>
      </c>
      <c r="M378">
        <f t="shared" si="36"/>
        <v>-0.19283670872257944</v>
      </c>
      <c r="N378" s="13">
        <f t="shared" si="40"/>
        <v>-1.1448822842740097E-2</v>
      </c>
      <c r="O378" s="13">
        <v>1</v>
      </c>
    </row>
    <row r="379" spans="4:15" x14ac:dyDescent="0.4">
      <c r="D379" s="6">
        <v>6.2000000000000099</v>
      </c>
      <c r="E379" s="7">
        <f t="shared" si="35"/>
        <v>-3.8795407815683532E-2</v>
      </c>
      <c r="G379">
        <f t="shared" si="37"/>
        <v>9.1237438743064683</v>
      </c>
      <c r="H379" s="10">
        <f t="shared" si="41"/>
        <v>-0.17906020477328732</v>
      </c>
      <c r="I379">
        <f t="shared" si="38"/>
        <v>-2.1487224572794479</v>
      </c>
      <c r="K379">
        <f t="shared" si="39"/>
        <v>-4.6029858216410022E-2</v>
      </c>
      <c r="M379">
        <f t="shared" si="36"/>
        <v>-0.19061121245273011</v>
      </c>
      <c r="N379" s="13">
        <f t="shared" si="40"/>
        <v>-1.1551007679442782E-2</v>
      </c>
      <c r="O379" s="13">
        <v>1</v>
      </c>
    </row>
    <row r="380" spans="4:15" x14ac:dyDescent="0.4">
      <c r="D380" s="6">
        <v>6.2200000000000104</v>
      </c>
      <c r="E380" s="7">
        <f t="shared" si="35"/>
        <v>-3.829713272904673E-2</v>
      </c>
      <c r="G380">
        <f t="shared" si="37"/>
        <v>9.1416885868286766</v>
      </c>
      <c r="H380" s="10">
        <f t="shared" si="41"/>
        <v>-0.1767604161109152</v>
      </c>
      <c r="I380">
        <f t="shared" si="38"/>
        <v>-2.1211249933309824</v>
      </c>
      <c r="K380">
        <f t="shared" si="39"/>
        <v>-4.5377696898631442E-2</v>
      </c>
      <c r="M380">
        <f t="shared" si="36"/>
        <v>-0.18841137099547631</v>
      </c>
      <c r="N380" s="13">
        <f t="shared" si="40"/>
        <v>-1.165095488456111E-2</v>
      </c>
      <c r="O380" s="13">
        <v>1</v>
      </c>
    </row>
    <row r="381" spans="4:15" x14ac:dyDescent="0.4">
      <c r="D381" s="6">
        <v>6.24000000000001</v>
      </c>
      <c r="E381" s="7">
        <f t="shared" si="35"/>
        <v>-3.7804834640174693E-2</v>
      </c>
      <c r="G381">
        <f t="shared" si="37"/>
        <v>9.1596332993508867</v>
      </c>
      <c r="H381" s="10">
        <f t="shared" si="41"/>
        <v>-0.17448821428172628</v>
      </c>
      <c r="I381">
        <f t="shared" si="38"/>
        <v>-2.0938585713807152</v>
      </c>
      <c r="K381">
        <f t="shared" si="39"/>
        <v>-4.4734775522962726E-2</v>
      </c>
      <c r="M381">
        <f t="shared" si="36"/>
        <v>-0.18623688959675389</v>
      </c>
      <c r="N381" s="13">
        <f t="shared" si="40"/>
        <v>-1.1748675315027601E-2</v>
      </c>
      <c r="O381" s="13">
        <v>1</v>
      </c>
    </row>
    <row r="382" spans="4:15" x14ac:dyDescent="0.4">
      <c r="D382" s="6">
        <v>6.2600000000000096</v>
      </c>
      <c r="E382" s="7">
        <f t="shared" si="35"/>
        <v>-3.7318447982730638E-2</v>
      </c>
      <c r="G382">
        <f t="shared" si="37"/>
        <v>9.177578011873095</v>
      </c>
      <c r="H382" s="10">
        <f t="shared" si="41"/>
        <v>-0.17224329666429325</v>
      </c>
      <c r="I382">
        <f t="shared" si="38"/>
        <v>-2.0669195599715189</v>
      </c>
      <c r="K382">
        <f t="shared" si="39"/>
        <v>-4.4100963177621112E-2</v>
      </c>
      <c r="M382">
        <f t="shared" si="36"/>
        <v>-0.1840874768557112</v>
      </c>
      <c r="N382" s="13">
        <f t="shared" si="40"/>
        <v>-1.1844180191417947E-2</v>
      </c>
      <c r="O382" s="13">
        <v>1</v>
      </c>
    </row>
    <row r="383" spans="4:15" x14ac:dyDescent="0.4">
      <c r="D383" s="6">
        <v>6.28000000000001</v>
      </c>
      <c r="E383" s="7">
        <f t="shared" si="35"/>
        <v>-3.6837907832426048E-2</v>
      </c>
      <c r="G383">
        <f t="shared" si="37"/>
        <v>9.1955227243953033</v>
      </c>
      <c r="H383" s="10">
        <f t="shared" si="41"/>
        <v>-0.17002536360056242</v>
      </c>
      <c r="I383">
        <f t="shared" si="38"/>
        <v>-2.040304363206749</v>
      </c>
      <c r="K383">
        <f t="shared" si="39"/>
        <v>-4.3476130805505303E-2</v>
      </c>
      <c r="M383">
        <f t="shared" si="36"/>
        <v>-0.18196284468768933</v>
      </c>
      <c r="N383" s="13">
        <f t="shared" si="40"/>
        <v>-1.1937481087126917E-2</v>
      </c>
      <c r="O383" s="13">
        <v>1</v>
      </c>
    </row>
    <row r="384" spans="4:15" x14ac:dyDescent="0.4">
      <c r="D384" s="6">
        <v>6.3000000000000096</v>
      </c>
      <c r="E384" s="7">
        <f t="shared" si="35"/>
        <v>-3.6363149901398148E-2</v>
      </c>
      <c r="G384">
        <f t="shared" si="37"/>
        <v>9.2134674369175151</v>
      </c>
      <c r="H384" s="10">
        <f t="shared" si="41"/>
        <v>-0.16783411836990314</v>
      </c>
      <c r="I384">
        <f t="shared" si="38"/>
        <v>-2.0140094204388377</v>
      </c>
      <c r="K384">
        <f t="shared" si="39"/>
        <v>-4.2860151177923737E-2</v>
      </c>
      <c r="M384">
        <f t="shared" si="36"/>
        <v>-0.17986270828757045</v>
      </c>
      <c r="N384" s="13">
        <f t="shared" si="40"/>
        <v>-1.2028589917667309E-2</v>
      </c>
      <c r="O384" s="13">
        <v>1</v>
      </c>
    </row>
    <row r="385" spans="4:15" x14ac:dyDescent="0.4">
      <c r="D385" s="6">
        <v>6.3200000000000101</v>
      </c>
      <c r="E385" s="7">
        <f t="shared" si="35"/>
        <v>-3.589411053263937E-2</v>
      </c>
      <c r="G385">
        <f t="shared" si="37"/>
        <v>9.2314121494397252</v>
      </c>
      <c r="H385" s="10">
        <f t="shared" si="41"/>
        <v>-0.165669267163397</v>
      </c>
      <c r="I385">
        <f t="shared" si="38"/>
        <v>-1.9880312059607639</v>
      </c>
      <c r="K385">
        <f t="shared" si="39"/>
        <v>-4.2252898868695786E-2</v>
      </c>
      <c r="M385">
        <f t="shared" si="36"/>
        <v>-0.17778678609349832</v>
      </c>
      <c r="N385" s="13">
        <f t="shared" si="40"/>
        <v>-1.2117518930101323E-2</v>
      </c>
      <c r="O385" s="13">
        <v>1</v>
      </c>
    </row>
    <row r="386" spans="4:15" x14ac:dyDescent="0.4">
      <c r="D386" s="6">
        <v>6.3400000000000096</v>
      </c>
      <c r="E386" s="7">
        <f t="shared" si="35"/>
        <v>-3.5430726694478533E-2</v>
      </c>
      <c r="G386">
        <f t="shared" si="37"/>
        <v>9.2493568619619317</v>
      </c>
      <c r="H386" s="10">
        <f t="shared" si="41"/>
        <v>-0.16353051905836566</v>
      </c>
      <c r="I386">
        <f t="shared" si="38"/>
        <v>-1.9623662287003878</v>
      </c>
      <c r="K386">
        <f t="shared" si="39"/>
        <v>-4.1654250228618045E-2</v>
      </c>
      <c r="M386">
        <f t="shared" si="36"/>
        <v>-0.17573479975095926</v>
      </c>
      <c r="N386" s="13">
        <f t="shared" si="40"/>
        <v>-1.2204280692593605E-2</v>
      </c>
      <c r="O386" s="13">
        <v>1</v>
      </c>
    </row>
    <row r="387" spans="4:15" x14ac:dyDescent="0.4">
      <c r="D387" s="6">
        <v>6.3600000000000101</v>
      </c>
      <c r="E387" s="7">
        <f t="shared" si="35"/>
        <v>-3.497293597511248E-2</v>
      </c>
      <c r="G387">
        <f t="shared" si="37"/>
        <v>9.2673015744841418</v>
      </c>
      <c r="H387" s="10">
        <f t="shared" si="41"/>
        <v>-0.16141758599313163</v>
      </c>
      <c r="I387">
        <f t="shared" si="38"/>
        <v>-1.9370110319175797</v>
      </c>
      <c r="K387">
        <f t="shared" si="39"/>
        <v>-4.1064083360292797E-2</v>
      </c>
      <c r="M387">
        <f t="shared" si="36"/>
        <v>-0.17370647407722806</v>
      </c>
      <c r="N387" s="13">
        <f t="shared" si="40"/>
        <v>-1.2288888084096422E-2</v>
      </c>
      <c r="O387" s="13">
        <v>1</v>
      </c>
    </row>
    <row r="388" spans="4:15" x14ac:dyDescent="0.4">
      <c r="D388" s="6">
        <v>6.3800000000000097</v>
      </c>
      <c r="E388" s="7">
        <f t="shared" si="35"/>
        <v>-3.4520676577187936E-2</v>
      </c>
      <c r="G388">
        <f t="shared" si="37"/>
        <v>9.2852462870063519</v>
      </c>
      <c r="H388" s="10">
        <f t="shared" si="41"/>
        <v>-0.15933018274201091</v>
      </c>
      <c r="I388">
        <f t="shared" si="38"/>
        <v>-1.9119621929041308</v>
      </c>
      <c r="K388">
        <f t="shared" si="39"/>
        <v>-4.0482278093313354E-2</v>
      </c>
      <c r="M388">
        <f t="shared" si="36"/>
        <v>-0.17170153702617663</v>
      </c>
      <c r="N388" s="13">
        <f t="shared" si="40"/>
        <v>-1.237135428416572E-2</v>
      </c>
      <c r="O388" s="13">
        <v>1</v>
      </c>
    </row>
    <row r="389" spans="4:15" x14ac:dyDescent="0.4">
      <c r="D389" s="6">
        <v>6.4000000000000101</v>
      </c>
      <c r="E389" s="7">
        <f t="shared" si="35"/>
        <v>-3.4073887312432286E-2</v>
      </c>
      <c r="G389">
        <f t="shared" si="37"/>
        <v>9.303190999528562</v>
      </c>
      <c r="H389" s="10">
        <f t="shared" si="41"/>
        <v>-0.15726802689053121</v>
      </c>
      <c r="I389">
        <f t="shared" si="38"/>
        <v>-1.8872163226863745</v>
      </c>
      <c r="K389">
        <f t="shared" si="39"/>
        <v>-3.9908715959799869E-2</v>
      </c>
      <c r="M389">
        <f t="shared" si="36"/>
        <v>-0.16971971965343768</v>
      </c>
      <c r="N389" s="13">
        <f t="shared" si="40"/>
        <v>-1.2451692762906474E-2</v>
      </c>
      <c r="O389" s="13">
        <v>1</v>
      </c>
    </row>
    <row r="390" spans="4:15" x14ac:dyDescent="0.4">
      <c r="D390" s="6">
        <v>6.4200000000000097</v>
      </c>
      <c r="E390" s="7">
        <f t="shared" si="35"/>
        <v>-3.3632507596333218E-2</v>
      </c>
      <c r="G390">
        <f t="shared" si="37"/>
        <v>9.3211357120507703</v>
      </c>
      <c r="H390" s="10">
        <f t="shared" si="41"/>
        <v>-0.15523083881087599</v>
      </c>
      <c r="I390">
        <f t="shared" si="38"/>
        <v>-1.862770065730512</v>
      </c>
      <c r="K390">
        <f t="shared" si="39"/>
        <v>-3.9343280170281901E-2</v>
      </c>
      <c r="M390">
        <f t="shared" si="36"/>
        <v>-0.16776075608192575</v>
      </c>
      <c r="N390" s="13">
        <f t="shared" si="40"/>
        <v>-1.2529917271049767E-2</v>
      </c>
      <c r="O390" s="13">
        <v>1</v>
      </c>
    </row>
    <row r="391" spans="4:15" x14ac:dyDescent="0.4">
      <c r="D391" s="6">
        <v>6.4400000000000102</v>
      </c>
      <c r="E391" s="7">
        <f t="shared" si="35"/>
        <v>-3.3196477442865829E-2</v>
      </c>
      <c r="G391">
        <f t="shared" si="37"/>
        <v>9.3390804245729804</v>
      </c>
      <c r="H391" s="10">
        <f t="shared" si="41"/>
        <v>-0.15321834163754725</v>
      </c>
      <c r="I391">
        <f t="shared" si="38"/>
        <v>-1.8386200996505671</v>
      </c>
      <c r="K391">
        <f t="shared" si="39"/>
        <v>-3.878585558992205E-2</v>
      </c>
      <c r="M391">
        <f t="shared" si="36"/>
        <v>-0.16582438346770939</v>
      </c>
      <c r="N391" s="13">
        <f t="shared" si="40"/>
        <v>-1.2606041830162146E-2</v>
      </c>
      <c r="O391" s="13">
        <v>1</v>
      </c>
    </row>
    <row r="392" spans="4:15" x14ac:dyDescent="0.4">
      <c r="D392" s="6">
        <v>6.4600000000000097</v>
      </c>
      <c r="E392" s="7">
        <f t="shared" si="35"/>
        <v>-3.2765737459267204E-2</v>
      </c>
      <c r="G392">
        <f t="shared" si="37"/>
        <v>9.3570251370951905</v>
      </c>
      <c r="H392" s="10">
        <f t="shared" si="41"/>
        <v>-0.15123026124324776</v>
      </c>
      <c r="I392">
        <f t="shared" si="38"/>
        <v>-1.814763134918973</v>
      </c>
      <c r="K392">
        <f t="shared" si="39"/>
        <v>-3.8236328715077143E-2</v>
      </c>
      <c r="M392">
        <f t="shared" si="36"/>
        <v>-0.16391034196623752</v>
      </c>
      <c r="N392" s="13">
        <f t="shared" si="40"/>
        <v>-1.2680080722989762E-2</v>
      </c>
      <c r="O392" s="13">
        <v>1</v>
      </c>
    </row>
    <row r="393" spans="4:15" x14ac:dyDescent="0.4">
      <c r="D393" s="6">
        <v>6.4800000000000102</v>
      </c>
      <c r="E393" s="7">
        <f t="shared" si="35"/>
        <v>-3.2340228840857105E-2</v>
      </c>
      <c r="G393">
        <f t="shared" si="37"/>
        <v>9.3749698496173988</v>
      </c>
      <c r="H393" s="10">
        <f t="shared" si="41"/>
        <v>-0.14926632621497596</v>
      </c>
      <c r="I393">
        <f t="shared" si="38"/>
        <v>-1.7911959145797116</v>
      </c>
      <c r="K393">
        <f t="shared" si="39"/>
        <v>-3.7694587650190271E-2</v>
      </c>
      <c r="M393">
        <f t="shared" si="36"/>
        <v>-0.16201837469891009</v>
      </c>
      <c r="N393" s="13">
        <f t="shared" si="40"/>
        <v>-1.2752048483934131E-2</v>
      </c>
      <c r="O393" s="13">
        <v>1</v>
      </c>
    </row>
    <row r="394" spans="4:15" x14ac:dyDescent="0.4">
      <c r="D394" s="6">
        <v>6.5000000000000098</v>
      </c>
      <c r="E394" s="7">
        <f t="shared" si="35"/>
        <v>-3.1919893365904888E-2</v>
      </c>
      <c r="G394">
        <f t="shared" si="37"/>
        <v>9.3929145621396071</v>
      </c>
      <c r="H394" s="10">
        <f t="shared" si="41"/>
        <v>-0.14732626783033401</v>
      </c>
      <c r="I394">
        <f t="shared" si="38"/>
        <v>-1.7679152139640082</v>
      </c>
      <c r="K394">
        <f t="shared" si="39"/>
        <v>-3.7160522085010507E-2</v>
      </c>
      <c r="M394">
        <f t="shared" si="36"/>
        <v>-0.16014822771999498</v>
      </c>
      <c r="N394" s="13">
        <f t="shared" si="40"/>
        <v>-1.2821959889660978E-2</v>
      </c>
      <c r="O394" s="13">
        <v>1</v>
      </c>
    </row>
    <row r="395" spans="4:15" x14ac:dyDescent="0.4">
      <c r="D395" s="6">
        <v>6.5200000000000102</v>
      </c>
      <c r="E395" s="7">
        <f t="shared" si="35"/>
        <v>-3.1504673390541062E-2</v>
      </c>
      <c r="G395">
        <f t="shared" si="37"/>
        <v>9.4108592746618172</v>
      </c>
      <c r="H395" s="10">
        <f t="shared" si="41"/>
        <v>-0.14540982003404226</v>
      </c>
      <c r="I395">
        <f t="shared" si="38"/>
        <v>-1.7449178404085073</v>
      </c>
      <c r="K395">
        <f t="shared" si="39"/>
        <v>-3.6634023272135142E-2</v>
      </c>
      <c r="M395">
        <f t="shared" si="36"/>
        <v>-0.1582996499838891</v>
      </c>
      <c r="N395" s="13">
        <f t="shared" si="40"/>
        <v>-1.2889829949846832E-2</v>
      </c>
      <c r="O395" s="13">
        <v>1</v>
      </c>
    </row>
    <row r="396" spans="4:15" x14ac:dyDescent="0.4">
      <c r="D396" s="6">
        <v>6.5400000000000098</v>
      </c>
      <c r="E396" s="7">
        <f t="shared" si="35"/>
        <v>-3.1094511843713913E-2</v>
      </c>
      <c r="G396">
        <f t="shared" si="37"/>
        <v>9.4288039871840255</v>
      </c>
      <c r="H396" s="10">
        <f t="shared" si="41"/>
        <v>-0.14351671941466157</v>
      </c>
      <c r="I396">
        <f t="shared" si="38"/>
        <v>-1.7222006329759387</v>
      </c>
      <c r="K396">
        <f t="shared" si="39"/>
        <v>-3.6114984004870093E-2</v>
      </c>
      <c r="M396">
        <f t="shared" si="36"/>
        <v>-0.15647239331271851</v>
      </c>
      <c r="N396" s="13">
        <f t="shared" si="40"/>
        <v>-1.2955673898056935E-2</v>
      </c>
      <c r="O396" s="13">
        <v>1</v>
      </c>
    </row>
    <row r="397" spans="4:15" x14ac:dyDescent="0.4">
      <c r="D397" s="6">
        <v>6.5600000000000103</v>
      </c>
      <c r="E397" s="7">
        <f t="shared" si="35"/>
        <v>-3.068935222218952E-2</v>
      </c>
      <c r="G397">
        <f t="shared" si="37"/>
        <v>9.4467486997062355</v>
      </c>
      <c r="H397" s="10">
        <f t="shared" si="41"/>
        <v>-0.14164670518151573</v>
      </c>
      <c r="I397">
        <f t="shared" si="38"/>
        <v>-1.6997604621781888</v>
      </c>
      <c r="K397">
        <f t="shared" si="39"/>
        <v>-3.5603298595403149E-2</v>
      </c>
      <c r="M397">
        <f t="shared" si="36"/>
        <v>-0.15466621236427439</v>
      </c>
      <c r="N397" s="13">
        <f t="shared" si="40"/>
        <v>-1.3019507182758655E-2</v>
      </c>
      <c r="O397" s="13">
        <v>1</v>
      </c>
    </row>
    <row r="398" spans="4:15" x14ac:dyDescent="0.4">
      <c r="D398" s="6">
        <v>6.5800000000000098</v>
      </c>
      <c r="E398" s="7">
        <f t="shared" si="35"/>
        <v>-3.0289138585595534E-2</v>
      </c>
      <c r="G398">
        <f t="shared" si="37"/>
        <v>9.4646934122284456</v>
      </c>
      <c r="H398" s="10">
        <f t="shared" si="41"/>
        <v>-0.13979951914181618</v>
      </c>
      <c r="I398">
        <f t="shared" si="38"/>
        <v>-1.6775942297017941</v>
      </c>
      <c r="K398">
        <f t="shared" si="39"/>
        <v>-3.5098862853287373E-2</v>
      </c>
      <c r="M398">
        <f t="shared" si="36"/>
        <v>-0.15288086460028774</v>
      </c>
      <c r="N398" s="13">
        <f t="shared" si="40"/>
        <v>-1.308134545847156E-2</v>
      </c>
      <c r="O398" s="13">
        <v>1</v>
      </c>
    </row>
    <row r="399" spans="4:15" x14ac:dyDescent="0.4">
      <c r="D399" s="6">
        <v>6.6000000000000103</v>
      </c>
      <c r="E399" s="7">
        <f t="shared" si="35"/>
        <v>-2.9893815551507247E-2</v>
      </c>
      <c r="G399">
        <f t="shared" si="37"/>
        <v>9.4826381247506557</v>
      </c>
      <c r="H399" s="10">
        <f t="shared" si="41"/>
        <v>-0.13797490567798171</v>
      </c>
      <c r="I399">
        <f t="shared" si="38"/>
        <v>-1.6556988681357805</v>
      </c>
      <c r="K399">
        <f t="shared" si="39"/>
        <v>-3.4601574064228292E-2</v>
      </c>
      <c r="M399">
        <f t="shared" si="36"/>
        <v>-0.15111611025503197</v>
      </c>
      <c r="N399" s="13">
        <f t="shared" si="40"/>
        <v>-1.3141204577050258E-2</v>
      </c>
      <c r="O399" s="13">
        <v>1</v>
      </c>
    </row>
    <row r="400" spans="4:15" x14ac:dyDescent="0.4">
      <c r="D400" s="6">
        <v>6.6200000000000099</v>
      </c>
      <c r="E400" s="7">
        <f t="shared" si="35"/>
        <v>-2.9503328290576121E-2</v>
      </c>
      <c r="G400">
        <f t="shared" si="37"/>
        <v>9.500582837272864</v>
      </c>
      <c r="H400" s="10">
        <f t="shared" si="41"/>
        <v>-0.13617261172515407</v>
      </c>
      <c r="I400">
        <f t="shared" si="38"/>
        <v>-1.634071340701849</v>
      </c>
      <c r="K400">
        <f t="shared" si="39"/>
        <v>-3.4111330969171877E-2</v>
      </c>
      <c r="M400">
        <f t="shared" si="36"/>
        <v>-0.14937171230425791</v>
      </c>
      <c r="N400" s="13">
        <f t="shared" si="40"/>
        <v>-1.319910057910384E-2</v>
      </c>
      <c r="O400" s="13">
        <v>1</v>
      </c>
    </row>
    <row r="401" spans="4:15" x14ac:dyDescent="0.4">
      <c r="D401" s="6">
        <v>6.6400000000000103</v>
      </c>
      <c r="E401" s="7">
        <f t="shared" si="35"/>
        <v>-2.9117622521699596E-2</v>
      </c>
      <c r="G401">
        <f t="shared" si="37"/>
        <v>9.5185275497950723</v>
      </c>
      <c r="H401" s="10">
        <f t="shared" si="41"/>
        <v>-0.1343923867489045</v>
      </c>
      <c r="I401">
        <f t="shared" si="38"/>
        <v>-1.6127086409868538</v>
      </c>
      <c r="K401">
        <f t="shared" si="39"/>
        <v>-3.3628033743688578E-2</v>
      </c>
      <c r="M401">
        <f t="shared" si="36"/>
        <v>-0.14764743643445347</v>
      </c>
      <c r="N401" s="13">
        <f t="shared" si="40"/>
        <v>-1.325504968554897E-2</v>
      </c>
      <c r="O401" s="13">
        <v>1</v>
      </c>
    </row>
    <row r="402" spans="4:15" x14ac:dyDescent="0.4">
      <c r="D402" s="6">
        <v>6.6600000000000099</v>
      </c>
      <c r="E402" s="7">
        <f t="shared" si="35"/>
        <v>-2.8736644507232116E-2</v>
      </c>
      <c r="G402">
        <f t="shared" si="37"/>
        <v>9.5364722623172824</v>
      </c>
      <c r="H402" s="10">
        <f t="shared" si="41"/>
        <v>-0.13263398272312982</v>
      </c>
      <c r="I402">
        <f t="shared" si="38"/>
        <v>-1.5916077926775578</v>
      </c>
      <c r="K402">
        <f t="shared" si="39"/>
        <v>-3.3151583977649328E-2</v>
      </c>
      <c r="M402">
        <f t="shared" si="36"/>
        <v>-0.14594305101242858</v>
      </c>
      <c r="N402" s="13">
        <f t="shared" si="40"/>
        <v>-1.3309068289298759E-2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-2.8360341048236405E-2</v>
      </c>
      <c r="G403">
        <f t="shared" si="37"/>
        <v>9.5544169748394925</v>
      </c>
      <c r="H403" s="10">
        <f t="shared" si="41"/>
        <v>-0.13089715410813513</v>
      </c>
      <c r="I403">
        <f t="shared" si="38"/>
        <v>-1.5707658492976215</v>
      </c>
      <c r="K403">
        <f t="shared" si="39"/>
        <v>-3.2681884655189626E-2</v>
      </c>
      <c r="M403">
        <f t="shared" ref="M403:M469" si="43">$L$9*$O$6*EXP(-$O$7*(G403/$L$10-1))-SQRT($L$9)*$O$8*EXP(-$O$4*(G403/$L$10-1))</f>
        <v>-0.14425832705522185</v>
      </c>
      <c r="N403" s="13">
        <f t="shared" si="40"/>
        <v>-1.3361172947086719E-2</v>
      </c>
      <c r="O403" s="13">
        <v>1</v>
      </c>
    </row>
    <row r="404" spans="4:15" x14ac:dyDescent="0.4">
      <c r="D404" s="6">
        <v>6.7000000000000099</v>
      </c>
      <c r="E404" s="7">
        <f t="shared" si="42"/>
        <v>-2.798865947977483E-2</v>
      </c>
      <c r="G404">
        <f t="shared" ref="G404:G469" si="44">$E$11*(D404/$E$12+1)</f>
        <v>9.5723616873617008</v>
      </c>
      <c r="H404" s="10">
        <f t="shared" si="41"/>
        <v>-0.12918165782890073</v>
      </c>
      <c r="I404">
        <f t="shared" ref="I404:I467" si="45">H404*$E$6</f>
        <v>-1.5501798939468088</v>
      </c>
      <c r="K404">
        <f t="shared" ref="K404:K469" si="46">$L$9*$L$4*EXP(-$L$6*(G404/$L$10-1))-SQRT($L$9)*$L$5*EXP(-$L$7*(G404/$L$10-1))</f>
        <v>-3.2218840134956912E-2</v>
      </c>
      <c r="M404">
        <f t="shared" si="43"/>
        <v>-0.14259303820032423</v>
      </c>
      <c r="N404" s="13">
        <f t="shared" ref="N404:N467" si="47">(M404-H404)*O404</f>
        <v>-1.3411380371423504E-2</v>
      </c>
      <c r="O404" s="13">
        <v>1</v>
      </c>
    </row>
    <row r="405" spans="4:15" x14ac:dyDescent="0.4">
      <c r="D405" s="6">
        <v>6.7200000000000104</v>
      </c>
      <c r="E405" s="7">
        <f t="shared" si="42"/>
        <v>-2.7621547666240007E-2</v>
      </c>
      <c r="G405">
        <f t="shared" si="44"/>
        <v>9.5903063998839109</v>
      </c>
      <c r="H405" s="10">
        <f t="shared" ref="H405:H469" si="48">-(-$B$4)*(1+D405+$E$5*D405^3)*EXP(-D405)</f>
        <v>-0.12748725325353075</v>
      </c>
      <c r="I405">
        <f t="shared" si="45"/>
        <v>-1.5298470390423691</v>
      </c>
      <c r="K405">
        <f t="shared" si="46"/>
        <v>-3.1762356130638054E-2</v>
      </c>
      <c r="M405">
        <f t="shared" si="43"/>
        <v>-0.14094696067621965</v>
      </c>
      <c r="N405" s="13">
        <f t="shared" si="47"/>
        <v>-1.3459707422688899E-2</v>
      </c>
      <c r="O405" s="13">
        <v>1</v>
      </c>
    </row>
    <row r="406" spans="4:15" x14ac:dyDescent="0.4">
      <c r="D406" s="6">
        <v>6.74000000000001</v>
      </c>
      <c r="E406" s="7">
        <f t="shared" si="42"/>
        <v>-2.7258953996724417E-2</v>
      </c>
      <c r="G406">
        <f t="shared" si="44"/>
        <v>9.608251112406121</v>
      </c>
      <c r="H406" s="10">
        <f t="shared" si="48"/>
        <v>-0.12581370217188154</v>
      </c>
      <c r="I406">
        <f t="shared" si="45"/>
        <v>-1.5097644260625784</v>
      </c>
      <c r="K406">
        <f t="shared" si="46"/>
        <v>-3.1312339691762572E-2</v>
      </c>
      <c r="M406">
        <f t="shared" si="43"/>
        <v>-0.13931987327323944</v>
      </c>
      <c r="N406" s="13">
        <f t="shared" si="47"/>
        <v>-1.3506171101357906E-2</v>
      </c>
      <c r="O406" s="13">
        <v>1</v>
      </c>
    </row>
    <row r="407" spans="4:15" x14ac:dyDescent="0.4">
      <c r="D407" s="6">
        <v>6.7600000000000096</v>
      </c>
      <c r="E407" s="7">
        <f t="shared" si="42"/>
        <v>-2.6900827380428243E-2</v>
      </c>
      <c r="G407">
        <f t="shared" si="44"/>
        <v>9.6261958249283275</v>
      </c>
      <c r="H407" s="10">
        <f t="shared" si="48"/>
        <v>-0.12416076877436656</v>
      </c>
      <c r="I407">
        <f t="shared" si="45"/>
        <v>-1.4899292252923988</v>
      </c>
      <c r="K407">
        <f t="shared" si="46"/>
        <v>-3.08686991847777E-2</v>
      </c>
      <c r="M407">
        <f t="shared" si="43"/>
        <v>-0.13771155731472634</v>
      </c>
      <c r="N407" s="13">
        <f t="shared" si="47"/>
        <v>-1.3550788540359779E-2</v>
      </c>
      <c r="O407" s="13">
        <v>1</v>
      </c>
    </row>
    <row r="408" spans="4:15" x14ac:dyDescent="0.4">
      <c r="D408" s="6">
        <v>6.78000000000001</v>
      </c>
      <c r="E408" s="7">
        <f t="shared" si="42"/>
        <v>-2.6547117242105279E-2</v>
      </c>
      <c r="G408">
        <f t="shared" si="44"/>
        <v>9.6441405374505376</v>
      </c>
      <c r="H408" s="10">
        <f t="shared" si="48"/>
        <v>-0.12252821963093692</v>
      </c>
      <c r="I408">
        <f t="shared" si="45"/>
        <v>-1.4703386355712431</v>
      </c>
      <c r="K408">
        <f t="shared" si="46"/>
        <v>-3.0431344274391179E-2</v>
      </c>
      <c r="M408">
        <f t="shared" si="43"/>
        <v>-0.13612179662850538</v>
      </c>
      <c r="N408" s="13">
        <f t="shared" si="47"/>
        <v>-1.3593576997568455E-2</v>
      </c>
      <c r="O408" s="13">
        <v>1</v>
      </c>
    </row>
    <row r="409" spans="4:15" x14ac:dyDescent="0.4">
      <c r="D409" s="6">
        <v>6.8000000000000096</v>
      </c>
      <c r="E409" s="7">
        <f t="shared" si="42"/>
        <v>-2.6197773517546156E-2</v>
      </c>
      <c r="G409">
        <f t="shared" si="44"/>
        <v>9.6620852499727476</v>
      </c>
      <c r="H409" s="10">
        <f t="shared" si="48"/>
        <v>-0.12091582367023428</v>
      </c>
      <c r="I409">
        <f t="shared" si="45"/>
        <v>-1.4509898840428113</v>
      </c>
      <c r="K409">
        <f t="shared" si="46"/>
        <v>-3.0000185905179146E-2</v>
      </c>
      <c r="M409">
        <f t="shared" si="43"/>
        <v>-0.13455037751866306</v>
      </c>
      <c r="N409" s="13">
        <f t="shared" si="47"/>
        <v>-1.3634553848428779E-2</v>
      </c>
      <c r="O409" s="13">
        <v>1</v>
      </c>
    </row>
    <row r="410" spans="4:15" x14ac:dyDescent="0.4">
      <c r="D410" s="6">
        <v>6.8200000000000101</v>
      </c>
      <c r="E410" s="7">
        <f t="shared" si="42"/>
        <v>-2.5852746649098441E-2</v>
      </c>
      <c r="G410">
        <f t="shared" si="44"/>
        <v>9.6800299624949577</v>
      </c>
      <c r="H410" s="10">
        <f t="shared" si="48"/>
        <v>-0.11932335215891385</v>
      </c>
      <c r="I410">
        <f t="shared" si="45"/>
        <v>-1.4318802259069661</v>
      </c>
      <c r="K410">
        <f t="shared" si="46"/>
        <v>-2.9575136283453551E-2</v>
      </c>
      <c r="M410">
        <f t="shared" si="43"/>
        <v>-0.13299708873762503</v>
      </c>
      <c r="N410" s="13">
        <f t="shared" si="47"/>
        <v>-1.3673736578711182E-2</v>
      </c>
      <c r="O410" s="13">
        <v>1</v>
      </c>
    </row>
    <row r="411" spans="4:15" x14ac:dyDescent="0.4">
      <c r="D411" s="6">
        <v>6.8400000000000096</v>
      </c>
      <c r="E411" s="7">
        <f t="shared" si="42"/>
        <v>-2.5511987581223441E-2</v>
      </c>
      <c r="G411">
        <f t="shared" si="44"/>
        <v>9.697974675017166</v>
      </c>
      <c r="H411" s="10">
        <f t="shared" si="48"/>
        <v>-0.11775057868113679</v>
      </c>
      <c r="I411">
        <f t="shared" si="45"/>
        <v>-1.4130069441736415</v>
      </c>
      <c r="K411">
        <f t="shared" si="46"/>
        <v>-2.9156108859387145E-2</v>
      </c>
      <c r="M411">
        <f t="shared" si="43"/>
        <v>-0.13146172145853685</v>
      </c>
      <c r="N411" s="13">
        <f t="shared" si="47"/>
        <v>-1.3711142777400057E-2</v>
      </c>
      <c r="O411" s="13">
        <v>1</v>
      </c>
    </row>
    <row r="412" spans="4:15" x14ac:dyDescent="0.4">
      <c r="D412" s="6">
        <v>6.8600000000000101</v>
      </c>
      <c r="E412" s="7">
        <f t="shared" si="42"/>
        <v>-2.5175447756088758E-2</v>
      </c>
      <c r="G412">
        <f t="shared" si="44"/>
        <v>9.7159193875393761</v>
      </c>
      <c r="H412" s="10">
        <f t="shared" si="48"/>
        <v>-0.11619727911822765</v>
      </c>
      <c r="I412">
        <f t="shared" si="45"/>
        <v>-1.3943673494187319</v>
      </c>
      <c r="K412">
        <f t="shared" si="46"/>
        <v>-2.8743018309391046E-2</v>
      </c>
      <c r="M412">
        <f t="shared" si="43"/>
        <v>-0.12994406924793894</v>
      </c>
      <c r="N412" s="13">
        <f t="shared" si="47"/>
        <v>-1.3746790129711292E-2</v>
      </c>
      <c r="O412" s="13">
        <v>1</v>
      </c>
    </row>
    <row r="413" spans="4:15" x14ac:dyDescent="0.4">
      <c r="D413" s="6">
        <v>6.8800000000000097</v>
      </c>
      <c r="E413" s="7">
        <f t="shared" si="42"/>
        <v>-2.4843079109196753E-2</v>
      </c>
      <c r="G413">
        <f t="shared" si="44"/>
        <v>9.7338641000615844</v>
      </c>
      <c r="H413" s="10">
        <f t="shared" si="48"/>
        <v>-0.11466323162849761</v>
      </c>
      <c r="I413">
        <f t="shared" si="45"/>
        <v>-1.3759587795419712</v>
      </c>
      <c r="K413">
        <f t="shared" si="46"/>
        <v>-2.8335780518742595E-2</v>
      </c>
      <c r="M413">
        <f t="shared" si="43"/>
        <v>-0.12844392803873816</v>
      </c>
      <c r="N413" s="13">
        <f t="shared" si="47"/>
        <v>-1.3780696410240559E-2</v>
      </c>
      <c r="O413" s="13">
        <v>1</v>
      </c>
    </row>
    <row r="414" spans="4:15" x14ac:dyDescent="0.4">
      <c r="D414" s="6">
        <v>6.9000000000000101</v>
      </c>
      <c r="E414" s="7">
        <f t="shared" si="42"/>
        <v>-2.4514834065047928E-2</v>
      </c>
      <c r="G414">
        <f t="shared" si="44"/>
        <v>9.7518088125837945</v>
      </c>
      <c r="H414" s="10">
        <f t="shared" si="48"/>
        <v>-0.11314821662722871</v>
      </c>
      <c r="I414">
        <f t="shared" si="45"/>
        <v>-1.3577785995267444</v>
      </c>
      <c r="K414">
        <f t="shared" si="46"/>
        <v>-2.7934312564458587E-2</v>
      </c>
      <c r="M414">
        <f t="shared" si="43"/>
        <v>-0.12696109610346903</v>
      </c>
      <c r="N414" s="13">
        <f t="shared" si="47"/>
        <v>-1.3812879476240325E-2</v>
      </c>
      <c r="O414" s="13">
        <v>1</v>
      </c>
    </row>
    <row r="415" spans="4:15" x14ac:dyDescent="0.4">
      <c r="D415" s="6">
        <v>6.9200000000000097</v>
      </c>
      <c r="E415" s="7">
        <f t="shared" si="42"/>
        <v>-2.4190665532839297E-2</v>
      </c>
      <c r="G415">
        <f t="shared" si="44"/>
        <v>9.7697535251060046</v>
      </c>
      <c r="H415" s="10">
        <f t="shared" si="48"/>
        <v>-0.11165201676681977</v>
      </c>
      <c r="I415">
        <f t="shared" si="45"/>
        <v>-1.3398242012018371</v>
      </c>
      <c r="K415">
        <f t="shared" si="46"/>
        <v>-2.7538532698411649E-2</v>
      </c>
      <c r="M415">
        <f t="shared" si="43"/>
        <v>-0.12549537402784558</v>
      </c>
      <c r="N415" s="13">
        <f t="shared" si="47"/>
        <v>-1.3843357261025813E-2</v>
      </c>
      <c r="O415" s="13">
        <v>1</v>
      </c>
    </row>
    <row r="416" spans="4:15" x14ac:dyDescent="0.4">
      <c r="D416" s="6">
        <v>6.9400000000000102</v>
      </c>
      <c r="E416" s="7">
        <f t="shared" si="42"/>
        <v>-2.3870526902196862E-2</v>
      </c>
      <c r="G416">
        <f t="shared" si="44"/>
        <v>9.7876982376282147</v>
      </c>
      <c r="H416" s="10">
        <f t="shared" si="48"/>
        <v>-0.11017441691708962</v>
      </c>
      <c r="I416">
        <f t="shared" si="45"/>
        <v>-1.3220930030050755</v>
      </c>
      <c r="K416">
        <f t="shared" si="46"/>
        <v>-2.7148360330685468E-2</v>
      </c>
      <c r="M416">
        <f t="shared" si="43"/>
        <v>-0.1240465646845987</v>
      </c>
      <c r="N416" s="13">
        <f t="shared" si="47"/>
        <v>-1.3872147767509072E-2</v>
      </c>
      <c r="O416" s="13">
        <v>1</v>
      </c>
    </row>
    <row r="417" spans="4:15" x14ac:dyDescent="0.4">
      <c r="D417" s="6">
        <v>6.9600000000000097</v>
      </c>
      <c r="E417" s="7">
        <f t="shared" si="42"/>
        <v>-2.3554372038942333E-2</v>
      </c>
      <c r="G417">
        <f t="shared" si="44"/>
        <v>9.805642950150423</v>
      </c>
      <c r="H417" s="10">
        <f t="shared" si="48"/>
        <v>-0.10871520414573833</v>
      </c>
      <c r="I417">
        <f t="shared" si="45"/>
        <v>-1.3045824497488601</v>
      </c>
      <c r="K417">
        <f t="shared" si="46"/>
        <v>-2.6763716013165829E-2</v>
      </c>
      <c r="M417">
        <f t="shared" si="43"/>
        <v>-0.12261447320759657</v>
      </c>
      <c r="N417" s="13">
        <f t="shared" si="47"/>
        <v>-1.3899269061858233E-2</v>
      </c>
      <c r="O417" s="13">
        <v>1</v>
      </c>
    </row>
    <row r="418" spans="4:15" x14ac:dyDescent="0.4">
      <c r="D418" s="6">
        <v>6.9800000000000102</v>
      </c>
      <c r="E418" s="7">
        <f t="shared" si="42"/>
        <v>-2.324215528089316E-2</v>
      </c>
      <c r="G418">
        <f t="shared" si="44"/>
        <v>9.8235876626726313</v>
      </c>
      <c r="H418" s="10">
        <f t="shared" si="48"/>
        <v>-0.10727416769896238</v>
      </c>
      <c r="I418">
        <f t="shared" si="45"/>
        <v>-1.2872900123875486</v>
      </c>
      <c r="K418">
        <f t="shared" si="46"/>
        <v>-2.6384521423364154E-2</v>
      </c>
      <c r="M418">
        <f t="shared" si="43"/>
        <v>-0.12119890696624694</v>
      </c>
      <c r="N418" s="13">
        <f t="shared" si="47"/>
        <v>-1.3924739267284561E-2</v>
      </c>
      <c r="O418" s="13">
        <v>1</v>
      </c>
    </row>
    <row r="419" spans="4:15" x14ac:dyDescent="0.4">
      <c r="D419" s="6">
        <v>7.0000000000000098</v>
      </c>
      <c r="E419" s="7">
        <f t="shared" si="42"/>
        <v>-2.2933831433695935E-2</v>
      </c>
      <c r="G419">
        <f t="shared" si="44"/>
        <v>9.8415323751948414</v>
      </c>
      <c r="H419" s="10">
        <f t="shared" si="48"/>
        <v>-0.10585109898222358</v>
      </c>
      <c r="I419">
        <f t="shared" si="45"/>
        <v>-1.2702131877866831</v>
      </c>
      <c r="K419">
        <f t="shared" si="46"/>
        <v>-2.6010699348470209E-2</v>
      </c>
      <c r="M419">
        <f t="shared" si="43"/>
        <v>-0.11979967554017759</v>
      </c>
      <c r="N419" s="13">
        <f t="shared" si="47"/>
        <v>-1.3948576557954007E-2</v>
      </c>
      <c r="O419" s="13">
        <v>1</v>
      </c>
    </row>
    <row r="420" spans="4:15" x14ac:dyDescent="0.4">
      <c r="D420" s="6">
        <v>7.0200000000000102</v>
      </c>
      <c r="E420" s="7">
        <f t="shared" si="42"/>
        <v>-2.2629355766692467E-2</v>
      </c>
      <c r="G420">
        <f t="shared" si="44"/>
        <v>9.8594770877170514</v>
      </c>
      <c r="H420" s="10">
        <f t="shared" si="48"/>
        <v>-0.10444579154116906</v>
      </c>
      <c r="I420">
        <f t="shared" si="45"/>
        <v>-1.2533494984940288</v>
      </c>
      <c r="K420">
        <f t="shared" si="46"/>
        <v>-2.5642173669630682E-2</v>
      </c>
      <c r="M420">
        <f t="shared" si="43"/>
        <v>-0.11841659069419236</v>
      </c>
      <c r="N420" s="13">
        <f t="shared" si="47"/>
        <v>-1.3970799153023294E-2</v>
      </c>
      <c r="O420" s="13">
        <v>1</v>
      </c>
    </row>
    <row r="421" spans="4:15" x14ac:dyDescent="0.4">
      <c r="D421" s="6">
        <v>7.0400000000000098</v>
      </c>
      <c r="E421" s="7">
        <f t="shared" si="42"/>
        <v>-2.2328684008818479E-2</v>
      </c>
      <c r="G421">
        <f t="shared" si="44"/>
        <v>9.8774218002392598</v>
      </c>
      <c r="H421" s="10">
        <f t="shared" si="48"/>
        <v>-0.10305804104270168</v>
      </c>
      <c r="I421">
        <f t="shared" si="45"/>
        <v>-1.2366964925124202</v>
      </c>
      <c r="K421">
        <f t="shared" si="46"/>
        <v>-2.5278869346450395E-2</v>
      </c>
      <c r="M421">
        <f t="shared" si="43"/>
        <v>-0.11704946635349996</v>
      </c>
      <c r="N421" s="13">
        <f t="shared" si="47"/>
        <v>-1.3991425310798278E-2</v>
      </c>
      <c r="O421" s="13">
        <v>1</v>
      </c>
    </row>
    <row r="422" spans="4:15" x14ac:dyDescent="0.4">
      <c r="D422" s="6">
        <v>7.0600000000000103</v>
      </c>
      <c r="E422" s="7">
        <f t="shared" si="42"/>
        <v>-2.2031772344534201E-2</v>
      </c>
      <c r="G422">
        <f t="shared" si="44"/>
        <v>9.8953665127614698</v>
      </c>
      <c r="H422" s="10">
        <f t="shared" si="48"/>
        <v>-0.10168764525619761</v>
      </c>
      <c r="I422">
        <f t="shared" si="45"/>
        <v>-1.2202517430743713</v>
      </c>
      <c r="K422">
        <f t="shared" si="46"/>
        <v>-2.4920712401713091E-2</v>
      </c>
      <c r="M422">
        <f t="shared" si="43"/>
        <v>-0.11569811857921342</v>
      </c>
      <c r="N422" s="13">
        <f t="shared" si="47"/>
        <v>-1.4010473323015804E-2</v>
      </c>
      <c r="O422" s="13">
        <v>1</v>
      </c>
    </row>
    <row r="423" spans="4:15" x14ac:dyDescent="0.4">
      <c r="D423" s="6">
        <v>7.0800000000000098</v>
      </c>
      <c r="E423" s="7">
        <f t="shared" si="42"/>
        <v>-2.1738577409786936E-2</v>
      </c>
      <c r="G423">
        <f t="shared" si="44"/>
        <v>9.9133112252836799</v>
      </c>
      <c r="H423" s="10">
        <f t="shared" si="48"/>
        <v>-0.10033440403487159</v>
      </c>
      <c r="I423">
        <f t="shared" si="45"/>
        <v>-1.2040128484184591</v>
      </c>
      <c r="K423">
        <f t="shared" si="46"/>
        <v>-2.4567629906318743E-2</v>
      </c>
      <c r="M423">
        <f t="shared" si="43"/>
        <v>-0.11436236554411763</v>
      </c>
      <c r="N423" s="13">
        <f t="shared" si="47"/>
        <v>-1.402796150924604E-2</v>
      </c>
      <c r="O423" s="13">
        <v>1</v>
      </c>
    </row>
    <row r="424" spans="4:15" x14ac:dyDescent="0.4">
      <c r="D424" s="6">
        <v>7.1000000000000103</v>
      </c>
      <c r="E424" s="7">
        <f t="shared" si="42"/>
        <v>-2.1449056288004829E-2</v>
      </c>
      <c r="G424">
        <f t="shared" si="44"/>
        <v>9.9312559378058882</v>
      </c>
      <c r="H424" s="10">
        <f t="shared" si="48"/>
        <v>-9.8998119297286288E-2</v>
      </c>
      <c r="I424">
        <f t="shared" si="45"/>
        <v>-1.1879774315674354</v>
      </c>
      <c r="K424">
        <f t="shared" si="46"/>
        <v>-2.4219549964434258E-2</v>
      </c>
      <c r="M424">
        <f t="shared" si="43"/>
        <v>-0.11304202750870204</v>
      </c>
      <c r="N424" s="13">
        <f t="shared" si="47"/>
        <v>-1.4043908211415754E-2</v>
      </c>
      <c r="O424" s="13">
        <v>1</v>
      </c>
    </row>
    <row r="425" spans="4:15" x14ac:dyDescent="0.4">
      <c r="D425" s="6">
        <v>7.1200000000000099</v>
      </c>
      <c r="E425" s="7">
        <f t="shared" si="42"/>
        <v>-2.1163166506121916E-2</v>
      </c>
      <c r="G425">
        <f t="shared" si="44"/>
        <v>9.9492006503280965</v>
      </c>
      <c r="H425" s="10">
        <f t="shared" si="48"/>
        <v>-9.7678595009005706E-2</v>
      </c>
      <c r="I425">
        <f t="shared" si="45"/>
        <v>-1.1721431401080684</v>
      </c>
      <c r="K425">
        <f t="shared" si="46"/>
        <v>-2.3876401698854258E-2</v>
      </c>
      <c r="M425">
        <f t="shared" si="43"/>
        <v>-0.11173692679745584</v>
      </c>
      <c r="N425" s="13">
        <f t="shared" si="47"/>
        <v>-1.4058331788450132E-2</v>
      </c>
      <c r="O425" s="13">
        <v>1</v>
      </c>
    </row>
    <row r="426" spans="4:15" x14ac:dyDescent="0.4">
      <c r="D426" s="6">
        <v>7.1400000000000103</v>
      </c>
      <c r="E426" s="7">
        <f t="shared" si="42"/>
        <v>-2.0880866030633764E-2</v>
      </c>
      <c r="G426">
        <f t="shared" si="44"/>
        <v>9.9671453628503066</v>
      </c>
      <c r="H426" s="10">
        <f t="shared" si="48"/>
        <v>-9.637563716439014E-2</v>
      </c>
      <c r="I426">
        <f t="shared" si="45"/>
        <v>-1.1565076459726817</v>
      </c>
      <c r="K426">
        <f t="shared" si="46"/>
        <v>-2.3538115236569644E-2</v>
      </c>
      <c r="M426">
        <f t="shared" si="43"/>
        <v>-0.1104468877754235</v>
      </c>
      <c r="N426" s="13">
        <f t="shared" si="47"/>
        <v>-1.4071250611033356E-2</v>
      </c>
      <c r="O426" s="13">
        <v>1</v>
      </c>
    </row>
    <row r="427" spans="4:15" x14ac:dyDescent="0.4">
      <c r="D427" s="6">
        <v>7.1600000000000099</v>
      </c>
      <c r="E427" s="7">
        <f t="shared" si="42"/>
        <v>-2.0602113263683719E-2</v>
      </c>
      <c r="G427">
        <f t="shared" si="44"/>
        <v>9.9850900753725149</v>
      </c>
      <c r="H427" s="10">
        <f t="shared" si="48"/>
        <v>-9.5089053768532203E-2</v>
      </c>
      <c r="I427">
        <f t="shared" si="45"/>
        <v>-1.1410686452223864</v>
      </c>
      <c r="K427">
        <f t="shared" si="46"/>
        <v>-2.3204621694540368E-2</v>
      </c>
      <c r="M427">
        <f t="shared" si="43"/>
        <v>-0.10917173682501816</v>
      </c>
      <c r="N427" s="13">
        <f t="shared" si="47"/>
        <v>-1.4082683056485953E-2</v>
      </c>
      <c r="O427" s="13">
        <v>1</v>
      </c>
    </row>
    <row r="428" spans="4:15" x14ac:dyDescent="0.4">
      <c r="D428" s="6">
        <v>7.1800000000000104</v>
      </c>
      <c r="E428" s="7">
        <f t="shared" si="42"/>
        <v>-2.0326867039179127E-2</v>
      </c>
      <c r="G428">
        <f t="shared" si="44"/>
        <v>10.003034787894727</v>
      </c>
      <c r="H428" s="10">
        <f t="shared" si="48"/>
        <v>-9.3818654819331257E-2</v>
      </c>
      <c r="I428">
        <f t="shared" si="45"/>
        <v>-1.125823857831975</v>
      </c>
      <c r="K428">
        <f t="shared" si="46"/>
        <v>-2.2875853165669671E-2</v>
      </c>
      <c r="M428">
        <f t="shared" si="43"/>
        <v>-0.10791130232308903</v>
      </c>
      <c r="N428" s="13">
        <f t="shared" si="47"/>
        <v>-1.4092647503757771E-2</v>
      </c>
      <c r="O428" s="13">
        <v>1</v>
      </c>
    </row>
    <row r="429" spans="4:15" x14ac:dyDescent="0.4">
      <c r="D429" s="6">
        <v>7.2000000000000099</v>
      </c>
      <c r="E429" s="7">
        <f t="shared" si="42"/>
        <v>-2.0055086618937578E-2</v>
      </c>
      <c r="G429">
        <f t="shared" si="44"/>
        <v>10.020979500416935</v>
      </c>
      <c r="H429" s="10">
        <f t="shared" si="48"/>
        <v>-9.2564252289706397E-2</v>
      </c>
      <c r="I429">
        <f t="shared" si="45"/>
        <v>-1.1107710274764768</v>
      </c>
      <c r="K429">
        <f t="shared" si="46"/>
        <v>-2.2551742704977375E-2</v>
      </c>
      <c r="M429">
        <f t="shared" si="43"/>
        <v>-0.10666541461824344</v>
      </c>
      <c r="N429" s="13">
        <f t="shared" si="47"/>
        <v>-1.4101162328537045E-2</v>
      </c>
      <c r="O429" s="13">
        <v>1</v>
      </c>
    </row>
    <row r="430" spans="4:15" x14ac:dyDescent="0.4">
      <c r="D430" s="6">
        <v>7.2200000000000104</v>
      </c>
      <c r="E430" s="7">
        <f t="shared" si="42"/>
        <v>-1.978673168886249E-2</v>
      </c>
      <c r="G430">
        <f t="shared" si="44"/>
        <v>10.038924212939145</v>
      </c>
      <c r="H430" s="10">
        <f t="shared" si="48"/>
        <v>-9.1325660109944834E-2</v>
      </c>
      <c r="I430">
        <f t="shared" si="45"/>
        <v>-1.0959079213193381</v>
      </c>
      <c r="K430">
        <f t="shared" si="46"/>
        <v>-2.2232224315968392E-2</v>
      </c>
      <c r="M430">
        <f t="shared" si="43"/>
        <v>-0.10543390600841548</v>
      </c>
      <c r="N430" s="13">
        <f t="shared" si="47"/>
        <v>-1.410824589847065E-2</v>
      </c>
      <c r="O430" s="13">
        <v>1</v>
      </c>
    </row>
    <row r="431" spans="4:15" x14ac:dyDescent="0.4">
      <c r="D431" s="6">
        <v>7.24000000000001</v>
      </c>
      <c r="E431" s="7">
        <f t="shared" si="42"/>
        <v>-1.9521762355148166E-2</v>
      </c>
      <c r="G431">
        <f t="shared" si="44"/>
        <v>10.056868925461353</v>
      </c>
      <c r="H431" s="10">
        <f t="shared" si="48"/>
        <v>-9.010269415018636E-2</v>
      </c>
      <c r="I431">
        <f t="shared" si="45"/>
        <v>-1.0812323298022364</v>
      </c>
      <c r="K431">
        <f t="shared" si="46"/>
        <v>-2.1917232937195236E-2</v>
      </c>
      <c r="M431">
        <f t="shared" si="43"/>
        <v>-0.1042166107186866</v>
      </c>
      <c r="N431" s="13">
        <f t="shared" si="47"/>
        <v>-1.4113916568500237E-2</v>
      </c>
      <c r="O431" s="13">
        <v>1</v>
      </c>
    </row>
    <row r="432" spans="4:15" x14ac:dyDescent="0.4">
      <c r="D432" s="6">
        <v>7.2600000000000096</v>
      </c>
      <c r="E432" s="7">
        <f t="shared" si="42"/>
        <v>-1.9260139140513631E-2</v>
      </c>
      <c r="G432">
        <f t="shared" si="44"/>
        <v>10.074813637983562</v>
      </c>
      <c r="H432" s="10">
        <f t="shared" si="48"/>
        <v>-8.8895172203040662E-2</v>
      </c>
      <c r="I432">
        <f t="shared" si="45"/>
        <v>-1.0667420664364879</v>
      </c>
      <c r="K432">
        <f t="shared" si="46"/>
        <v>-2.1606704429010078E-2</v>
      </c>
      <c r="M432">
        <f t="shared" si="43"/>
        <v>-0.10301336487934738</v>
      </c>
      <c r="N432" s="13">
        <f t="shared" si="47"/>
        <v>-1.4118192676306721E-2</v>
      </c>
      <c r="O432" s="13">
        <v>1</v>
      </c>
    </row>
    <row r="433" spans="4:15" x14ac:dyDescent="0.4">
      <c r="D433" s="6">
        <v>7.28000000000001</v>
      </c>
      <c r="E433" s="7">
        <f t="shared" si="42"/>
        <v>-1.9001822980465273E-2</v>
      </c>
      <c r="G433">
        <f t="shared" si="44"/>
        <v>10.092758350505772</v>
      </c>
      <c r="H433" s="10">
        <f t="shared" si="48"/>
        <v>-8.7702913966337462E-2</v>
      </c>
      <c r="I433">
        <f t="shared" si="45"/>
        <v>-1.0524349675960496</v>
      </c>
      <c r="K433">
        <f t="shared" si="46"/>
        <v>-2.1300575560504947E-2</v>
      </c>
      <c r="M433">
        <f t="shared" si="43"/>
        <v>-0.10182400650420415</v>
      </c>
      <c r="N433" s="13">
        <f t="shared" si="47"/>
        <v>-1.4121092537866684E-2</v>
      </c>
      <c r="O433" s="13">
        <v>1</v>
      </c>
    </row>
    <row r="434" spans="4:15" x14ac:dyDescent="0.4">
      <c r="D434" s="6">
        <v>7.3000000000000096</v>
      </c>
      <c r="E434" s="7">
        <f t="shared" si="42"/>
        <v>-1.874677521958797E-2</v>
      </c>
      <c r="G434">
        <f t="shared" si="44"/>
        <v>10.110703063027982</v>
      </c>
      <c r="H434" s="10">
        <f t="shared" si="48"/>
        <v>-8.6525741026008282E-2</v>
      </c>
      <c r="I434">
        <f t="shared" si="45"/>
        <v>-1.0383088923120993</v>
      </c>
      <c r="K434">
        <f t="shared" si="46"/>
        <v>-2.0998783996636846E-2</v>
      </c>
      <c r="M434">
        <f t="shared" si="43"/>
        <v>-0.10064837546912518</v>
      </c>
      <c r="N434" s="13">
        <f t="shared" si="47"/>
        <v>-1.4122634443116899E-2</v>
      </c>
      <c r="O434" s="13">
        <v>1</v>
      </c>
    </row>
    <row r="435" spans="4:15" x14ac:dyDescent="0.4">
      <c r="D435" s="6">
        <v>7.3200000000000101</v>
      </c>
      <c r="E435" s="7">
        <f t="shared" si="42"/>
        <v>-1.8494957607864227E-2</v>
      </c>
      <c r="G435">
        <f t="shared" si="44"/>
        <v>10.12864777555019</v>
      </c>
      <c r="H435" s="10">
        <f t="shared" si="48"/>
        <v>-8.5363476839097355E-2</v>
      </c>
      <c r="I435">
        <f t="shared" si="45"/>
        <v>-1.0243617220691683</v>
      </c>
      <c r="K435">
        <f t="shared" si="46"/>
        <v>-2.0701268285535236E-2</v>
      </c>
      <c r="M435">
        <f t="shared" si="43"/>
        <v>-9.9486313490824804E-2</v>
      </c>
      <c r="N435" s="13">
        <f t="shared" si="47"/>
        <v>-1.412283665172745E-2</v>
      </c>
      <c r="O435" s="13">
        <v>1</v>
      </c>
    </row>
    <row r="436" spans="4:15" x14ac:dyDescent="0.4">
      <c r="D436" s="6">
        <v>7.3400000000000096</v>
      </c>
      <c r="E436" s="7">
        <f t="shared" si="42"/>
        <v>-1.8246332297021401E-2</v>
      </c>
      <c r="G436">
        <f t="shared" si="44"/>
        <v>10.1465924880724</v>
      </c>
      <c r="H436" s="10">
        <f t="shared" si="48"/>
        <v>-8.4215946716902274E-2</v>
      </c>
      <c r="I436">
        <f t="shared" si="45"/>
        <v>-1.0105913606028274</v>
      </c>
      <c r="K436">
        <f t="shared" si="46"/>
        <v>-2.0407967845989122E-2</v>
      </c>
      <c r="M436">
        <f t="shared" si="43"/>
        <v>-9.8337664105881545E-2</v>
      </c>
      <c r="N436" s="13">
        <f t="shared" si="47"/>
        <v>-1.4121717388979271E-2</v>
      </c>
      <c r="O436" s="13">
        <v>1</v>
      </c>
    </row>
    <row r="437" spans="4:15" x14ac:dyDescent="0.4">
      <c r="D437" s="6">
        <v>7.3600000000000101</v>
      </c>
      <c r="E437" s="7">
        <f t="shared" si="42"/>
        <v>-1.8000861836906447E-2</v>
      </c>
      <c r="G437">
        <f t="shared" si="44"/>
        <v>10.16453720059461</v>
      </c>
      <c r="H437" s="10">
        <f t="shared" si="48"/>
        <v>-8.3082977808241712E-2</v>
      </c>
      <c r="I437">
        <f t="shared" si="45"/>
        <v>-0.9969957336989006</v>
      </c>
      <c r="K437">
        <f t="shared" si="46"/>
        <v>-2.0118822955111981E-2</v>
      </c>
      <c r="M437">
        <f t="shared" si="43"/>
        <v>-9.7202272649992108E-2</v>
      </c>
      <c r="N437" s="13">
        <f t="shared" si="47"/>
        <v>-1.4119294841750396E-2</v>
      </c>
      <c r="O437" s="13">
        <v>1</v>
      </c>
    </row>
    <row r="438" spans="4:15" x14ac:dyDescent="0.4">
      <c r="D438" s="6">
        <v>7.3800000000000097</v>
      </c>
      <c r="E438" s="7">
        <f t="shared" si="42"/>
        <v>-1.7758509171888211E-2</v>
      </c>
      <c r="G438">
        <f t="shared" si="44"/>
        <v>10.182481913116817</v>
      </c>
      <c r="H438" s="10">
        <f t="shared" si="48"/>
        <v>-8.196439908285004E-2</v>
      </c>
      <c r="I438">
        <f t="shared" si="45"/>
        <v>-0.98357278899420053</v>
      </c>
      <c r="K438">
        <f t="shared" si="46"/>
        <v>-1.9833774736180872E-2</v>
      </c>
      <c r="M438">
        <f t="shared" si="43"/>
        <v>-9.6079986237453216E-2</v>
      </c>
      <c r="N438" s="13">
        <f t="shared" si="47"/>
        <v>-1.4115587154603176E-2</v>
      </c>
      <c r="O438" s="13">
        <v>1</v>
      </c>
    </row>
    <row r="439" spans="4:15" x14ac:dyDescent="0.4">
      <c r="D439" s="6">
        <v>7.4000000000000101</v>
      </c>
      <c r="E439" s="7">
        <f t="shared" si="42"/>
        <v>-1.7519237637286782E-2</v>
      </c>
      <c r="G439">
        <f t="shared" si="44"/>
        <v>10.200426625639027</v>
      </c>
      <c r="H439" s="10">
        <f t="shared" si="48"/>
        <v>-8.0860041314897158E-2</v>
      </c>
      <c r="I439">
        <f t="shared" si="45"/>
        <v>-0.97032049577876589</v>
      </c>
      <c r="K439">
        <f t="shared" si="46"/>
        <v>-1.9552765146647916E-2</v>
      </c>
      <c r="M439">
        <f t="shared" si="43"/>
        <v>-9.4970653740872296E-2</v>
      </c>
      <c r="N439" s="13">
        <f t="shared" si="47"/>
        <v>-1.4110612425975139E-2</v>
      </c>
      <c r="O439" s="13">
        <v>1</v>
      </c>
    </row>
    <row r="440" spans="4:15" x14ac:dyDescent="0.4">
      <c r="D440" s="6">
        <v>7.4200000000000097</v>
      </c>
      <c r="E440" s="7">
        <f t="shared" si="42"/>
        <v>-1.7283010955829931E-2</v>
      </c>
      <c r="G440">
        <f t="shared" si="44"/>
        <v>10.218371338161237</v>
      </c>
      <c r="H440" s="10">
        <f t="shared" si="48"/>
        <v>-7.9769737066633026E-2</v>
      </c>
      <c r="I440">
        <f t="shared" si="45"/>
        <v>-0.95723684479959625</v>
      </c>
      <c r="K440">
        <f t="shared" si="46"/>
        <v>-1.9275736966322038E-2</v>
      </c>
      <c r="M440">
        <f t="shared" si="43"/>
        <v>-9.3874125771105404E-2</v>
      </c>
      <c r="N440" s="13">
        <f t="shared" si="47"/>
        <v>-1.4104388704472379E-2</v>
      </c>
      <c r="O440" s="13">
        <v>1</v>
      </c>
    </row>
    <row r="441" spans="4:15" x14ac:dyDescent="0.4">
      <c r="D441" s="6">
        <v>7.4400000000000102</v>
      </c>
      <c r="E441" s="7">
        <f t="shared" si="42"/>
        <v>-1.7049793234136065E-2</v>
      </c>
      <c r="G441">
        <f t="shared" si="44"/>
        <v>10.236316050683449</v>
      </c>
      <c r="H441" s="10">
        <f t="shared" si="48"/>
        <v>-7.8693320672154995E-2</v>
      </c>
      <c r="I441">
        <f t="shared" si="45"/>
        <v>-0.94431984806585989</v>
      </c>
      <c r="K441">
        <f t="shared" si="46"/>
        <v>-1.90026337857176E-2</v>
      </c>
      <c r="M441">
        <f t="shared" si="43"/>
        <v>-9.2790254657416679E-2</v>
      </c>
      <c r="N441" s="13">
        <f t="shared" si="47"/>
        <v>-1.4096933985261684E-2</v>
      </c>
      <c r="O441" s="13">
        <v>1</v>
      </c>
    </row>
    <row r="442" spans="4:15" x14ac:dyDescent="0.4">
      <c r="D442" s="6">
        <v>7.4600000000000097</v>
      </c>
      <c r="E442" s="7">
        <f t="shared" si="42"/>
        <v>-1.681954895922395E-2</v>
      </c>
      <c r="G442">
        <f t="shared" si="44"/>
        <v>10.254260763205655</v>
      </c>
      <c r="H442" s="10">
        <f t="shared" si="48"/>
        <v>-7.763062822129814E-2</v>
      </c>
      <c r="I442">
        <f t="shared" si="45"/>
        <v>-0.93156753865557773</v>
      </c>
      <c r="K442">
        <f t="shared" si="46"/>
        <v>-1.8733399994568609E-2</v>
      </c>
      <c r="M442">
        <f t="shared" si="43"/>
        <v>-9.1718894427861561E-2</v>
      </c>
      <c r="N442" s="13">
        <f t="shared" si="47"/>
        <v>-1.4088266206563421E-2</v>
      </c>
      <c r="O442" s="13">
        <v>1</v>
      </c>
    </row>
    <row r="443" spans="4:15" x14ac:dyDescent="0.4">
      <c r="D443" s="6">
        <v>7.4800000000000102</v>
      </c>
      <c r="E443" s="7">
        <f t="shared" si="42"/>
        <v>-1.6592242995048405E-2</v>
      </c>
      <c r="G443">
        <f t="shared" si="44"/>
        <v>10.272205475727866</v>
      </c>
      <c r="H443" s="10">
        <f t="shared" si="48"/>
        <v>-7.6581497543645932E-2</v>
      </c>
      <c r="I443">
        <f t="shared" si="45"/>
        <v>-0.91897797052375119</v>
      </c>
      <c r="K443">
        <f t="shared" si="46"/>
        <v>-1.8467980770504884E-2</v>
      </c>
      <c r="M443">
        <f t="shared" si="43"/>
        <v>-9.0659900789884923E-2</v>
      </c>
      <c r="N443" s="13">
        <f t="shared" si="47"/>
        <v>-1.4078403246238991E-2</v>
      </c>
      <c r="O443" s="13">
        <v>1</v>
      </c>
    </row>
    <row r="444" spans="4:15" x14ac:dyDescent="0.4">
      <c r="D444" s="6">
        <v>7.5000000000000098</v>
      </c>
      <c r="E444" s="7">
        <f t="shared" si="42"/>
        <v>-1.6367840579062345E-2</v>
      </c>
      <c r="G444">
        <f t="shared" si="44"/>
        <v>10.290150188250076</v>
      </c>
      <c r="H444" s="10">
        <f t="shared" si="48"/>
        <v>-7.5545768192662247E-2</v>
      </c>
      <c r="I444">
        <f t="shared" si="45"/>
        <v>-0.90654921831194701</v>
      </c>
      <c r="K444">
        <f t="shared" si="46"/>
        <v>-1.8206322067889712E-2</v>
      </c>
      <c r="M444">
        <f t="shared" si="43"/>
        <v>-8.9613131111141109E-2</v>
      </c>
      <c r="N444" s="13">
        <f t="shared" si="47"/>
        <v>-1.4067362918478862E-2</v>
      </c>
      <c r="O444" s="13">
        <v>1</v>
      </c>
    </row>
    <row r="445" spans="4:15" x14ac:dyDescent="0.4">
      <c r="D445" s="6">
        <v>7.5200000000000102</v>
      </c>
      <c r="E445" s="7">
        <f t="shared" si="42"/>
        <v>-1.6146307318804391E-2</v>
      </c>
      <c r="G445">
        <f t="shared" si="44"/>
        <v>10.308094900772284</v>
      </c>
      <c r="H445" s="10">
        <f t="shared" si="48"/>
        <v>-7.4523281429941662E-2</v>
      </c>
      <c r="I445">
        <f t="shared" si="45"/>
        <v>-0.89427937715929995</v>
      </c>
      <c r="K445">
        <f t="shared" si="46"/>
        <v>-1.7948370606814781E-2</v>
      </c>
      <c r="M445">
        <f t="shared" si="43"/>
        <v>-8.85784444005243E-2</v>
      </c>
      <c r="N445" s="13">
        <f t="shared" si="47"/>
        <v>-1.4055162970582638E-2</v>
      </c>
      <c r="O445" s="13">
        <v>1</v>
      </c>
    </row>
    <row r="446" spans="4:15" x14ac:dyDescent="0.4">
      <c r="D446" s="6">
        <v>7.5400000000000098</v>
      </c>
      <c r="E446" s="7">
        <f t="shared" si="42"/>
        <v>-1.5927609188512409E-2</v>
      </c>
      <c r="G446">
        <f t="shared" si="44"/>
        <v>10.326039613294492</v>
      </c>
      <c r="H446" s="10">
        <f t="shared" si="48"/>
        <v>-7.3513880209579024E-2</v>
      </c>
      <c r="I446">
        <f t="shared" si="45"/>
        <v>-0.88216656251494829</v>
      </c>
      <c r="K446">
        <f t="shared" si="46"/>
        <v>-1.769407386225132E-2</v>
      </c>
      <c r="M446">
        <f t="shared" si="43"/>
        <v>-8.7555701289412743E-2</v>
      </c>
      <c r="N446" s="13">
        <f t="shared" si="47"/>
        <v>-1.4041821079833719E-2</v>
      </c>
      <c r="O446" s="13">
        <v>1</v>
      </c>
    </row>
    <row r="447" spans="4:15" x14ac:dyDescent="0.4">
      <c r="D447" s="6">
        <v>7.5600000000000103</v>
      </c>
      <c r="E447" s="7">
        <f t="shared" si="42"/>
        <v>-1.5711712525762232E-2</v>
      </c>
      <c r="G447">
        <f t="shared" si="44"/>
        <v>10.343984325816704</v>
      </c>
      <c r="H447" s="10">
        <f t="shared" si="48"/>
        <v>-7.2517409162655574E-2</v>
      </c>
      <c r="I447">
        <f t="shared" si="45"/>
        <v>-0.87020890995186684</v>
      </c>
      <c r="K447">
        <f t="shared" si="46"/>
        <v>-1.7443380053354982E-2</v>
      </c>
      <c r="M447">
        <f t="shared" si="43"/>
        <v>-8.6544764013122222E-2</v>
      </c>
      <c r="N447" s="13">
        <f t="shared" si="47"/>
        <v>-1.4027354850466647E-2</v>
      </c>
      <c r="O447" s="13">
        <v>1</v>
      </c>
    </row>
    <row r="448" spans="4:15" x14ac:dyDescent="0.4">
      <c r="D448" s="6">
        <v>7.5800000000000098</v>
      </c>
      <c r="E448" s="7">
        <f t="shared" si="42"/>
        <v>-1.5498584028131845E-2</v>
      </c>
      <c r="G448">
        <f t="shared" si="44"/>
        <v>10.361929038338912</v>
      </c>
      <c r="H448" s="10">
        <f t="shared" si="48"/>
        <v>-7.1533714581842531E-2</v>
      </c>
      <c r="I448">
        <f t="shared" si="45"/>
        <v>-0.85840457498211031</v>
      </c>
      <c r="K448">
        <f t="shared" si="46"/>
        <v>-1.7196238132922339E-2</v>
      </c>
      <c r="M448">
        <f t="shared" si="43"/>
        <v>-8.5545496392569059E-2</v>
      </c>
      <c r="N448" s="13">
        <f t="shared" si="47"/>
        <v>-1.4011781810726529E-2</v>
      </c>
      <c r="O448" s="13">
        <v>1</v>
      </c>
    </row>
    <row r="449" spans="4:15" x14ac:dyDescent="0.4">
      <c r="D449" s="6">
        <v>7.6000000000000103</v>
      </c>
      <c r="E449" s="7">
        <f t="shared" si="42"/>
        <v>-1.5288190749890419E-2</v>
      </c>
      <c r="G449">
        <f t="shared" si="44"/>
        <v>10.379873750861123</v>
      </c>
      <c r="H449" s="10">
        <f t="shared" si="48"/>
        <v>-7.0562644406119229E-2</v>
      </c>
      <c r="I449">
        <f t="shared" si="45"/>
        <v>-0.84675173287343075</v>
      </c>
      <c r="K449">
        <f t="shared" si="46"/>
        <v>-1.6952597776996391E-2</v>
      </c>
      <c r="M449">
        <f t="shared" si="43"/>
        <v>-8.4557763816135972E-2</v>
      </c>
      <c r="N449" s="13">
        <f t="shared" si="47"/>
        <v>-1.3995119410016743E-2</v>
      </c>
      <c r="O449" s="13">
        <v>1</v>
      </c>
    </row>
    <row r="450" spans="4:15" x14ac:dyDescent="0.4">
      <c r="D450" s="6">
        <v>7.6200000000000099</v>
      </c>
      <c r="E450" s="7">
        <f t="shared" si="42"/>
        <v>-1.5080500098712436E-2</v>
      </c>
      <c r="G450">
        <f t="shared" si="44"/>
        <v>10.397818463383331</v>
      </c>
      <c r="H450" s="10">
        <f t="shared" si="48"/>
        <v>-6.9604048205607241E-2</v>
      </c>
      <c r="I450">
        <f t="shared" si="45"/>
        <v>-0.83524857846728695</v>
      </c>
      <c r="K450">
        <f t="shared" si="46"/>
        <v>-1.671240937461977E-2</v>
      </c>
      <c r="M450">
        <f t="shared" si="43"/>
        <v>-8.3581433221743828E-2</v>
      </c>
      <c r="N450" s="13">
        <f t="shared" si="47"/>
        <v>-1.3977385016136587E-2</v>
      </c>
      <c r="O450" s="13">
        <v>1</v>
      </c>
    </row>
    <row r="451" spans="4:15" x14ac:dyDescent="0.4">
      <c r="D451" s="6">
        <v>7.6400000000000103</v>
      </c>
      <c r="E451" s="7">
        <f t="shared" si="42"/>
        <v>-1.4875479832416241E-2</v>
      </c>
      <c r="G451">
        <f t="shared" si="44"/>
        <v>10.415763175905541</v>
      </c>
      <c r="H451" s="10">
        <f t="shared" si="48"/>
        <v>-6.8657777166517164E-2</v>
      </c>
      <c r="I451">
        <f t="shared" si="45"/>
        <v>-0.82389332599820597</v>
      </c>
      <c r="K451">
        <f t="shared" si="46"/>
        <v>-1.6475624017732726E-2</v>
      </c>
      <c r="M451">
        <f t="shared" si="43"/>
        <v>-8.2616373079122812E-2</v>
      </c>
      <c r="N451" s="13">
        <f t="shared" si="47"/>
        <v>-1.3958595912605648E-2</v>
      </c>
      <c r="O451" s="13">
        <v>1</v>
      </c>
    </row>
    <row r="452" spans="4:15" x14ac:dyDescent="0.4">
      <c r="D452" s="6">
        <v>7.6600000000000099</v>
      </c>
      <c r="E452" s="7">
        <f t="shared" si="42"/>
        <v>-1.467309805572734E-2</v>
      </c>
      <c r="G452">
        <f t="shared" si="44"/>
        <v>10.433707888427749</v>
      </c>
      <c r="H452" s="10">
        <f t="shared" si="48"/>
        <v>-6.7723684076209545E-2</v>
      </c>
      <c r="I452">
        <f t="shared" si="45"/>
        <v>-0.81268420891451454</v>
      </c>
      <c r="K452">
        <f t="shared" si="46"/>
        <v>-1.6242193491214633E-2</v>
      </c>
      <c r="M452">
        <f t="shared" si="43"/>
        <v>-8.1662453372284352E-2</v>
      </c>
      <c r="N452" s="13">
        <f t="shared" si="47"/>
        <v>-1.3938769296074807E-2</v>
      </c>
      <c r="O452" s="13">
        <v>1</v>
      </c>
    </row>
    <row r="453" spans="4:15" x14ac:dyDescent="0.4">
      <c r="D453" s="6">
        <v>7.6800000000000104</v>
      </c>
      <c r="E453" s="7">
        <f t="shared" si="42"/>
        <v>-1.4473323217065796E-2</v>
      </c>
      <c r="G453">
        <f t="shared" si="44"/>
        <v>10.451652600949959</v>
      </c>
      <c r="H453" s="10">
        <f t="shared" si="48"/>
        <v>-6.6801623308367183E-2</v>
      </c>
      <c r="I453">
        <f t="shared" si="45"/>
        <v>-0.80161947970040615</v>
      </c>
      <c r="K453">
        <f t="shared" si="46"/>
        <v>-1.6012070263066214E-2</v>
      </c>
      <c r="M453">
        <f t="shared" si="43"/>
        <v>-8.0719545582188468E-2</v>
      </c>
      <c r="N453" s="13">
        <f t="shared" si="47"/>
        <v>-1.3917922273821284E-2</v>
      </c>
      <c r="O453" s="13">
        <v>1</v>
      </c>
    </row>
    <row r="454" spans="4:15" x14ac:dyDescent="0.4">
      <c r="D454" s="6">
        <v>7.7000000000000099</v>
      </c>
      <c r="E454" s="7">
        <f t="shared" si="42"/>
        <v>-1.4276124105357944E-2</v>
      </c>
      <c r="G454">
        <f t="shared" si="44"/>
        <v>10.469597313472169</v>
      </c>
      <c r="H454" s="10">
        <f t="shared" si="48"/>
        <v>-6.58914508082796E-2</v>
      </c>
      <c r="I454">
        <f t="shared" si="45"/>
        <v>-0.7906974096993552</v>
      </c>
      <c r="K454">
        <f t="shared" si="46"/>
        <v>-1.5785207474731063E-2</v>
      </c>
      <c r="M454">
        <f t="shared" si="43"/>
        <v>-7.9787522669607425E-2</v>
      </c>
      <c r="N454" s="13">
        <f t="shared" si="47"/>
        <v>-1.3896071861327824E-2</v>
      </c>
      <c r="O454" s="13">
        <v>1</v>
      </c>
    </row>
    <row r="455" spans="4:15" x14ac:dyDescent="0.4">
      <c r="D455" s="6">
        <v>7.7200000000000104</v>
      </c>
      <c r="E455" s="7">
        <f t="shared" si="42"/>
        <v>-1.4081469846871947E-2</v>
      </c>
      <c r="G455">
        <f t="shared" si="44"/>
        <v>10.487542025994379</v>
      </c>
      <c r="H455" s="10">
        <f t="shared" si="48"/>
        <v>-6.4993024078237469E-2</v>
      </c>
      <c r="I455">
        <f t="shared" si="45"/>
        <v>-0.77991628893884957</v>
      </c>
      <c r="K455">
        <f t="shared" si="46"/>
        <v>-1.5561558931554295E-2</v>
      </c>
      <c r="M455">
        <f t="shared" si="43"/>
        <v>-7.8866259058181579E-2</v>
      </c>
      <c r="N455" s="13">
        <f t="shared" si="47"/>
        <v>-1.387323497994411E-2</v>
      </c>
      <c r="O455" s="13">
        <v>1</v>
      </c>
    </row>
    <row r="456" spans="4:15" x14ac:dyDescent="0.4">
      <c r="D456" s="6">
        <v>7.74000000000001</v>
      </c>
      <c r="E456" s="7">
        <f t="shared" si="42"/>
        <v>-1.3889329902077261E-2</v>
      </c>
      <c r="G456">
        <f t="shared" si="44"/>
        <v>10.505486738516586</v>
      </c>
      <c r="H456" s="10">
        <f t="shared" si="48"/>
        <v>-6.4106202163037598E-2</v>
      </c>
      <c r="I456">
        <f t="shared" si="45"/>
        <v>-0.76927442595645124</v>
      </c>
      <c r="K456">
        <f t="shared" si="46"/>
        <v>-1.5341079093376299E-2</v>
      </c>
      <c r="M456">
        <f t="shared" si="43"/>
        <v>-7.7955630617666138E-2</v>
      </c>
      <c r="N456" s="13">
        <f t="shared" si="47"/>
        <v>-1.384942845462854E-2</v>
      </c>
      <c r="O456" s="13">
        <v>1</v>
      </c>
    </row>
    <row r="457" spans="4:15" x14ac:dyDescent="0.4">
      <c r="D457" s="6">
        <v>7.7600000000000096</v>
      </c>
      <c r="E457" s="7">
        <f t="shared" si="42"/>
        <v>-1.3699674062527648E-2</v>
      </c>
      <c r="G457">
        <f t="shared" si="44"/>
        <v>10.523431451038796</v>
      </c>
      <c r="H457" s="10">
        <f t="shared" si="48"/>
        <v>-6.3230845635596361E-2</v>
      </c>
      <c r="I457">
        <f t="shared" si="45"/>
        <v>-0.75877014762715633</v>
      </c>
      <c r="K457">
        <f t="shared" si="46"/>
        <v>-1.5123723065259652E-2</v>
      </c>
      <c r="M457">
        <f t="shared" si="43"/>
        <v>-7.7055514647366305E-2</v>
      </c>
      <c r="N457" s="13">
        <f t="shared" si="47"/>
        <v>-1.3824669011769944E-2</v>
      </c>
      <c r="O457" s="13">
        <v>1</v>
      </c>
    </row>
    <row r="458" spans="4:15" x14ac:dyDescent="0.4">
      <c r="D458" s="6">
        <v>7.78000000000001</v>
      </c>
      <c r="E458" s="7">
        <f t="shared" si="42"/>
        <v>-1.351247244776772E-2</v>
      </c>
      <c r="G458">
        <f t="shared" si="44"/>
        <v>10.541376163561006</v>
      </c>
      <c r="H458" s="10">
        <f t="shared" si="48"/>
        <v>-6.2366816582671916E-2</v>
      </c>
      <c r="I458">
        <f t="shared" si="45"/>
        <v>-0.74840179899206305</v>
      </c>
      <c r="K458">
        <f t="shared" si="46"/>
        <v>-1.4909446588347773E-2</v>
      </c>
      <c r="M458">
        <f t="shared" si="43"/>
        <v>-7.6165789859759983E-2</v>
      </c>
      <c r="N458" s="13">
        <f t="shared" si="47"/>
        <v>-1.3798973277088067E-2</v>
      </c>
      <c r="O458" s="13">
        <v>1</v>
      </c>
    </row>
    <row r="459" spans="4:15" x14ac:dyDescent="0.4">
      <c r="D459" s="6">
        <v>7.8000000000000096</v>
      </c>
      <c r="E459" s="7">
        <f t="shared" si="42"/>
        <v>-1.3327695502262824E-2</v>
      </c>
      <c r="G459">
        <f t="shared" si="44"/>
        <v>10.559320876083214</v>
      </c>
      <c r="H459" s="10">
        <f t="shared" si="48"/>
        <v>-6.151397859069406E-2</v>
      </c>
      <c r="I459">
        <f t="shared" si="45"/>
        <v>-0.73816774308832867</v>
      </c>
      <c r="K459">
        <f t="shared" si="46"/>
        <v>-1.4698206030852737E-2</v>
      </c>
      <c r="M459">
        <f t="shared" si="43"/>
        <v>-7.528633636430479E-2</v>
      </c>
      <c r="N459" s="13">
        <f t="shared" si="47"/>
        <v>-1.377235777361073E-2</v>
      </c>
      <c r="O459" s="13">
        <v>1</v>
      </c>
    </row>
    <row r="460" spans="4:15" x14ac:dyDescent="0.4">
      <c r="D460" s="6">
        <v>7.8200000000000101</v>
      </c>
      <c r="E460" s="7">
        <f t="shared" si="42"/>
        <v>-1.3145313992351984E-2</v>
      </c>
      <c r="G460">
        <f t="shared" si="44"/>
        <v>10.577265588605425</v>
      </c>
      <c r="H460" s="10">
        <f t="shared" si="48"/>
        <v>-6.067219673170058E-2</v>
      </c>
      <c r="I460">
        <f t="shared" si="45"/>
        <v>-0.72806636078040698</v>
      </c>
      <c r="K460">
        <f t="shared" si="46"/>
        <v>-1.4489958379170772E-2</v>
      </c>
      <c r="M460">
        <f t="shared" si="43"/>
        <v>-7.441703565142721E-2</v>
      </c>
      <c r="N460" s="13">
        <f t="shared" si="47"/>
        <v>-1.374483891972663E-2</v>
      </c>
      <c r="O460" s="13">
        <v>1</v>
      </c>
    </row>
    <row r="461" spans="4:15" x14ac:dyDescent="0.4">
      <c r="D461" s="6">
        <v>7.8400000000000096</v>
      </c>
      <c r="E461" s="7">
        <f t="shared" si="42"/>
        <v>-1.2965299003224006E-2</v>
      </c>
      <c r="G461">
        <f t="shared" si="44"/>
        <v>10.595210301127635</v>
      </c>
      <c r="H461" s="10">
        <f t="shared" si="48"/>
        <v>-5.9841337549380397E-2</v>
      </c>
      <c r="I461">
        <f t="shared" si="45"/>
        <v>-0.71809605059256476</v>
      </c>
      <c r="K461">
        <f t="shared" si="46"/>
        <v>-1.4284661229123972E-2</v>
      </c>
      <c r="M461">
        <f t="shared" si="43"/>
        <v>-7.3557770576693882E-2</v>
      </c>
      <c r="N461" s="13">
        <f t="shared" si="47"/>
        <v>-1.3716433027313485E-2</v>
      </c>
      <c r="O461" s="13">
        <v>1</v>
      </c>
    </row>
    <row r="462" spans="4:15" x14ac:dyDescent="0.4">
      <c r="D462" s="6">
        <v>7.8600000000000101</v>
      </c>
      <c r="E462" s="7">
        <f t="shared" si="42"/>
        <v>-1.2787621935916265E-2</v>
      </c>
      <c r="G462">
        <f t="shared" si="44"/>
        <v>10.613155013649843</v>
      </c>
      <c r="H462" s="10">
        <f t="shared" si="48"/>
        <v>-5.9021269045221515E-2</v>
      </c>
      <c r="I462">
        <f t="shared" si="45"/>
        <v>-0.70825522854265821</v>
      </c>
      <c r="K462">
        <f t="shared" si="46"/>
        <v>-1.4082272777325794E-2</v>
      </c>
      <c r="M462">
        <f t="shared" si="43"/>
        <v>-7.2708425345160616E-2</v>
      </c>
      <c r="N462" s="13">
        <f t="shared" si="47"/>
        <v>-1.36871562999391E-2</v>
      </c>
      <c r="O462" s="13">
        <v>1</v>
      </c>
    </row>
    <row r="463" spans="4:15" x14ac:dyDescent="0.4">
      <c r="D463" s="6">
        <v>7.8800000000000097</v>
      </c>
      <c r="E463" s="7">
        <f t="shared" si="42"/>
        <v>-1.2612254504336364E-2</v>
      </c>
      <c r="G463">
        <f t="shared" si="44"/>
        <v>10.631099726172051</v>
      </c>
      <c r="H463" s="10">
        <f t="shared" si="48"/>
        <v>-5.8211860664764491E-2</v>
      </c>
      <c r="I463">
        <f t="shared" si="45"/>
        <v>-0.69854232797717386</v>
      </c>
      <c r="K463">
        <f t="shared" si="46"/>
        <v>-1.3882751812668837E-2</v>
      </c>
      <c r="M463">
        <f t="shared" si="43"/>
        <v>-7.1868885495898496E-2</v>
      </c>
      <c r="N463" s="13">
        <f t="shared" si="47"/>
        <v>-1.3657024831134006E-2</v>
      </c>
      <c r="O463" s="13">
        <v>1</v>
      </c>
    </row>
    <row r="464" spans="4:15" x14ac:dyDescent="0.4">
      <c r="D464" s="6">
        <v>7.9000000000000101</v>
      </c>
      <c r="E464" s="7">
        <f t="shared" si="42"/>
        <v>-1.2439168732306223E-2</v>
      </c>
      <c r="G464">
        <f t="shared" si="44"/>
        <v>10.649044438694261</v>
      </c>
      <c r="H464" s="10">
        <f t="shared" si="48"/>
        <v>-5.7412983283959378E-2</v>
      </c>
      <c r="I464">
        <f t="shared" si="45"/>
        <v>-0.6889557994075125</v>
      </c>
      <c r="K464">
        <f t="shared" si="46"/>
        <v>-1.36860577079335E-2</v>
      </c>
      <c r="M464">
        <f t="shared" si="43"/>
        <v>-7.1039037886695203E-2</v>
      </c>
      <c r="N464" s="13">
        <f t="shared" si="47"/>
        <v>-1.3626054602735825E-2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-1.2268336950628693E-2</v>
      </c>
      <c r="G465">
        <f t="shared" si="44"/>
        <v>10.66698915121647</v>
      </c>
      <c r="H465" s="10">
        <f t="shared" si="48"/>
        <v>-5.6624509195626734E-2</v>
      </c>
      <c r="I465">
        <f t="shared" si="45"/>
        <v>-0.67949411034752083</v>
      </c>
      <c r="K465">
        <f t="shared" si="46"/>
        <v>-1.3492150411515379E-2</v>
      </c>
      <c r="M465">
        <f t="shared" si="43"/>
        <v>-7.0218770678929843E-2</v>
      </c>
      <c r="N465" s="13">
        <f t="shared" si="47"/>
        <v>-1.3594261483303109E-2</v>
      </c>
      <c r="O465" s="13">
        <v>1</v>
      </c>
    </row>
    <row r="466" spans="4:15" x14ac:dyDescent="0.4">
      <c r="D466" s="6">
        <v>7.9400000000000102</v>
      </c>
      <c r="E466" s="7">
        <f t="shared" si="42"/>
        <v>-1.2099731794176345E-2</v>
      </c>
      <c r="G466">
        <f t="shared" si="44"/>
        <v>10.684933863738681</v>
      </c>
      <c r="H466" s="10">
        <f t="shared" si="48"/>
        <v>-5.5846312096020916E-2</v>
      </c>
      <c r="I466">
        <f t="shared" si="45"/>
        <v>-0.67015574515225096</v>
      </c>
      <c r="K466">
        <f t="shared" si="46"/>
        <v>-1.3300990439269657E-2</v>
      </c>
      <c r="M466">
        <f t="shared" si="43"/>
        <v>-6.9407973322617639E-2</v>
      </c>
      <c r="N466" s="13">
        <f t="shared" si="47"/>
        <v>-1.3561661226596723E-2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-1.1933326199002494E-2</v>
      </c>
      <c r="G467">
        <f t="shared" si="44"/>
        <v>10.70287857626089</v>
      </c>
      <c r="H467" s="10">
        <f t="shared" si="48"/>
        <v>-5.5078267071496018E-2</v>
      </c>
      <c r="I467">
        <f t="shared" si="45"/>
        <v>-0.66093920485795221</v>
      </c>
      <c r="K467">
        <f t="shared" si="46"/>
        <v>-1.3112538866471627E-2</v>
      </c>
      <c r="M467">
        <f t="shared" si="43"/>
        <v>-6.8606536541625837E-2</v>
      </c>
      <c r="N467" s="13">
        <f t="shared" si="47"/>
        <v>-1.352826947012982E-2</v>
      </c>
      <c r="O467" s="13">
        <v>1</v>
      </c>
    </row>
    <row r="468" spans="4:15" x14ac:dyDescent="0.4">
      <c r="D468" s="6">
        <v>7.9800000000000102</v>
      </c>
      <c r="E468" s="7">
        <f t="shared" si="49"/>
        <v>-1.1769093399474136E-2</v>
      </c>
      <c r="G468">
        <f t="shared" si="44"/>
        <v>10.7208232887831</v>
      </c>
      <c r="H468" s="10">
        <f t="shared" si="48"/>
        <v>-5.4320250585272872E-2</v>
      </c>
      <c r="I468">
        <f t="shared" ref="I468:I469" si="50">H468*$E$6</f>
        <v>-0.65184300702327447</v>
      </c>
      <c r="K468">
        <f t="shared" si="46"/>
        <v>-1.2926757319890332E-2</v>
      </c>
      <c r="M468">
        <f t="shared" si="43"/>
        <v>-6.7814352319055263E-2</v>
      </c>
      <c r="N468" s="13">
        <f t="shared" ref="N468:N469" si="51">(M468-H468)*O468</f>
        <v>-1.349410173378239E-2</v>
      </c>
      <c r="O468" s="13">
        <v>1</v>
      </c>
    </row>
    <row r="469" spans="4:15" x14ac:dyDescent="0.4">
      <c r="D469" s="6">
        <v>8.0000000000000107</v>
      </c>
      <c r="E469" s="7">
        <f t="shared" si="49"/>
        <v>-1.1607006925426825E-2</v>
      </c>
      <c r="G469">
        <f t="shared" si="44"/>
        <v>10.738768001305308</v>
      </c>
      <c r="H469" s="10">
        <f t="shared" si="48"/>
        <v>-5.3572140464307506E-2</v>
      </c>
      <c r="I469">
        <f t="shared" si="50"/>
        <v>-0.6428656855716901</v>
      </c>
      <c r="K469">
        <f t="shared" si="46"/>
        <v>-1.2743607969975214E-2</v>
      </c>
      <c r="M469">
        <f t="shared" si="43"/>
        <v>-6.7031313882789101E-2</v>
      </c>
      <c r="N469" s="13">
        <f t="shared" si="51"/>
        <v>-1.3459173418481594E-2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4"/>
  <sheetViews>
    <sheetView tabSelected="1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X11" sqref="X11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192</v>
      </c>
      <c r="E1" s="1" t="s">
        <v>178</v>
      </c>
      <c r="F1" s="1"/>
      <c r="H1" s="1"/>
      <c r="I1" s="1"/>
      <c r="J1" s="1"/>
      <c r="L1" s="1"/>
      <c r="M1" s="1"/>
      <c r="N1" s="1"/>
      <c r="Q1" s="26" t="s">
        <v>179</v>
      </c>
      <c r="X1" s="26" t="s">
        <v>179</v>
      </c>
      <c r="AC1" s="24"/>
      <c r="AF1" s="26" t="s">
        <v>179</v>
      </c>
      <c r="AH1" s="25"/>
    </row>
    <row r="2" spans="1:34" x14ac:dyDescent="0.4">
      <c r="D2" s="2" t="s">
        <v>177</v>
      </c>
      <c r="E2" s="35" t="s">
        <v>84</v>
      </c>
      <c r="F2" s="12" t="s">
        <v>95</v>
      </c>
      <c r="H2" s="2" t="s">
        <v>177</v>
      </c>
      <c r="I2" s="35" t="s">
        <v>84</v>
      </c>
      <c r="J2" s="12" t="s">
        <v>95</v>
      </c>
      <c r="L2" s="2" t="s">
        <v>177</v>
      </c>
      <c r="M2" s="35" t="s">
        <v>84</v>
      </c>
      <c r="N2" s="12" t="s">
        <v>95</v>
      </c>
      <c r="Q2" s="40" t="s">
        <v>189</v>
      </c>
      <c r="R2" s="39"/>
      <c r="S2" s="39"/>
      <c r="T2" s="41"/>
      <c r="U2" s="39"/>
      <c r="V2" s="39"/>
      <c r="X2" s="40" t="s">
        <v>190</v>
      </c>
      <c r="AB2" s="45"/>
      <c r="AC2" s="39"/>
      <c r="AD2" s="41"/>
      <c r="AF2" s="40" t="s">
        <v>191</v>
      </c>
      <c r="AG2" s="48"/>
      <c r="AH2" s="41"/>
    </row>
    <row r="3" spans="1:34" x14ac:dyDescent="0.4">
      <c r="A3" s="1" t="s">
        <v>126</v>
      </c>
      <c r="B3" s="1" t="s">
        <v>127</v>
      </c>
      <c r="C3" s="1" t="s">
        <v>128</v>
      </c>
      <c r="D3" s="2" t="s">
        <v>171</v>
      </c>
      <c r="E3" s="35" t="s">
        <v>171</v>
      </c>
      <c r="F3" s="12" t="s">
        <v>171</v>
      </c>
      <c r="H3" s="2" t="s">
        <v>176</v>
      </c>
      <c r="I3" s="35" t="s">
        <v>176</v>
      </c>
      <c r="J3" s="12" t="s">
        <v>176</v>
      </c>
      <c r="L3" s="2" t="s">
        <v>195</v>
      </c>
      <c r="M3" s="35" t="s">
        <v>175</v>
      </c>
      <c r="N3" s="12" t="s">
        <v>175</v>
      </c>
      <c r="P3" s="11" t="s">
        <v>180</v>
      </c>
      <c r="Q3" s="26" t="s">
        <v>185</v>
      </c>
      <c r="R3" t="s">
        <v>186</v>
      </c>
      <c r="S3" t="s">
        <v>181</v>
      </c>
      <c r="T3" s="27" t="s">
        <v>196</v>
      </c>
      <c r="V3" t="s">
        <v>252</v>
      </c>
      <c r="X3" s="26" t="s">
        <v>185</v>
      </c>
      <c r="Y3" t="s">
        <v>186</v>
      </c>
      <c r="Z3" t="s">
        <v>181</v>
      </c>
      <c r="AA3" t="s">
        <v>196</v>
      </c>
      <c r="AB3" s="45" t="s">
        <v>193</v>
      </c>
      <c r="AC3" t="s">
        <v>175</v>
      </c>
      <c r="AD3" s="27" t="s">
        <v>198</v>
      </c>
      <c r="AF3" s="26" t="s">
        <v>196</v>
      </c>
      <c r="AG3" s="47" t="s">
        <v>194</v>
      </c>
      <c r="AH3" s="27" t="s">
        <v>175</v>
      </c>
    </row>
    <row r="4" spans="1:34" x14ac:dyDescent="0.4">
      <c r="A4" s="1" t="s">
        <v>202</v>
      </c>
      <c r="P4" s="11" t="s">
        <v>201</v>
      </c>
      <c r="Q4" s="26">
        <v>-1.1220000000000001</v>
      </c>
      <c r="R4">
        <v>62.396000000000001</v>
      </c>
      <c r="S4">
        <v>1E-3</v>
      </c>
      <c r="T4" s="27">
        <v>4.6440000000000001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95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184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f t="shared" ref="AB5:AB36" si="0">((AC5+SQRT(L5^2-4))/2)^2</f>
        <v>4.9451723832598642</v>
      </c>
      <c r="AC5" s="43">
        <f t="shared" ref="AC5:AC36" si="1">3*B5*(AA5-1)/C5</f>
        <v>3.3180000000000001</v>
      </c>
      <c r="AD5" s="44">
        <f xml:space="preserve"> ((SQRT(AB5))^3/(AB5-1)+(SQRT(1/AB5)^3/(1/AB5-1))-2)/6</f>
        <v>0.1122433779539876</v>
      </c>
      <c r="AF5" s="42">
        <v>5.1890000000000001</v>
      </c>
      <c r="AG5" s="49">
        <f t="shared" ref="AG5:AG43" si="2">((AH5+SQRT(M5^2-4))/2)^2</f>
        <v>7.2693537161122199</v>
      </c>
      <c r="AH5" s="44">
        <f t="shared" ref="AH5:AH43" si="3">3*B5*(AF5-1)/C5</f>
        <v>4.0427870855148349</v>
      </c>
    </row>
    <row r="6" spans="1:34" x14ac:dyDescent="0.4">
      <c r="A6" s="1" t="s">
        <v>129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4">((L6+SQRT(L6^2-4))/2)^2</f>
        <v>2.9449959624745903</v>
      </c>
      <c r="J6" s="38" t="e">
        <f>((N6+SQRT(N6^2-4))/2)^2</f>
        <v>#NUM!</v>
      </c>
      <c r="L6" s="36">
        <f t="shared" ref="L6:L36" si="5">3*B6*(D6-1)/C6</f>
        <v>2.298816</v>
      </c>
      <c r="N6" s="38">
        <f>3*B6*(F6-1)/C6</f>
        <v>1.8794879999999996</v>
      </c>
      <c r="P6" s="11" t="s">
        <v>182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 t="shared" si="0"/>
        <v>3.3815614990535812</v>
      </c>
      <c r="AC6" s="43">
        <f t="shared" si="1"/>
        <v>2.5444223999999993</v>
      </c>
      <c r="AD6" s="44">
        <f t="shared" ref="AD6:AD81" si="6" xml:space="preserve"> ((SQRT(AB6))^3/(AB6-1)+(SQRT(1/AB6)^3/(1/AB6-1))-2)/6</f>
        <v>6.3784158001917682E-2</v>
      </c>
      <c r="AF6" s="42">
        <v>5.1539999999999999</v>
      </c>
      <c r="AG6" s="49" t="e">
        <f t="shared" si="2"/>
        <v>#NUM!</v>
      </c>
      <c r="AH6" s="44">
        <f t="shared" si="3"/>
        <v>3.1105151999999996</v>
      </c>
    </row>
    <row r="7" spans="1:34" x14ac:dyDescent="0.4">
      <c r="A7" s="1" t="s">
        <v>203</v>
      </c>
      <c r="B7" s="5"/>
      <c r="C7" s="20"/>
      <c r="D7" s="36"/>
      <c r="H7" s="36"/>
      <c r="J7" s="38"/>
      <c r="L7" s="36"/>
      <c r="N7" s="38"/>
      <c r="P7" s="50" t="s">
        <v>206</v>
      </c>
      <c r="V7" s="10"/>
      <c r="AA7" s="43"/>
      <c r="AB7" s="46"/>
      <c r="AC7" s="43"/>
      <c r="AD7" s="44"/>
      <c r="AF7" s="42"/>
      <c r="AG7" s="49"/>
      <c r="AH7" s="44"/>
    </row>
    <row r="8" spans="1:34" x14ac:dyDescent="0.4">
      <c r="A8" s="1" t="s">
        <v>244</v>
      </c>
      <c r="B8" s="5"/>
      <c r="C8" s="20"/>
      <c r="D8" s="36"/>
      <c r="H8" s="36"/>
      <c r="J8" s="38"/>
      <c r="L8" s="36"/>
      <c r="N8" s="38"/>
      <c r="P8" s="50" t="s">
        <v>245</v>
      </c>
      <c r="V8" s="10"/>
      <c r="AA8" s="43"/>
      <c r="AB8" s="46"/>
      <c r="AC8" s="43"/>
      <c r="AD8" s="44"/>
      <c r="AF8" s="42"/>
      <c r="AG8" s="49"/>
      <c r="AH8" s="44"/>
    </row>
    <row r="9" spans="1:34" x14ac:dyDescent="0.4">
      <c r="A9" s="1" t="s">
        <v>208</v>
      </c>
      <c r="B9" s="5"/>
      <c r="C9" s="20"/>
      <c r="D9" s="36"/>
      <c r="H9" s="36"/>
      <c r="J9" s="38"/>
      <c r="L9" s="36"/>
      <c r="N9" s="38"/>
      <c r="P9" s="11" t="s">
        <v>207</v>
      </c>
      <c r="V9" s="10"/>
      <c r="AA9" s="43"/>
      <c r="AB9" s="46"/>
      <c r="AC9" s="43"/>
      <c r="AD9" s="44"/>
      <c r="AF9" s="42"/>
      <c r="AG9" s="49"/>
      <c r="AH9" s="44"/>
    </row>
    <row r="10" spans="1:34" x14ac:dyDescent="0.4">
      <c r="A10" s="1" t="s">
        <v>236</v>
      </c>
      <c r="B10" s="5"/>
      <c r="C10" s="20"/>
      <c r="D10" s="36"/>
      <c r="H10" s="36"/>
      <c r="J10" s="38"/>
      <c r="L10" s="36"/>
      <c r="N10" s="38"/>
      <c r="P10" s="11" t="s">
        <v>237</v>
      </c>
      <c r="V10" s="10"/>
      <c r="AA10" s="43"/>
      <c r="AB10" s="46"/>
      <c r="AC10" s="43"/>
      <c r="AD10" s="44"/>
      <c r="AF10" s="42"/>
      <c r="AG10" s="49"/>
      <c r="AH10" s="44"/>
    </row>
    <row r="11" spans="1:34" x14ac:dyDescent="0.4">
      <c r="A11" s="1" t="s">
        <v>238</v>
      </c>
      <c r="B11" s="5"/>
      <c r="C11" s="20"/>
      <c r="D11" s="36"/>
      <c r="H11" s="36"/>
      <c r="J11" s="38"/>
      <c r="L11" s="36"/>
      <c r="N11" s="38"/>
      <c r="P11" s="11" t="s">
        <v>239</v>
      </c>
      <c r="V11" s="10"/>
      <c r="AA11" s="43"/>
      <c r="AB11" s="46"/>
      <c r="AC11" s="43"/>
      <c r="AD11" s="44"/>
      <c r="AF11" s="42"/>
      <c r="AG11" s="49"/>
      <c r="AH11" s="44"/>
    </row>
    <row r="12" spans="1:34" x14ac:dyDescent="0.4">
      <c r="A12" s="1" t="s">
        <v>130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4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5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182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f t="shared" si="0"/>
        <v>4.4454643673352043</v>
      </c>
      <c r="AC12" s="43">
        <f t="shared" si="1"/>
        <v>3.0769500000000005</v>
      </c>
      <c r="AD12" s="44">
        <f t="shared" si="6"/>
        <v>9.7119036776207299E-2</v>
      </c>
      <c r="AF12" s="42">
        <v>5.4820000000000002</v>
      </c>
      <c r="AG12" s="49">
        <f t="shared" si="2"/>
        <v>5.9248025370452035</v>
      </c>
      <c r="AH12" s="44">
        <f t="shared" si="3"/>
        <v>3.63300576923077</v>
      </c>
    </row>
    <row r="13" spans="1:34" x14ac:dyDescent="0.4">
      <c r="A13" s="1" t="s">
        <v>131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4"/>
        <v>2.9391697933170455</v>
      </c>
      <c r="J13" s="38" t="e">
        <f>((N13+SQRT(N13^2-4))/2)^2</f>
        <v>#NUM!</v>
      </c>
      <c r="L13" s="36">
        <f t="shared" si="5"/>
        <v>2.2976949152542372</v>
      </c>
      <c r="N13" s="38">
        <f>3*B13*(F13-1)/C13</f>
        <v>1.7080067796610168</v>
      </c>
      <c r="P13" s="11" t="s">
        <v>182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 t="shared" si="0"/>
        <v>2.7967767376180865</v>
      </c>
      <c r="AC13" s="43">
        <f t="shared" si="1"/>
        <v>2.213606779661017</v>
      </c>
      <c r="AD13" s="44">
        <f t="shared" si="6"/>
        <v>4.5052536697043934E-2</v>
      </c>
      <c r="AF13" s="42">
        <v>5.7960000000000003</v>
      </c>
      <c r="AG13" s="49" t="e">
        <f t="shared" si="2"/>
        <v>#NUM!</v>
      </c>
      <c r="AH13" s="44">
        <f t="shared" si="3"/>
        <v>2.5687050847457629</v>
      </c>
    </row>
    <row r="14" spans="1:34" x14ac:dyDescent="0.4">
      <c r="A14" s="1" t="s">
        <v>132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4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5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183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f t="shared" si="0"/>
        <v>4.3137249258194261</v>
      </c>
      <c r="AC14" s="43">
        <f t="shared" si="1"/>
        <v>3.011878481012658</v>
      </c>
      <c r="AD14" s="44">
        <f t="shared" si="6"/>
        <v>9.3070985032822851E-2</v>
      </c>
      <c r="AF14" s="42">
        <v>6.3129999999999997</v>
      </c>
      <c r="AG14" s="49">
        <f t="shared" si="2"/>
        <v>5.4457121583771704</v>
      </c>
      <c r="AH14" s="44">
        <f t="shared" si="3"/>
        <v>3.3895594936708857</v>
      </c>
    </row>
    <row r="15" spans="1:34" x14ac:dyDescent="0.4">
      <c r="A15" s="1" t="s">
        <v>133</v>
      </c>
      <c r="B15" s="5">
        <v>0.34399999999999997</v>
      </c>
      <c r="C15" s="20">
        <v>1.68</v>
      </c>
      <c r="D15" s="36">
        <v>4.74</v>
      </c>
      <c r="H15" s="36">
        <f t="shared" si="4"/>
        <v>2.9377856042269532</v>
      </c>
      <c r="J15" s="38"/>
      <c r="L15" s="36">
        <f t="shared" si="5"/>
        <v>2.2974285714285716</v>
      </c>
      <c r="N15" s="38"/>
      <c r="P15" s="11" t="s">
        <v>187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f t="shared" si="0"/>
        <v>3.6667209738572977</v>
      </c>
      <c r="AC15" s="43">
        <f t="shared" si="1"/>
        <v>2.6991714285714288</v>
      </c>
      <c r="AD15" s="44">
        <f t="shared" si="6"/>
        <v>7.2849582743845634E-2</v>
      </c>
      <c r="AF15" s="42">
        <v>5.99</v>
      </c>
      <c r="AG15" s="49" t="e">
        <f t="shared" si="2"/>
        <v>#NUM!</v>
      </c>
      <c r="AH15" s="44">
        <f t="shared" si="3"/>
        <v>3.0652857142857144</v>
      </c>
    </row>
    <row r="16" spans="1:34" x14ac:dyDescent="0.4">
      <c r="A16" s="1" t="s">
        <v>240</v>
      </c>
      <c r="B16" s="5"/>
      <c r="C16" s="20"/>
      <c r="D16" s="36"/>
      <c r="H16" s="36"/>
      <c r="J16" s="38"/>
      <c r="L16" s="36"/>
      <c r="N16" s="38"/>
      <c r="P16" s="11" t="s">
        <v>241</v>
      </c>
      <c r="V16" s="10"/>
      <c r="AA16" s="43"/>
      <c r="AB16" s="46"/>
      <c r="AC16" s="43"/>
      <c r="AD16" s="44"/>
      <c r="AF16" s="42"/>
      <c r="AG16" s="49"/>
      <c r="AH16" s="44"/>
    </row>
    <row r="17" spans="1:34" x14ac:dyDescent="0.4">
      <c r="A17" s="1" t="s">
        <v>242</v>
      </c>
      <c r="B17" s="5"/>
      <c r="C17" s="20"/>
      <c r="D17" s="36"/>
      <c r="H17" s="36"/>
      <c r="J17" s="38"/>
      <c r="L17" s="36"/>
      <c r="N17" s="38"/>
      <c r="P17" s="11" t="s">
        <v>241</v>
      </c>
      <c r="V17" s="10"/>
      <c r="AA17" s="43"/>
      <c r="AB17" s="46"/>
      <c r="AC17" s="43"/>
      <c r="AD17" s="44"/>
      <c r="AF17" s="42"/>
      <c r="AG17" s="49"/>
      <c r="AH17" s="44"/>
    </row>
    <row r="18" spans="1:34" x14ac:dyDescent="0.4">
      <c r="A18" s="1" t="s">
        <v>243</v>
      </c>
      <c r="B18" s="5"/>
      <c r="C18" s="20"/>
      <c r="D18" s="36"/>
      <c r="H18" s="36"/>
      <c r="J18" s="38"/>
      <c r="L18" s="36"/>
      <c r="N18" s="38"/>
      <c r="P18" s="11" t="s">
        <v>213</v>
      </c>
      <c r="V18" s="10"/>
      <c r="AA18" s="43"/>
      <c r="AB18" s="46"/>
      <c r="AC18" s="43"/>
      <c r="AD18" s="44"/>
      <c r="AF18" s="42"/>
      <c r="AG18" s="49"/>
      <c r="AH18" s="44"/>
    </row>
    <row r="19" spans="1:34" x14ac:dyDescent="0.4">
      <c r="A19" s="1" t="s">
        <v>134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4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5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184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f t="shared" si="0"/>
        <v>4.1143973774943801</v>
      </c>
      <c r="AC19" s="43">
        <f t="shared" si="1"/>
        <v>2.9367108433734939</v>
      </c>
      <c r="AD19" s="44">
        <f t="shared" si="6"/>
        <v>8.6899615841979097E-2</v>
      </c>
      <c r="AF19" s="42">
        <v>5.5439999999999996</v>
      </c>
      <c r="AG19" s="49">
        <f t="shared" si="2"/>
        <v>5.3937645059081021</v>
      </c>
      <c r="AH19" s="44">
        <f t="shared" si="3"/>
        <v>3.4490602409638549</v>
      </c>
    </row>
    <row r="20" spans="1:34" x14ac:dyDescent="0.4">
      <c r="A20" s="1" t="s">
        <v>135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4"/>
        <v>10.218763246909798</v>
      </c>
      <c r="J20" s="38">
        <f>((N20+SQRT(N20^2-4))/2)^2</f>
        <v>2.1132192464193773</v>
      </c>
      <c r="L20" s="36">
        <f t="shared" si="5"/>
        <v>3.5095045871559631</v>
      </c>
      <c r="N20" s="38">
        <f>3*B20*(F20-1)/C20</f>
        <v>2.1415954128440364</v>
      </c>
      <c r="P20" s="11" t="s">
        <v>182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si="0"/>
        <v>6.5056223152816992</v>
      </c>
      <c r="AC20" s="43">
        <f t="shared" si="1"/>
        <v>2.2173688073394495</v>
      </c>
      <c r="AD20" s="44">
        <f t="shared" si="6"/>
        <v>0.15711248176138759</v>
      </c>
      <c r="AF20" s="42">
        <v>5.1289999999999996</v>
      </c>
      <c r="AG20" s="49" t="e">
        <f t="shared" si="2"/>
        <v>#NUM!</v>
      </c>
      <c r="AH20" s="44">
        <f t="shared" si="3"/>
        <v>2.7444591743119258</v>
      </c>
    </row>
    <row r="21" spans="1:34" x14ac:dyDescent="0.4">
      <c r="A21" s="1" t="s">
        <v>204</v>
      </c>
      <c r="B21" s="5"/>
      <c r="C21" s="20"/>
      <c r="D21" s="36"/>
      <c r="H21" s="36"/>
      <c r="J21" s="38"/>
      <c r="L21" s="36"/>
      <c r="N21" s="38"/>
      <c r="P21" s="11" t="s">
        <v>209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/>
      <c r="AC21" s="43"/>
      <c r="AD21" s="44"/>
      <c r="AF21" s="42"/>
      <c r="AG21" s="49"/>
      <c r="AH21" s="44"/>
    </row>
    <row r="22" spans="1:34" x14ac:dyDescent="0.4">
      <c r="A22" s="1" t="s">
        <v>136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4"/>
        <v>2.9415252216835031</v>
      </c>
      <c r="J22" s="38" t="e">
        <f>((N22+SQRT(N22^2-4))/2)^2</f>
        <v>#NUM!</v>
      </c>
      <c r="L22" s="36">
        <f t="shared" si="5"/>
        <v>2.2981481481481483</v>
      </c>
      <c r="N22" s="38">
        <f>3*B22*(F22-1)/C22</f>
        <v>1.7050370370370371</v>
      </c>
      <c r="P22" s="11" t="s">
        <v>188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0"/>
        <v>3.0055825434123959</v>
      </c>
      <c r="AC22" s="43">
        <f t="shared" si="1"/>
        <v>2.335296296296296</v>
      </c>
      <c r="AD22" s="44">
        <f t="shared" si="6"/>
        <v>5.174590621253139E-2</v>
      </c>
      <c r="AF22" s="42">
        <v>5.4139999999999997</v>
      </c>
      <c r="AG22" s="49" t="e">
        <f t="shared" si="2"/>
        <v>#NUM!</v>
      </c>
      <c r="AH22" s="44">
        <f t="shared" si="3"/>
        <v>2.779185185185185</v>
      </c>
    </row>
    <row r="23" spans="1:34" x14ac:dyDescent="0.4">
      <c r="A23" s="1" t="s">
        <v>137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4"/>
        <v>2.9675406386446403</v>
      </c>
      <c r="J23" s="38" t="e">
        <f>((N23+SQRT(N23^2-4))/2)^2</f>
        <v>#NUM!</v>
      </c>
      <c r="L23" s="36">
        <f t="shared" si="5"/>
        <v>2.3031543624161075</v>
      </c>
      <c r="N23" s="38">
        <f>3*B23*(F23-1)/C23</f>
        <v>1.8543825503355706</v>
      </c>
      <c r="P23" s="11" t="s">
        <v>184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0"/>
        <v>3.2401839130785568</v>
      </c>
      <c r="AC23" s="43">
        <f t="shared" si="1"/>
        <v>2.4579463087248317</v>
      </c>
      <c r="AD23" s="44">
        <f t="shared" si="6"/>
        <v>5.9265145814321407E-2</v>
      </c>
      <c r="AF23" s="42">
        <v>5.617</v>
      </c>
      <c r="AG23" s="49" t="e">
        <f t="shared" si="2"/>
        <v>#NUM!</v>
      </c>
      <c r="AH23" s="44">
        <f t="shared" si="3"/>
        <v>2.8817516778523489</v>
      </c>
    </row>
    <row r="24" spans="1:34" x14ac:dyDescent="0.4">
      <c r="A24" s="1" t="s">
        <v>138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4"/>
        <v>2.9620544027866487</v>
      </c>
      <c r="J24" s="38" t="e">
        <f>((N24+SQRT(N24^2-4))/2)^2</f>
        <v>#NUM!</v>
      </c>
      <c r="L24" s="36">
        <f t="shared" si="5"/>
        <v>2.3020985915492957</v>
      </c>
      <c r="N24" s="38">
        <f>3*B24*(F24-1)/C24</f>
        <v>1.9350507042253522</v>
      </c>
      <c r="P24" s="11" t="s">
        <v>184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0"/>
        <v>3.041076775252761</v>
      </c>
      <c r="AC24" s="43">
        <f t="shared" si="1"/>
        <v>2.347711267605634</v>
      </c>
      <c r="AD24" s="44">
        <f t="shared" si="6"/>
        <v>5.2884353951744435E-2</v>
      </c>
      <c r="AF24" s="42">
        <v>5.9669999999999996</v>
      </c>
      <c r="AG24" s="49" t="e">
        <f t="shared" si="2"/>
        <v>#NUM!</v>
      </c>
      <c r="AH24" s="44">
        <f t="shared" si="3"/>
        <v>2.6653901408450702</v>
      </c>
    </row>
    <row r="25" spans="1:34" x14ac:dyDescent="0.4">
      <c r="A25" s="1" t="s">
        <v>210</v>
      </c>
      <c r="B25" s="5"/>
      <c r="C25" s="20"/>
      <c r="D25" s="36"/>
      <c r="H25" s="36"/>
      <c r="J25" s="38"/>
      <c r="L25" s="36"/>
      <c r="N25" s="38"/>
      <c r="P25" s="11" t="s">
        <v>211</v>
      </c>
      <c r="V25" s="10"/>
      <c r="AA25" s="43"/>
      <c r="AB25" s="46"/>
      <c r="AC25" s="43"/>
      <c r="AD25" s="44"/>
      <c r="AF25" s="42"/>
      <c r="AG25" s="49"/>
      <c r="AH25" s="44"/>
    </row>
    <row r="26" spans="1:34" x14ac:dyDescent="0.4">
      <c r="A26" s="1" t="s">
        <v>139</v>
      </c>
      <c r="B26" s="5">
        <v>0.27400000000000002</v>
      </c>
      <c r="C26" s="20">
        <v>1.41</v>
      </c>
      <c r="D26" s="36">
        <v>4.96</v>
      </c>
      <c r="H26" s="36">
        <f t="shared" si="4"/>
        <v>2.9958153707541055</v>
      </c>
      <c r="J26" s="38"/>
      <c r="L26" s="36">
        <f t="shared" si="5"/>
        <v>2.3085957446808512</v>
      </c>
      <c r="N26" s="38"/>
      <c r="P26" s="11" t="s">
        <v>184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0"/>
        <v>4.5700243871444197</v>
      </c>
      <c r="AC26" s="43">
        <f t="shared" si="1"/>
        <v>3.1224340425531922</v>
      </c>
      <c r="AD26" s="44">
        <f t="shared" si="6"/>
        <v>0.10092342635952815</v>
      </c>
      <c r="AF26" s="42">
        <v>2.82</v>
      </c>
      <c r="AG26" s="49" t="e">
        <f t="shared" si="2"/>
        <v>#NUM!</v>
      </c>
      <c r="AH26" s="44">
        <f t="shared" si="3"/>
        <v>1.0610212765957447</v>
      </c>
    </row>
    <row r="27" spans="1:34" x14ac:dyDescent="0.4">
      <c r="A27" s="1" t="s">
        <v>140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4"/>
        <v>2.9587008198878118</v>
      </c>
      <c r="J27" s="38" t="e">
        <f>((N27+SQRT(N27^2-4))/2)^2</f>
        <v>#NUM!</v>
      </c>
      <c r="L27" s="36">
        <f t="shared" si="5"/>
        <v>2.3014532374100725</v>
      </c>
      <c r="N27" s="38">
        <f>3*B27*(F27-1)/C27</f>
        <v>1.9435122302158276</v>
      </c>
      <c r="P27" s="11" t="s">
        <v>182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0"/>
        <v>3.6613956588064531</v>
      </c>
      <c r="AC27" s="43">
        <f t="shared" si="1"/>
        <v>2.6882330935251799</v>
      </c>
      <c r="AD27" s="44">
        <f t="shared" si="6"/>
        <v>7.2681018984949317E-2</v>
      </c>
      <c r="AF27" s="42">
        <v>6.3230000000000004</v>
      </c>
      <c r="AG27" s="49" t="e">
        <f t="shared" si="2"/>
        <v>#NUM!</v>
      </c>
      <c r="AH27" s="44">
        <f t="shared" si="3"/>
        <v>3.0099841726618712</v>
      </c>
    </row>
    <row r="28" spans="1:34" x14ac:dyDescent="0.4">
      <c r="A28" s="1" t="s">
        <v>141</v>
      </c>
      <c r="B28" s="5">
        <v>0.27</v>
      </c>
      <c r="C28" s="20">
        <v>1.38</v>
      </c>
      <c r="D28" s="36">
        <v>4.92</v>
      </c>
      <c r="H28" s="36">
        <f t="shared" si="4"/>
        <v>2.9556677328143475</v>
      </c>
      <c r="J28" s="38"/>
      <c r="L28" s="36">
        <f t="shared" si="5"/>
        <v>2.3008695652173916</v>
      </c>
      <c r="N28" s="38"/>
      <c r="P28" s="11" t="s">
        <v>183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0"/>
        <v>4.1531299261495995</v>
      </c>
      <c r="AC28" s="43">
        <f t="shared" si="1"/>
        <v>2.9383043478260875</v>
      </c>
      <c r="AD28" s="44">
        <f t="shared" si="6"/>
        <v>8.8103105258140843E-2</v>
      </c>
      <c r="AF28" s="42">
        <v>6.6079999999999997</v>
      </c>
      <c r="AG28" s="49" t="e">
        <f t="shared" si="2"/>
        <v>#NUM!</v>
      </c>
      <c r="AH28" s="44">
        <f t="shared" si="3"/>
        <v>3.291652173913044</v>
      </c>
    </row>
    <row r="29" spans="1:34" x14ac:dyDescent="0.4">
      <c r="A29" s="1" t="s">
        <v>117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4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5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183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f t="shared" si="0"/>
        <v>4.3011591155614735</v>
      </c>
      <c r="AC29" s="43">
        <f t="shared" si="1"/>
        <v>2.9937361702127663</v>
      </c>
      <c r="AD29" s="44">
        <f t="shared" si="6"/>
        <v>9.2683573712790832E-2</v>
      </c>
      <c r="AF29" s="42">
        <v>6.7480000000000002</v>
      </c>
      <c r="AG29" s="49">
        <f t="shared" si="2"/>
        <v>5.6124779948387564</v>
      </c>
      <c r="AH29" s="44">
        <f t="shared" si="3"/>
        <v>3.326502127659575</v>
      </c>
    </row>
    <row r="30" spans="1:34" x14ac:dyDescent="0.4">
      <c r="A30" s="1" t="s">
        <v>142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4"/>
        <v>2.9479431509361413</v>
      </c>
      <c r="J30" s="38">
        <f>((N30+SQRT(N30^2-4))/2)^2</f>
        <v>2.5657107289747128</v>
      </c>
      <c r="L30" s="36">
        <f t="shared" si="5"/>
        <v>2.2993831168831171</v>
      </c>
      <c r="N30" s="38">
        <f>3*B30*(F30-1)/C30</f>
        <v>2.2260876623376626</v>
      </c>
      <c r="P30" s="11" t="s">
        <v>182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0"/>
        <v>2.9479431509361413</v>
      </c>
      <c r="AC30" s="43">
        <f t="shared" si="1"/>
        <v>2.2993831168831171</v>
      </c>
      <c r="AD30" s="44">
        <f t="shared" si="6"/>
        <v>4.9897186147186266E-2</v>
      </c>
      <c r="AF30" s="42">
        <v>6.8849999999999998</v>
      </c>
      <c r="AG30" s="49" t="e">
        <f t="shared" si="2"/>
        <v>#NUM!</v>
      </c>
      <c r="AH30" s="44">
        <f t="shared" si="3"/>
        <v>2.4648214285714283</v>
      </c>
    </row>
    <row r="31" spans="1:34" x14ac:dyDescent="0.4">
      <c r="A31" s="1" t="s">
        <v>212</v>
      </c>
      <c r="B31" s="5"/>
      <c r="C31" s="20"/>
      <c r="D31" s="36"/>
      <c r="H31" s="36"/>
      <c r="J31" s="38"/>
      <c r="L31" s="36"/>
      <c r="N31" s="38"/>
      <c r="P31" s="11" t="s">
        <v>213</v>
      </c>
      <c r="V31" s="10"/>
      <c r="AA31" s="43"/>
      <c r="AB31" s="46"/>
      <c r="AC31" s="43"/>
      <c r="AD31" s="44"/>
      <c r="AF31" s="42"/>
      <c r="AG31" s="49"/>
      <c r="AH31" s="44"/>
    </row>
    <row r="32" spans="1:34" x14ac:dyDescent="0.4">
      <c r="A32" s="1" t="s">
        <v>143</v>
      </c>
      <c r="B32" s="5">
        <v>0.34799999999999998</v>
      </c>
      <c r="C32" s="20">
        <v>1.76</v>
      </c>
      <c r="D32" s="36">
        <v>4.84</v>
      </c>
      <c r="H32" s="36">
        <f t="shared" si="4"/>
        <v>2.8358245441806531</v>
      </c>
      <c r="J32" s="38"/>
      <c r="L32" s="36">
        <f t="shared" si="5"/>
        <v>2.2778181818181817</v>
      </c>
      <c r="N32" s="38"/>
      <c r="P32" s="11" t="s">
        <v>187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f t="shared" si="0"/>
        <v>3.9911402800693385</v>
      </c>
      <c r="AC32" s="43">
        <f t="shared" si="1"/>
        <v>2.9054045454545454</v>
      </c>
      <c r="AD32" s="44">
        <f t="shared" si="6"/>
        <v>8.3056416039051451E-2</v>
      </c>
      <c r="AF32" s="42">
        <v>6.3810000000000002</v>
      </c>
      <c r="AG32" s="49" t="e">
        <f t="shared" si="2"/>
        <v>#NUM!</v>
      </c>
      <c r="AH32" s="44">
        <f t="shared" si="3"/>
        <v>3.1919113636363639</v>
      </c>
    </row>
    <row r="33" spans="1:34" x14ac:dyDescent="0.4">
      <c r="A33" s="1" t="s">
        <v>246</v>
      </c>
      <c r="B33" s="5"/>
      <c r="C33" s="20"/>
      <c r="D33" s="36"/>
      <c r="H33" s="36"/>
      <c r="J33" s="38"/>
      <c r="L33" s="36"/>
      <c r="N33" s="38"/>
      <c r="P33" s="11" t="s">
        <v>206</v>
      </c>
      <c r="V33" s="10"/>
      <c r="AA33" s="43"/>
      <c r="AB33" s="46"/>
      <c r="AC33" s="43"/>
      <c r="AD33" s="44"/>
      <c r="AF33" s="42"/>
      <c r="AG33" s="49"/>
      <c r="AH33" s="44"/>
    </row>
    <row r="34" spans="1:34" x14ac:dyDescent="0.4">
      <c r="A34" s="1" t="s">
        <v>247</v>
      </c>
      <c r="B34" s="5"/>
      <c r="C34" s="20"/>
      <c r="D34" s="36"/>
      <c r="H34" s="36"/>
      <c r="J34" s="38"/>
      <c r="L34" s="36"/>
      <c r="N34" s="38"/>
      <c r="P34" s="11" t="s">
        <v>248</v>
      </c>
      <c r="V34" s="10"/>
      <c r="AA34" s="43"/>
      <c r="AB34" s="46"/>
      <c r="AC34" s="43"/>
      <c r="AD34" s="44"/>
      <c r="AF34" s="42"/>
      <c r="AG34" s="49"/>
      <c r="AH34" s="44"/>
    </row>
    <row r="35" spans="1:34" x14ac:dyDescent="0.4">
      <c r="A35" s="1" t="s">
        <v>249</v>
      </c>
      <c r="B35" s="5"/>
      <c r="C35" s="20"/>
      <c r="D35" s="36"/>
      <c r="H35" s="36"/>
      <c r="J35" s="38"/>
      <c r="L35" s="36"/>
      <c r="N35" s="38"/>
      <c r="P35" s="11" t="s">
        <v>213</v>
      </c>
      <c r="V35" s="10"/>
      <c r="AA35" s="43"/>
      <c r="AB35" s="46"/>
      <c r="AC35" s="43"/>
      <c r="AD35" s="44"/>
      <c r="AF35" s="42"/>
      <c r="AG35" s="49"/>
      <c r="AH35" s="44"/>
    </row>
    <row r="36" spans="1:34" x14ac:dyDescent="0.4">
      <c r="A36" s="1" t="s">
        <v>144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4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5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184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si="0"/>
        <v>3.7950983782779653</v>
      </c>
      <c r="AC36" s="43">
        <f t="shared" si="1"/>
        <v>2.7664712727272733</v>
      </c>
      <c r="AD36" s="44">
        <f t="shared" si="6"/>
        <v>7.6903595462476756E-2</v>
      </c>
      <c r="AF36" s="42">
        <v>5.5190000000000001</v>
      </c>
      <c r="AG36" s="49">
        <f t="shared" si="2"/>
        <v>4.3455281361501168</v>
      </c>
      <c r="AH36" s="44">
        <f t="shared" si="3"/>
        <v>3.2438203636363641</v>
      </c>
    </row>
    <row r="37" spans="1:34" x14ac:dyDescent="0.4">
      <c r="A37" s="1" t="s">
        <v>214</v>
      </c>
      <c r="B37" s="5"/>
      <c r="C37" s="20"/>
      <c r="D37" s="36"/>
      <c r="H37" s="36"/>
      <c r="I37" s="37"/>
      <c r="J37" s="38"/>
      <c r="L37" s="36"/>
      <c r="M37" s="37"/>
      <c r="N37" s="38"/>
      <c r="P37" s="11" t="s">
        <v>215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/>
      <c r="AC37" s="43"/>
      <c r="AD37" s="44"/>
      <c r="AF37" s="42"/>
      <c r="AG37" s="49"/>
      <c r="AH37" s="44"/>
    </row>
    <row r="38" spans="1:34" x14ac:dyDescent="0.4">
      <c r="A38" s="1" t="s">
        <v>145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182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/>
      <c r="AC38" s="43"/>
      <c r="AD38" s="44"/>
      <c r="AF38" s="42">
        <v>4.9640000000000004</v>
      </c>
      <c r="AG38" s="49" t="e">
        <f t="shared" si="2"/>
        <v>#NUM!</v>
      </c>
      <c r="AH38" s="44">
        <f t="shared" si="3"/>
        <v>2.8086633165829147</v>
      </c>
    </row>
    <row r="39" spans="1:34" x14ac:dyDescent="0.4">
      <c r="A39" s="1" t="s">
        <v>146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182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>((AC39+SQRT(L39^2-4))/2)^2</f>
        <v>2.9667043539457598</v>
      </c>
      <c r="AC39" s="43">
        <f>3*B39*(AA39-1)/C39</f>
        <v>2.316440677966102</v>
      </c>
      <c r="AD39" s="44">
        <f t="shared" si="6"/>
        <v>5.0498904455697602E-2</v>
      </c>
      <c r="AF39" s="42">
        <v>5.2039999999999997</v>
      </c>
      <c r="AG39" s="49" t="e">
        <f t="shared" si="2"/>
        <v>#NUM!</v>
      </c>
      <c r="AH39" s="44">
        <f t="shared" si="3"/>
        <v>2.8145423728813559</v>
      </c>
    </row>
    <row r="40" spans="1:34" x14ac:dyDescent="0.4">
      <c r="A40" s="1" t="s">
        <v>147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184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>((AC40+SQRT(L40^2-4))/2)^2</f>
        <v>3.2141479703883951</v>
      </c>
      <c r="AC40" s="43">
        <f>3*B40*(AA40-1)/C40</f>
        <v>2.4488834355828222</v>
      </c>
      <c r="AD40" s="44">
        <f t="shared" si="6"/>
        <v>5.843163356219979E-2</v>
      </c>
      <c r="AF40" s="42">
        <v>5.6189999999999998</v>
      </c>
      <c r="AG40" s="49" t="e">
        <f t="shared" si="2"/>
        <v>#NUM!</v>
      </c>
      <c r="AH40" s="44">
        <f t="shared" si="3"/>
        <v>2.8564122699386507</v>
      </c>
    </row>
    <row r="41" spans="1:34" x14ac:dyDescent="0.4">
      <c r="A41" s="1" t="s">
        <v>148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184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>((AC41+SQRT(L41^2-4))/2)^2</f>
        <v>2.9364441619402366</v>
      </c>
      <c r="AC41" s="43">
        <f>3*B41*(AA41-1)/C41</f>
        <v>2.2854967741935486</v>
      </c>
      <c r="AD41" s="44">
        <f t="shared" si="6"/>
        <v>4.9528409134620643E-2</v>
      </c>
      <c r="AF41" s="42">
        <v>6.02</v>
      </c>
      <c r="AG41" s="49" t="e">
        <f t="shared" si="2"/>
        <v>#NUM!</v>
      </c>
      <c r="AH41" s="44">
        <f t="shared" si="3"/>
        <v>2.5747741935483868</v>
      </c>
    </row>
    <row r="42" spans="1:34" x14ac:dyDescent="0.4">
      <c r="A42" s="1" t="s">
        <v>216</v>
      </c>
      <c r="B42" s="5"/>
      <c r="C42" s="20"/>
      <c r="D42" s="36"/>
      <c r="H42" s="36"/>
      <c r="J42" s="38"/>
      <c r="L42" s="36"/>
      <c r="N42" s="38"/>
      <c r="P42" s="11" t="s">
        <v>209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/>
      <c r="AC42" s="43"/>
      <c r="AD42" s="44"/>
      <c r="AF42" s="42"/>
      <c r="AG42" s="49"/>
      <c r="AH42" s="44"/>
    </row>
    <row r="43" spans="1:34" x14ac:dyDescent="0.4">
      <c r="A43" s="1" t="s">
        <v>149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182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>((AC43+SQRT(L43^2-4))/2)^2</f>
        <v>3.3059621164546451</v>
      </c>
      <c r="AC43" s="43">
        <f>3*B43*(AA43-1)/C43</f>
        <v>2.5019797297297299</v>
      </c>
      <c r="AD43" s="44">
        <f t="shared" si="6"/>
        <v>6.1369294582182356E-2</v>
      </c>
      <c r="AF43" s="42">
        <v>6.4859999999999998</v>
      </c>
      <c r="AG43" s="49" t="e">
        <f t="shared" si="2"/>
        <v>#NUM!</v>
      </c>
      <c r="AH43" s="44">
        <f t="shared" si="3"/>
        <v>2.7244662162162161</v>
      </c>
    </row>
    <row r="44" spans="1:34" x14ac:dyDescent="0.4">
      <c r="A44" s="1" t="s">
        <v>172</v>
      </c>
      <c r="B44" s="5"/>
      <c r="C44" s="20"/>
      <c r="D44" s="36"/>
      <c r="F44" s="12">
        <v>5.665</v>
      </c>
      <c r="H44" s="36"/>
      <c r="J44" s="38"/>
      <c r="L44" s="36"/>
      <c r="N44" s="38"/>
      <c r="P44" s="11" t="s">
        <v>183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/>
      <c r="AC44" s="43"/>
      <c r="AD44" s="44"/>
      <c r="AF44" s="42">
        <v>6.7279999999999998</v>
      </c>
      <c r="AG44" s="49"/>
      <c r="AH44" s="44"/>
    </row>
    <row r="45" spans="1:34" x14ac:dyDescent="0.4">
      <c r="A45" s="1" t="s">
        <v>150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7">((L45+SQRT(L45^2-4))/2)^2</f>
        <v>2.9340880619479717</v>
      </c>
      <c r="J45" s="38">
        <f t="shared" ref="J45:J54" si="8">((N45+SQRT(N45^2-4))/2)^2</f>
        <v>1.6850125798097029</v>
      </c>
      <c r="L45" s="36">
        <f t="shared" ref="L45:L56" si="9">3*B45*(D45-1)/C45</f>
        <v>2.2967171052631579</v>
      </c>
      <c r="N45" s="38">
        <f t="shared" ref="N45:N54" si="10">3*B45*(F45-1)/C45</f>
        <v>2.0684486842105261</v>
      </c>
      <c r="P45" s="11" t="s">
        <v>183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ref="AB45:AB56" si="11">((AC45+SQRT(L45^2-4))/2)^2</f>
        <v>3.5649038577368226</v>
      </c>
      <c r="AC45" s="43">
        <f t="shared" ref="AC45:AC56" si="12">3*B45*(AA45-1)/C45</f>
        <v>2.647071710526316</v>
      </c>
      <c r="AD45" s="44">
        <f t="shared" si="6"/>
        <v>6.9621596995206023E-2</v>
      </c>
      <c r="AF45" s="42">
        <v>6.9509999999999996</v>
      </c>
      <c r="AG45" s="49" t="e">
        <f t="shared" ref="AG45:AG56" si="13">((AH45+SQRT(M45^2-4))/2)^2</f>
        <v>#NUM!</v>
      </c>
      <c r="AH45" s="44">
        <f t="shared" ref="AH45:AH56" si="14">3*B45*(AF45-1)/C45</f>
        <v>2.7836585526315782</v>
      </c>
    </row>
    <row r="46" spans="1:34" x14ac:dyDescent="0.4">
      <c r="A46" s="1" t="s">
        <v>125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7"/>
        <v>2.9246765439874713</v>
      </c>
      <c r="I46" s="37">
        <f>((M46+SQRT(M46^2-4))/2)^2</f>
        <v>3.741408848048414</v>
      </c>
      <c r="J46" s="38">
        <f t="shared" si="8"/>
        <v>4.3097222414125342</v>
      </c>
      <c r="L46" s="36">
        <f t="shared" si="9"/>
        <v>2.2949062499999999</v>
      </c>
      <c r="M46" s="37">
        <f>3*B46*(E46-1)/C46</f>
        <v>2.4512624999999999</v>
      </c>
      <c r="N46" s="38">
        <f t="shared" si="10"/>
        <v>2.557685625</v>
      </c>
      <c r="P46" s="11" t="s">
        <v>183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f t="shared" si="11"/>
        <v>4.2216141417231317</v>
      </c>
      <c r="AC46" s="43">
        <f t="shared" si="12"/>
        <v>2.9838825</v>
      </c>
      <c r="AD46" s="44">
        <f t="shared" si="6"/>
        <v>9.0226001408111253E-2</v>
      </c>
      <c r="AF46" s="42">
        <v>7.1890000000000001</v>
      </c>
      <c r="AG46" s="49">
        <f t="shared" si="13"/>
        <v>5.1503096326316014</v>
      </c>
      <c r="AH46" s="44">
        <f t="shared" si="14"/>
        <v>3.1215768749999997</v>
      </c>
    </row>
    <row r="47" spans="1:34" x14ac:dyDescent="0.4">
      <c r="A47" s="1" t="s">
        <v>151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7"/>
        <v>2.9360689915208353</v>
      </c>
      <c r="J47" s="38" t="e">
        <f t="shared" si="8"/>
        <v>#NUM!</v>
      </c>
      <c r="L47" s="36">
        <f t="shared" si="9"/>
        <v>2.2970982658959542</v>
      </c>
      <c r="N47" s="38">
        <f t="shared" si="10"/>
        <v>1.7667988439306359</v>
      </c>
      <c r="P47" s="11" t="s">
        <v>182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11"/>
        <v>3.0516420540178606</v>
      </c>
      <c r="AC47" s="43">
        <f t="shared" si="12"/>
        <v>2.3638959537572255</v>
      </c>
      <c r="AD47" s="44">
        <f t="shared" si="6"/>
        <v>5.3223205723795651E-2</v>
      </c>
      <c r="AF47" s="42">
        <v>7.6390000000000002</v>
      </c>
      <c r="AG47" s="49" t="e">
        <f t="shared" si="13"/>
        <v>#NUM!</v>
      </c>
      <c r="AH47" s="44">
        <f t="shared" si="14"/>
        <v>2.4637213872832371</v>
      </c>
    </row>
    <row r="48" spans="1:34" x14ac:dyDescent="0.4">
      <c r="A48" s="1" t="s">
        <v>152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7"/>
        <v>2.9556677328143444</v>
      </c>
      <c r="J48" s="38">
        <f t="shared" si="8"/>
        <v>6.7317199902806895</v>
      </c>
      <c r="L48" s="36">
        <f t="shared" si="9"/>
        <v>2.3008695652173912</v>
      </c>
      <c r="N48" s="38">
        <f t="shared" si="10"/>
        <v>2.9799782608695655</v>
      </c>
      <c r="P48" s="11" t="s">
        <v>183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11"/>
        <v>4.4352777015791904</v>
      </c>
      <c r="AC48" s="43">
        <f t="shared" si="12"/>
        <v>3.0744782608695655</v>
      </c>
      <c r="AD48" s="44">
        <f t="shared" si="6"/>
        <v>9.6806912757654739E-2</v>
      </c>
      <c r="AF48" s="42">
        <v>6.62</v>
      </c>
      <c r="AG48" s="49" t="e">
        <f t="shared" si="13"/>
        <v>#NUM!</v>
      </c>
      <c r="AH48" s="44">
        <f t="shared" si="14"/>
        <v>3.298695652173913</v>
      </c>
    </row>
    <row r="49" spans="1:34" x14ac:dyDescent="0.4">
      <c r="A49" s="1" t="s">
        <v>217</v>
      </c>
      <c r="B49" s="5"/>
      <c r="C49" s="20"/>
      <c r="D49" s="36"/>
      <c r="H49" s="36"/>
      <c r="J49" s="38"/>
      <c r="L49" s="36"/>
      <c r="N49" s="38"/>
      <c r="P49" s="11" t="s">
        <v>218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219</v>
      </c>
      <c r="B50" s="5"/>
      <c r="C50" s="20"/>
      <c r="D50" s="36"/>
      <c r="H50" s="36"/>
      <c r="J50" s="38"/>
      <c r="L50" s="36"/>
      <c r="N50" s="38"/>
      <c r="P50" s="11" t="s">
        <v>205</v>
      </c>
      <c r="V50" s="10"/>
      <c r="AA50" s="43"/>
      <c r="AB50" s="46"/>
      <c r="AC50" s="43"/>
      <c r="AD50" s="44"/>
      <c r="AF50" s="42"/>
      <c r="AG50" s="49"/>
      <c r="AH50" s="44"/>
    </row>
    <row r="51" spans="1:34" x14ac:dyDescent="0.4">
      <c r="A51" s="1" t="s">
        <v>250</v>
      </c>
      <c r="B51" s="5"/>
      <c r="C51" s="20"/>
      <c r="D51" s="36"/>
      <c r="H51" s="36"/>
      <c r="J51" s="38"/>
      <c r="L51" s="36"/>
      <c r="N51" s="38"/>
      <c r="P51" s="11" t="s">
        <v>248</v>
      </c>
      <c r="V51" s="10"/>
      <c r="AA51" s="43"/>
      <c r="AB51" s="46"/>
      <c r="AC51" s="43"/>
      <c r="AD51" s="44"/>
      <c r="AF51" s="42"/>
      <c r="AG51" s="49"/>
      <c r="AH51" s="44"/>
    </row>
    <row r="52" spans="1:34" x14ac:dyDescent="0.4">
      <c r="A52" s="1" t="s">
        <v>251</v>
      </c>
      <c r="B52" s="5"/>
      <c r="C52" s="20"/>
      <c r="D52" s="36"/>
      <c r="H52" s="36"/>
      <c r="J52" s="38"/>
      <c r="L52" s="36"/>
      <c r="N52" s="38"/>
      <c r="P52" s="11" t="s">
        <v>213</v>
      </c>
      <c r="V52" s="10"/>
      <c r="AA52" s="43"/>
      <c r="AB52" s="46"/>
      <c r="AC52" s="43"/>
      <c r="AD52" s="44"/>
      <c r="AF52" s="42"/>
      <c r="AG52" s="49"/>
      <c r="AH52" s="44"/>
    </row>
    <row r="53" spans="1:34" x14ac:dyDescent="0.4">
      <c r="A53" s="1" t="s">
        <v>153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7"/>
        <v>2.9638915653203752</v>
      </c>
      <c r="I53" s="37">
        <f>((M53+SQRT(M53^2-4))/2)^2</f>
        <v>2.2060303174784361</v>
      </c>
      <c r="J53" s="38" t="e">
        <f t="shared" si="8"/>
        <v>#NUM!</v>
      </c>
      <c r="L53" s="36">
        <f t="shared" si="9"/>
        <v>2.3024521330198189</v>
      </c>
      <c r="M53" s="37">
        <f>3*B53*(E53-1)/C53</f>
        <v>2.1585488747060801</v>
      </c>
      <c r="N53" s="38">
        <f t="shared" si="10"/>
        <v>1.6534484380248571</v>
      </c>
      <c r="P53" s="11" t="s">
        <v>184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f t="shared" si="11"/>
        <v>3.2868755011955084</v>
      </c>
      <c r="AC53" s="43">
        <f t="shared" si="12"/>
        <v>2.4852092710782667</v>
      </c>
      <c r="AD53" s="44">
        <f t="shared" si="6"/>
        <v>6.0759006546835824E-2</v>
      </c>
      <c r="AF53" s="42">
        <v>5.1980000000000004</v>
      </c>
      <c r="AG53" s="49">
        <f t="shared" si="13"/>
        <v>3.6720576939757157</v>
      </c>
      <c r="AH53" s="44">
        <f t="shared" si="14"/>
        <v>3.0205293920053751</v>
      </c>
    </row>
    <row r="54" spans="1:34" x14ac:dyDescent="0.4">
      <c r="A54" s="1" t="s">
        <v>154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7"/>
        <v>2.9514024161532255</v>
      </c>
      <c r="J54" s="38" t="e">
        <f t="shared" si="8"/>
        <v>#NUM!</v>
      </c>
      <c r="L54" s="36">
        <f t="shared" si="9"/>
        <v>2.3000487804878049</v>
      </c>
      <c r="N54" s="38">
        <f t="shared" si="10"/>
        <v>1.3126609756097563</v>
      </c>
      <c r="P54" s="11" t="s">
        <v>184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si="11"/>
        <v>2.5466320678353944</v>
      </c>
      <c r="AC54" s="43">
        <f t="shared" si="12"/>
        <v>2.0557536585365854</v>
      </c>
      <c r="AD54" s="44">
        <f t="shared" si="6"/>
        <v>3.7075883305830969E-2</v>
      </c>
      <c r="AF54" s="42">
        <v>4.8159999999999998</v>
      </c>
      <c r="AG54" s="49" t="e">
        <f t="shared" si="13"/>
        <v>#NUM!</v>
      </c>
      <c r="AH54" s="44">
        <f t="shared" si="14"/>
        <v>2.5967414634146344</v>
      </c>
    </row>
    <row r="55" spans="1:34" x14ac:dyDescent="0.4">
      <c r="A55" s="1" t="s">
        <v>220</v>
      </c>
      <c r="B55" s="5"/>
      <c r="C55" s="20"/>
      <c r="D55" s="36"/>
      <c r="H55" s="36"/>
      <c r="J55" s="38"/>
      <c r="L55" s="36"/>
      <c r="N55" s="38"/>
      <c r="P55" s="11" t="s">
        <v>188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/>
      <c r="AC55" s="43"/>
      <c r="AD55" s="44"/>
      <c r="AF55" s="42"/>
      <c r="AG55" s="49"/>
      <c r="AH55" s="44"/>
    </row>
    <row r="56" spans="1:34" x14ac:dyDescent="0.4">
      <c r="A56" s="1" t="s">
        <v>155</v>
      </c>
      <c r="B56" s="5">
        <v>0.64800000000000002</v>
      </c>
      <c r="C56" s="20">
        <v>2.02</v>
      </c>
      <c r="D56" s="36">
        <v>3.39</v>
      </c>
      <c r="H56" s="36">
        <f t="shared" si="7"/>
        <v>2.9515605376693688</v>
      </c>
      <c r="J56" s="38"/>
      <c r="L56" s="36">
        <f t="shared" si="9"/>
        <v>2.3000792079207919</v>
      </c>
      <c r="N56" s="38"/>
      <c r="P56" s="11" t="s">
        <v>183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 t="shared" si="11"/>
        <v>7.7176621431587549</v>
      </c>
      <c r="AC56" s="43">
        <f t="shared" si="12"/>
        <v>4.4201940594059401</v>
      </c>
      <c r="AD56" s="44">
        <f t="shared" si="6"/>
        <v>0.18967174048518606</v>
      </c>
      <c r="AF56" s="42">
        <v>6.1660000000000004</v>
      </c>
      <c r="AG56" s="49" t="e">
        <f t="shared" si="13"/>
        <v>#NUM!</v>
      </c>
      <c r="AH56" s="44">
        <f t="shared" si="14"/>
        <v>4.9716356435643565</v>
      </c>
    </row>
    <row r="57" spans="1:34" x14ac:dyDescent="0.4">
      <c r="A57" s="1" t="s">
        <v>221</v>
      </c>
      <c r="B57" s="5"/>
      <c r="C57" s="20"/>
      <c r="D57" s="36"/>
      <c r="H57" s="36"/>
      <c r="J57" s="38"/>
      <c r="L57" s="36"/>
      <c r="N57" s="38"/>
      <c r="P57" s="11" t="s">
        <v>188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/>
      <c r="AC57" s="43"/>
      <c r="AD57" s="44"/>
      <c r="AF57" s="42"/>
      <c r="AG57" s="49"/>
      <c r="AH57" s="44"/>
    </row>
    <row r="58" spans="1:34" x14ac:dyDescent="0.4">
      <c r="A58" s="1" t="s">
        <v>173</v>
      </c>
      <c r="B58" s="5"/>
      <c r="C58" s="20"/>
      <c r="D58" s="36"/>
      <c r="H58" s="36"/>
      <c r="J58" s="38"/>
      <c r="L58" s="36"/>
      <c r="N58" s="38"/>
      <c r="P58" s="11" t="s">
        <v>188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/>
      <c r="AC58" s="43"/>
      <c r="AD58" s="44"/>
      <c r="AF58" s="42">
        <v>4.8719999999999999</v>
      </c>
      <c r="AG58" s="49"/>
      <c r="AH58" s="44"/>
    </row>
    <row r="59" spans="1:34" x14ac:dyDescent="0.4">
      <c r="A59" s="1" t="s">
        <v>222</v>
      </c>
      <c r="B59" s="5"/>
      <c r="C59" s="20"/>
      <c r="D59" s="36"/>
      <c r="H59" s="36"/>
      <c r="J59" s="38"/>
      <c r="L59" s="36"/>
      <c r="N59" s="38"/>
      <c r="P59" s="11" t="s">
        <v>188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/>
      <c r="AC59" s="43"/>
      <c r="AD59" s="44"/>
      <c r="AF59" s="42"/>
      <c r="AG59" s="49"/>
      <c r="AH59" s="44"/>
    </row>
    <row r="60" spans="1:34" x14ac:dyDescent="0.4">
      <c r="A60" s="1" t="s">
        <v>223</v>
      </c>
      <c r="B60" s="5"/>
      <c r="C60" s="20"/>
      <c r="D60" s="36"/>
      <c r="H60" s="36"/>
      <c r="J60" s="38"/>
      <c r="L60" s="36"/>
      <c r="N60" s="38"/>
      <c r="P60" s="11" t="s">
        <v>188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/>
      <c r="AC60" s="43"/>
      <c r="AD60" s="44"/>
      <c r="AF60" s="42"/>
      <c r="AG60" s="49"/>
      <c r="AH60" s="44"/>
    </row>
    <row r="61" spans="1:34" x14ac:dyDescent="0.4">
      <c r="A61" s="1" t="s">
        <v>156</v>
      </c>
      <c r="B61" s="5">
        <v>0.47799999999999998</v>
      </c>
      <c r="C61" s="20">
        <v>2.27</v>
      </c>
      <c r="D61" s="36">
        <v>4.6399999999999997</v>
      </c>
      <c r="H61" s="36">
        <f t="shared" ref="H61:H78" si="15">((L61+SQRT(L61^2-4))/2)^2</f>
        <v>2.9483101851292712</v>
      </c>
      <c r="J61" s="38"/>
      <c r="L61" s="36">
        <f t="shared" ref="L61:L78" si="16">3*B61*(D61-1)/C61</f>
        <v>2.2994537444933916</v>
      </c>
      <c r="N61" s="38"/>
      <c r="P61" s="11" t="s">
        <v>182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>((AC61+SQRT(L61^2-4))/2)^2</f>
        <v>2.5183483751194671</v>
      </c>
      <c r="AC61" s="43">
        <f>3*B61*(AA61-1)/C61</f>
        <v>2.0391859030837001</v>
      </c>
      <c r="AD61" s="44">
        <f t="shared" si="6"/>
        <v>3.6179635336216785E-2</v>
      </c>
      <c r="AF61" s="42">
        <v>5.0229999999999997</v>
      </c>
      <c r="AG61" s="49" t="e">
        <f>((AH61+SQRT(M61^2-4))/2)^2</f>
        <v>#NUM!</v>
      </c>
      <c r="AH61" s="44">
        <f>3*B61*(AF61-1)/C61</f>
        <v>2.5414017621145373</v>
      </c>
    </row>
    <row r="62" spans="1:34" x14ac:dyDescent="0.4">
      <c r="A62" s="1" t="s">
        <v>157</v>
      </c>
      <c r="B62" s="5">
        <v>0.46700000000000003</v>
      </c>
      <c r="C62" s="20">
        <v>1.99</v>
      </c>
      <c r="D62" s="36">
        <v>4.2699999999999996</v>
      </c>
      <c r="H62" s="36">
        <f t="shared" si="15"/>
        <v>2.9622993492241645</v>
      </c>
      <c r="J62" s="38"/>
      <c r="L62" s="36">
        <f t="shared" si="16"/>
        <v>2.3021457286432154</v>
      </c>
      <c r="N62" s="38"/>
      <c r="P62" s="11" t="s">
        <v>182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>((AC62+SQRT(L62^2-4))/2)^2</f>
        <v>2.7365471945985838</v>
      </c>
      <c r="AC62" s="43">
        <f>3*B62*(AA62-1)/C62</f>
        <v>2.1683819095477386</v>
      </c>
      <c r="AD62" s="44">
        <f t="shared" si="6"/>
        <v>4.3125724000226372E-2</v>
      </c>
      <c r="AF62" s="42">
        <v>4.9059999999999997</v>
      </c>
      <c r="AG62" s="49" t="e">
        <f>((AH62+SQRT(M62^2-4))/2)^2</f>
        <v>#NUM!</v>
      </c>
      <c r="AH62" s="44">
        <f>3*B62*(AF62-1)/C62</f>
        <v>2.749902512562814</v>
      </c>
    </row>
    <row r="63" spans="1:34" x14ac:dyDescent="0.4">
      <c r="A63" s="1" t="s">
        <v>224</v>
      </c>
      <c r="B63" s="5"/>
      <c r="C63" s="20"/>
      <c r="D63" s="36"/>
      <c r="H63" s="36"/>
      <c r="J63" s="38"/>
      <c r="L63" s="36"/>
      <c r="N63" s="38"/>
      <c r="P63" s="11" t="s">
        <v>206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/>
      <c r="AC63" s="43"/>
      <c r="AD63" s="44"/>
      <c r="AF63" s="42"/>
      <c r="AG63" s="49"/>
      <c r="AH63" s="44"/>
    </row>
    <row r="64" spans="1:34" x14ac:dyDescent="0.4">
      <c r="A64" s="1" t="s">
        <v>158</v>
      </c>
      <c r="B64" s="5">
        <v>0.40400000000000003</v>
      </c>
      <c r="C64" s="20">
        <v>1.96</v>
      </c>
      <c r="D64" s="36">
        <v>4.72</v>
      </c>
      <c r="H64" s="36">
        <f t="shared" si="15"/>
        <v>2.9528457897395812</v>
      </c>
      <c r="J64" s="38"/>
      <c r="L64" s="36">
        <f t="shared" si="16"/>
        <v>2.3003265306122453</v>
      </c>
      <c r="N64" s="38"/>
      <c r="P64" s="11" t="s">
        <v>206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>((AC64+SQRT(L64^2-4))/2)^2</f>
        <v>2.5440899479911789</v>
      </c>
      <c r="AC64" s="43">
        <f>3*B64*(AA64-1)/C64</f>
        <v>2.0535979591836737</v>
      </c>
      <c r="AD64" s="44">
        <f t="shared" ref="AD64" si="17" xml:space="preserve"> ((SQRT(AB64))^3/(AB64-1)+(SQRT(1/AB64)^3/(1/AB64-1))-2)/6</f>
        <v>3.6995267421400468E-2</v>
      </c>
      <c r="AF64" s="42"/>
      <c r="AG64" s="49"/>
      <c r="AH64" s="44"/>
    </row>
    <row r="65" spans="1:34" x14ac:dyDescent="0.4">
      <c r="A65" s="1" t="s">
        <v>225</v>
      </c>
      <c r="B65" s="5"/>
      <c r="C65" s="20"/>
      <c r="D65" s="36"/>
      <c r="H65" s="36"/>
      <c r="J65" s="38"/>
      <c r="L65" s="36"/>
      <c r="N65" s="38"/>
      <c r="P65" s="11" t="s">
        <v>209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/>
      <c r="AC65" s="43"/>
      <c r="AD65" s="44"/>
      <c r="AF65" s="42"/>
      <c r="AG65" s="49"/>
      <c r="AH65" s="44"/>
    </row>
    <row r="66" spans="1:34" x14ac:dyDescent="0.4">
      <c r="A66" s="1" t="s">
        <v>159</v>
      </c>
      <c r="B66" s="5">
        <v>0.39300000000000002</v>
      </c>
      <c r="C66" s="20">
        <v>1.94</v>
      </c>
      <c r="D66" s="36">
        <v>4.79</v>
      </c>
      <c r="H66" s="36">
        <f t="shared" si="15"/>
        <v>2.9683188551159074</v>
      </c>
      <c r="J66" s="38"/>
      <c r="L66" s="36">
        <f t="shared" si="16"/>
        <v>2.3033041237113405</v>
      </c>
      <c r="N66" s="38"/>
      <c r="P66" s="11" t="s">
        <v>182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>
        <f>((AC66+SQRT(L66^2-4))/2)^2</f>
        <v>2.3593064386655263</v>
      </c>
      <c r="AC66" s="43">
        <f>3*B66*(AA66-1)/C66</f>
        <v>1.929548969072165</v>
      </c>
      <c r="AD66" s="44">
        <f t="shared" si="6"/>
        <v>3.1173937401554792E-2</v>
      </c>
      <c r="AF66" s="42">
        <v>4.9720000000000004</v>
      </c>
      <c r="AG66" s="49" t="e">
        <f>((AH66+SQRT(M66^2-4))/2)^2</f>
        <v>#NUM!</v>
      </c>
      <c r="AH66" s="44">
        <f>3*B66*(AF66-1)/C66</f>
        <v>2.413911340206186</v>
      </c>
    </row>
    <row r="67" spans="1:34" x14ac:dyDescent="0.4">
      <c r="A67" s="1" t="s">
        <v>160</v>
      </c>
      <c r="B67" s="5">
        <v>0.50600000000000001</v>
      </c>
      <c r="C67" s="20">
        <v>1.99</v>
      </c>
      <c r="D67" s="36">
        <v>4.0199999999999996</v>
      </c>
      <c r="F67" s="12">
        <v>4.4610000000000003</v>
      </c>
      <c r="H67" s="36">
        <f t="shared" si="15"/>
        <v>2.9703681369217274</v>
      </c>
      <c r="J67" s="38">
        <f t="shared" ref="J67:J78" si="18">((N67+SQRT(N67^2-4))/2)^2</f>
        <v>4.7600432310165832</v>
      </c>
      <c r="L67" s="36">
        <f t="shared" si="16"/>
        <v>2.3036984924623112</v>
      </c>
      <c r="N67" s="38">
        <f t="shared" ref="N67:N78" si="19">3*B67*(F67-1)/C67</f>
        <v>2.6400994974874377</v>
      </c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226</v>
      </c>
      <c r="B68" s="5"/>
      <c r="C68" s="20"/>
      <c r="D68" s="36"/>
      <c r="H68" s="36"/>
      <c r="J68" s="38"/>
      <c r="L68" s="36"/>
      <c r="N68" s="38"/>
      <c r="P68" s="11" t="s">
        <v>209</v>
      </c>
      <c r="Q68" s="26">
        <v>-4.524</v>
      </c>
      <c r="R68">
        <v>29.523</v>
      </c>
      <c r="S68">
        <v>0.28299999999999997</v>
      </c>
      <c r="T68" s="27">
        <v>2.2629999999999999</v>
      </c>
      <c r="V68" s="10">
        <v>3.4093100000000001</v>
      </c>
      <c r="X68" s="26">
        <v>-4.5250000000000004</v>
      </c>
      <c r="Y68">
        <v>29.491</v>
      </c>
      <c r="Z68">
        <v>0.29099999999999998</v>
      </c>
      <c r="AA68" s="43">
        <v>4.43</v>
      </c>
      <c r="AB68" s="46"/>
      <c r="AC68" s="43"/>
      <c r="AD68" s="44"/>
      <c r="AF68" s="42"/>
      <c r="AG68" s="49"/>
      <c r="AH68" s="44"/>
    </row>
    <row r="69" spans="1:34" x14ac:dyDescent="0.4">
      <c r="A69" s="1" t="s">
        <v>161</v>
      </c>
      <c r="B69" s="5">
        <v>0.373</v>
      </c>
      <c r="C69" s="20">
        <v>1.74</v>
      </c>
      <c r="D69" s="36">
        <v>4.57</v>
      </c>
      <c r="F69" s="12">
        <v>4.609</v>
      </c>
      <c r="H69" s="36">
        <f t="shared" si="15"/>
        <v>2.9297338776369064</v>
      </c>
      <c r="J69" s="38">
        <f t="shared" si="18"/>
        <v>3.0600666550100843</v>
      </c>
      <c r="L69" s="36">
        <f t="shared" si="16"/>
        <v>2.2958793103448278</v>
      </c>
      <c r="N69" s="38">
        <f t="shared" si="19"/>
        <v>2.3209603448275864</v>
      </c>
      <c r="P69" s="11" t="s">
        <v>182</v>
      </c>
      <c r="Q69" s="26">
        <v>-9.9540000000000006</v>
      </c>
      <c r="R69">
        <v>22.515000000000001</v>
      </c>
      <c r="S69">
        <v>0.65600000000000003</v>
      </c>
      <c r="T69" s="27">
        <v>2.3410000000000002</v>
      </c>
      <c r="V69" s="10">
        <v>3.1383899999999998</v>
      </c>
      <c r="X69" s="26">
        <v>-9.9559999999999995</v>
      </c>
      <c r="Y69">
        <v>22.491</v>
      </c>
      <c r="Z69">
        <v>0.67600000000000005</v>
      </c>
      <c r="AA69" s="43">
        <v>4.5090000000000003</v>
      </c>
      <c r="AB69" s="46">
        <f t="shared" ref="AB69:AB78" si="20">((AC69+SQRT(L69^2-4))/2)^2</f>
        <v>2.8629718990190747</v>
      </c>
      <c r="AC69" s="43">
        <f t="shared" ref="AC69:AC78" si="21">3*B69*(AA69-1)/C69</f>
        <v>2.2566500000000005</v>
      </c>
      <c r="AD69" s="44">
        <f t="shared" si="6"/>
        <v>4.7172882677300722E-2</v>
      </c>
      <c r="AF69" s="42">
        <v>5.2450000000000001</v>
      </c>
      <c r="AG69" s="49" t="e">
        <f t="shared" ref="AG69:AG78" si="22">((AH69+SQRT(M69^2-4))/2)^2</f>
        <v>#NUM!</v>
      </c>
      <c r="AH69" s="44">
        <f t="shared" ref="AH69:AH78" si="23">3*B69*(AF69-1)/C69</f>
        <v>2.7299741379310345</v>
      </c>
    </row>
    <row r="70" spans="1:34" x14ac:dyDescent="0.4">
      <c r="A70" s="1" t="s">
        <v>162</v>
      </c>
      <c r="B70" s="5">
        <v>0.33</v>
      </c>
      <c r="C70" s="20">
        <v>1.62</v>
      </c>
      <c r="D70" s="36">
        <v>4.7699999999999996</v>
      </c>
      <c r="F70" s="12">
        <v>3.944</v>
      </c>
      <c r="H70" s="36">
        <f t="shared" si="15"/>
        <v>2.9713575013500662</v>
      </c>
      <c r="J70" s="38" t="e">
        <f t="shared" si="18"/>
        <v>#NUM!</v>
      </c>
      <c r="L70" s="36">
        <f t="shared" si="16"/>
        <v>2.3038888888888884</v>
      </c>
      <c r="N70" s="38">
        <f t="shared" si="19"/>
        <v>1.7991111111111109</v>
      </c>
      <c r="P70" s="11" t="s">
        <v>184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/>
      <c r="X70" s="26">
        <v>-11.853999999999999</v>
      </c>
      <c r="Y70">
        <v>18.321999999999999</v>
      </c>
      <c r="Z70">
        <v>1.22</v>
      </c>
      <c r="AA70" s="43">
        <v>4.8849999999999998</v>
      </c>
      <c r="AB70" s="46">
        <f t="shared" si="20"/>
        <v>3.0937344478107565</v>
      </c>
      <c r="AC70" s="43">
        <f t="shared" si="21"/>
        <v>2.3741666666666665</v>
      </c>
      <c r="AD70" s="44">
        <f t="shared" si="6"/>
        <v>5.4573026928268265E-2</v>
      </c>
      <c r="AF70" s="42">
        <v>5.5529999999999999</v>
      </c>
      <c r="AG70" s="49" t="e">
        <f t="shared" si="22"/>
        <v>#NUM!</v>
      </c>
      <c r="AH70" s="44">
        <f t="shared" si="23"/>
        <v>2.7823888888888884</v>
      </c>
    </row>
    <row r="71" spans="1:34" x14ac:dyDescent="0.4">
      <c r="A71" s="1" t="s">
        <v>163</v>
      </c>
      <c r="B71" s="5">
        <v>0.27400000000000002</v>
      </c>
      <c r="C71" s="20">
        <v>1.56</v>
      </c>
      <c r="D71" s="36">
        <v>5.36</v>
      </c>
      <c r="F71" s="12">
        <v>4.3600000000000003</v>
      </c>
      <c r="H71" s="36">
        <f t="shared" si="15"/>
        <v>2.9375571636289326</v>
      </c>
      <c r="J71" s="38" t="e">
        <f t="shared" si="18"/>
        <v>#NUM!</v>
      </c>
      <c r="L71" s="36">
        <f t="shared" si="16"/>
        <v>2.2973846153846158</v>
      </c>
      <c r="N71" s="38">
        <f t="shared" si="19"/>
        <v>1.7704615384615385</v>
      </c>
      <c r="P71" s="11" t="s">
        <v>184</v>
      </c>
      <c r="Q71" s="26">
        <v>-12.957000000000001</v>
      </c>
      <c r="R71">
        <v>16.245999999999999</v>
      </c>
      <c r="S71">
        <v>1.8280000000000001</v>
      </c>
      <c r="T71" s="27">
        <v>3.11</v>
      </c>
      <c r="V71" s="10"/>
      <c r="X71" s="26">
        <v>-12.961</v>
      </c>
      <c r="Y71">
        <v>16.22</v>
      </c>
      <c r="Z71">
        <v>1.8919999999999999</v>
      </c>
      <c r="AA71" s="43">
        <v>5.3609999999999998</v>
      </c>
      <c r="AB71" s="46">
        <f t="shared" si="20"/>
        <v>2.9384603424821143</v>
      </c>
      <c r="AC71" s="43">
        <f t="shared" si="21"/>
        <v>2.2979115384615385</v>
      </c>
      <c r="AD71" s="44">
        <f t="shared" si="6"/>
        <v>4.959306723640481E-2</v>
      </c>
      <c r="AF71" s="42">
        <v>5.9530000000000003</v>
      </c>
      <c r="AG71" s="49" t="e">
        <f t="shared" si="22"/>
        <v>#NUM!</v>
      </c>
      <c r="AH71" s="44">
        <f t="shared" si="23"/>
        <v>2.6098500000000002</v>
      </c>
    </row>
    <row r="72" spans="1:34" x14ac:dyDescent="0.4">
      <c r="A72" s="1" t="s">
        <v>164</v>
      </c>
      <c r="B72" s="5">
        <v>0.247</v>
      </c>
      <c r="C72" s="20">
        <v>1.52</v>
      </c>
      <c r="D72" s="36">
        <v>5.72</v>
      </c>
      <c r="F72" s="12">
        <v>4.798</v>
      </c>
      <c r="H72" s="36">
        <f t="shared" si="15"/>
        <v>2.9563455478498613</v>
      </c>
      <c r="J72" s="38" t="e">
        <f t="shared" si="18"/>
        <v>#NUM!</v>
      </c>
      <c r="L72" s="36">
        <f t="shared" si="16"/>
        <v>2.3009999999999997</v>
      </c>
      <c r="N72" s="38">
        <f t="shared" si="19"/>
        <v>1.8515250000000001</v>
      </c>
      <c r="P72" s="11" t="s">
        <v>182</v>
      </c>
      <c r="Q72" s="26">
        <v>-12.441000000000001</v>
      </c>
      <c r="R72">
        <v>15.1</v>
      </c>
      <c r="S72">
        <v>2.1779999999999999</v>
      </c>
      <c r="T72" s="27">
        <v>3.359</v>
      </c>
      <c r="V72" s="10">
        <v>2.7629899999999998</v>
      </c>
      <c r="X72" s="26">
        <v>-12.446</v>
      </c>
      <c r="Y72">
        <v>15.073</v>
      </c>
      <c r="Z72">
        <v>2.258</v>
      </c>
      <c r="AA72" s="43">
        <v>5.6379999999999999</v>
      </c>
      <c r="AB72" s="46">
        <f t="shared" si="20"/>
        <v>2.8880119262002446</v>
      </c>
      <c r="AC72" s="43">
        <f t="shared" si="21"/>
        <v>2.2610249999999996</v>
      </c>
      <c r="AD72" s="44">
        <f t="shared" si="6"/>
        <v>4.7975483044584211E-2</v>
      </c>
      <c r="AF72" s="42">
        <v>6.1740000000000004</v>
      </c>
      <c r="AG72" s="49" t="e">
        <f t="shared" si="22"/>
        <v>#NUM!</v>
      </c>
      <c r="AH72" s="44">
        <f t="shared" si="23"/>
        <v>2.5223249999999999</v>
      </c>
    </row>
    <row r="73" spans="1:34" x14ac:dyDescent="0.4">
      <c r="A73" s="1" t="s">
        <v>227</v>
      </c>
      <c r="B73" s="5"/>
      <c r="C73" s="20"/>
      <c r="D73" s="36"/>
      <c r="H73" s="36"/>
      <c r="J73" s="38"/>
      <c r="L73" s="36"/>
      <c r="N73" s="38"/>
      <c r="P73" s="11" t="s">
        <v>209</v>
      </c>
      <c r="Q73" s="26">
        <v>-11.221</v>
      </c>
      <c r="R73">
        <v>14.391</v>
      </c>
      <c r="S73">
        <v>2.3889999999999998</v>
      </c>
      <c r="T73" s="27">
        <v>3.6960000000000002</v>
      </c>
      <c r="V73" s="10">
        <v>2.6985000000000001</v>
      </c>
      <c r="X73" s="26">
        <v>-11.226000000000001</v>
      </c>
      <c r="Y73">
        <v>14.361000000000001</v>
      </c>
      <c r="Z73">
        <v>2.4820000000000002</v>
      </c>
      <c r="AA73" s="43">
        <v>6.02</v>
      </c>
      <c r="AB73" s="46"/>
      <c r="AC73" s="43"/>
      <c r="AD73" s="44"/>
      <c r="AF73" s="42"/>
      <c r="AG73" s="49"/>
      <c r="AH73" s="44"/>
    </row>
    <row r="74" spans="1:34" x14ac:dyDescent="0.4">
      <c r="A74" s="1" t="s">
        <v>165</v>
      </c>
      <c r="B74" s="5">
        <v>0.23</v>
      </c>
      <c r="C74" s="20">
        <v>1.5</v>
      </c>
      <c r="D74" s="36">
        <v>6</v>
      </c>
      <c r="F74" s="12">
        <v>5.3940000000000001</v>
      </c>
      <c r="H74" s="36">
        <f t="shared" si="15"/>
        <v>2.9511489195340639</v>
      </c>
      <c r="J74" s="38">
        <f t="shared" si="18"/>
        <v>1.3380611226779187</v>
      </c>
      <c r="L74" s="36">
        <f t="shared" si="16"/>
        <v>2.3000000000000003</v>
      </c>
      <c r="N74" s="38">
        <f t="shared" si="19"/>
        <v>2.0212400000000001</v>
      </c>
      <c r="P74" s="11" t="s">
        <v>183</v>
      </c>
      <c r="Q74" s="26">
        <v>-8.8490000000000002</v>
      </c>
      <c r="R74">
        <v>14.603</v>
      </c>
      <c r="S74">
        <v>2.0499999999999998</v>
      </c>
      <c r="T74" s="27">
        <v>3.883</v>
      </c>
      <c r="X74" s="26">
        <v>-8.8539999999999992</v>
      </c>
      <c r="Y74">
        <v>14.57</v>
      </c>
      <c r="Z74">
        <v>2.1309999999999998</v>
      </c>
      <c r="AA74" s="43">
        <v>6.2380000000000004</v>
      </c>
      <c r="AB74" s="46">
        <f t="shared" si="20"/>
        <v>3.1422200757038854</v>
      </c>
      <c r="AC74" s="43">
        <f t="shared" si="21"/>
        <v>2.4094800000000003</v>
      </c>
      <c r="AD74" s="44">
        <f t="shared" si="6"/>
        <v>5.6127348016529854E-2</v>
      </c>
      <c r="AF74" s="42">
        <v>6.6609999999999996</v>
      </c>
      <c r="AG74" s="49" t="e">
        <f t="shared" si="22"/>
        <v>#NUM!</v>
      </c>
      <c r="AH74" s="44">
        <f t="shared" si="23"/>
        <v>2.60406</v>
      </c>
    </row>
    <row r="75" spans="1:34" x14ac:dyDescent="0.4">
      <c r="A75" s="1" t="s">
        <v>166</v>
      </c>
      <c r="B75" s="5">
        <v>0.23699999999999999</v>
      </c>
      <c r="C75" s="20">
        <v>1.53</v>
      </c>
      <c r="D75" s="36">
        <v>5.96</v>
      </c>
      <c r="F75" s="12">
        <v>6.226</v>
      </c>
      <c r="H75" s="36">
        <f t="shared" si="15"/>
        <v>2.9768255037695663</v>
      </c>
      <c r="J75" s="38">
        <f t="shared" si="18"/>
        <v>3.621760579090187</v>
      </c>
      <c r="L75" s="36">
        <f t="shared" si="16"/>
        <v>2.3049411764705883</v>
      </c>
      <c r="N75" s="38">
        <f t="shared" si="19"/>
        <v>2.4285529411764704</v>
      </c>
      <c r="P75" s="11" t="s">
        <v>183</v>
      </c>
      <c r="Q75" s="26">
        <v>-6.0519999999999996</v>
      </c>
      <c r="R75">
        <v>15.766</v>
      </c>
      <c r="S75">
        <v>1.45</v>
      </c>
      <c r="T75" s="27">
        <v>4.2439999999999998</v>
      </c>
      <c r="X75" s="26">
        <v>-6.056</v>
      </c>
      <c r="Y75">
        <v>15.726000000000001</v>
      </c>
      <c r="Z75">
        <v>1.51</v>
      </c>
      <c r="AA75" s="43">
        <v>6.6459999999999999</v>
      </c>
      <c r="AB75" s="46">
        <f t="shared" si="20"/>
        <v>3.5522526126201148</v>
      </c>
      <c r="AC75" s="43">
        <f t="shared" si="21"/>
        <v>2.6237294117647054</v>
      </c>
      <c r="AD75" s="44">
        <f t="shared" si="6"/>
        <v>6.9219773014774402E-2</v>
      </c>
      <c r="AF75" s="42">
        <v>6.96</v>
      </c>
      <c r="AG75" s="49" t="e">
        <f t="shared" si="22"/>
        <v>#NUM!</v>
      </c>
      <c r="AH75" s="44">
        <f t="shared" si="23"/>
        <v>2.7696470588235291</v>
      </c>
    </row>
    <row r="76" spans="1:34" x14ac:dyDescent="0.4">
      <c r="A76" s="1" t="s">
        <v>167</v>
      </c>
      <c r="B76" s="5">
        <v>0.23599999999999999</v>
      </c>
      <c r="C76" s="20">
        <v>1.59</v>
      </c>
      <c r="D76" s="36">
        <v>6.18</v>
      </c>
      <c r="E76" s="35">
        <v>5.9</v>
      </c>
      <c r="F76" s="12">
        <v>5.4329999999999998</v>
      </c>
      <c r="H76" s="36">
        <f t="shared" si="15"/>
        <v>2.9852686604388676</v>
      </c>
      <c r="I76" s="37">
        <f>((M76+SQRT(M76^2-4))/2)^2</f>
        <v>2.3317714840903077</v>
      </c>
      <c r="J76" s="38" t="e">
        <f t="shared" si="18"/>
        <v>#NUM!</v>
      </c>
      <c r="L76" s="36">
        <f t="shared" si="16"/>
        <v>2.3065660377358488</v>
      </c>
      <c r="M76" s="37">
        <f>3*B76*(E76-1)/C76</f>
        <v>2.1818867924528305</v>
      </c>
      <c r="N76" s="38">
        <f t="shared" si="19"/>
        <v>1.9739396226415091</v>
      </c>
      <c r="P76" s="11" t="s">
        <v>183</v>
      </c>
      <c r="Q76" s="26">
        <v>-3.2679999999999998</v>
      </c>
      <c r="R76">
        <v>18.234999999999999</v>
      </c>
      <c r="S76">
        <v>0.79600000000000004</v>
      </c>
      <c r="T76" s="27">
        <v>4.6050000000000004</v>
      </c>
      <c r="X76" s="26">
        <v>-3.27</v>
      </c>
      <c r="Y76">
        <v>18.183</v>
      </c>
      <c r="Z76">
        <v>0.83</v>
      </c>
      <c r="AA76" s="43">
        <v>7.0629999999999997</v>
      </c>
      <c r="AB76" s="46">
        <f t="shared" si="20"/>
        <v>3.7032593817454766</v>
      </c>
      <c r="AC76" s="43">
        <f t="shared" si="21"/>
        <v>2.6997509433962263</v>
      </c>
      <c r="AD76" s="44">
        <f t="shared" si="6"/>
        <v>7.4005311500508819E-2</v>
      </c>
      <c r="AF76" s="42">
        <v>7.258</v>
      </c>
      <c r="AG76" s="49">
        <f t="shared" si="22"/>
        <v>3.3465619636311086</v>
      </c>
      <c r="AH76" s="44">
        <f t="shared" si="23"/>
        <v>2.7865811320754719</v>
      </c>
    </row>
    <row r="77" spans="1:34" x14ac:dyDescent="0.4">
      <c r="A77" s="1" t="s">
        <v>168</v>
      </c>
      <c r="B77" s="5">
        <v>0.33100000000000002</v>
      </c>
      <c r="C77" s="20">
        <v>1.9</v>
      </c>
      <c r="D77" s="36">
        <v>5.4</v>
      </c>
      <c r="F77" s="12">
        <v>5.7960000000000003</v>
      </c>
      <c r="H77" s="36">
        <f t="shared" si="15"/>
        <v>2.9489608319659562</v>
      </c>
      <c r="J77" s="38">
        <f t="shared" si="18"/>
        <v>4.0349111144183709</v>
      </c>
      <c r="L77" s="36">
        <f t="shared" si="16"/>
        <v>2.2995789473684218</v>
      </c>
      <c r="N77" s="38">
        <f t="shared" si="19"/>
        <v>2.5065410526315794</v>
      </c>
      <c r="P77" s="11" t="s">
        <v>184</v>
      </c>
      <c r="Q77" s="26">
        <v>-2.359</v>
      </c>
      <c r="R77">
        <v>31.539000000000001</v>
      </c>
      <c r="S77">
        <v>0.158</v>
      </c>
      <c r="T77" s="27">
        <v>4.1470000000000002</v>
      </c>
      <c r="X77" s="26">
        <v>-2.36</v>
      </c>
      <c r="Y77">
        <v>31.460999999999999</v>
      </c>
      <c r="Z77">
        <v>0.16500000000000001</v>
      </c>
      <c r="AA77" s="43">
        <v>6.5419999999999998</v>
      </c>
      <c r="AB77" s="46">
        <f t="shared" si="20"/>
        <v>4.0629517331192586</v>
      </c>
      <c r="AC77" s="43">
        <f t="shared" si="21"/>
        <v>2.896424210526316</v>
      </c>
      <c r="AD77" s="44">
        <f t="shared" si="6"/>
        <v>8.529797525293592E-2</v>
      </c>
      <c r="AF77" s="42">
        <v>6.88</v>
      </c>
      <c r="AG77" s="49" t="e">
        <f t="shared" si="22"/>
        <v>#NUM!</v>
      </c>
      <c r="AH77" s="44">
        <f t="shared" si="23"/>
        <v>3.0730736842105264</v>
      </c>
    </row>
    <row r="78" spans="1:34" x14ac:dyDescent="0.4">
      <c r="A78" s="1" t="s">
        <v>169</v>
      </c>
      <c r="B78" s="5">
        <v>0.30299999999999999</v>
      </c>
      <c r="C78" s="20">
        <v>1.93</v>
      </c>
      <c r="D78" s="36">
        <v>5.88</v>
      </c>
      <c r="F78" s="12">
        <v>5.5</v>
      </c>
      <c r="H78" s="36">
        <f t="shared" si="15"/>
        <v>2.9428556121160234</v>
      </c>
      <c r="J78" s="38">
        <f t="shared" si="18"/>
        <v>1.989292447907552</v>
      </c>
      <c r="L78" s="36">
        <f t="shared" si="16"/>
        <v>2.2984041450777206</v>
      </c>
      <c r="N78" s="38">
        <f t="shared" si="19"/>
        <v>2.1194300518134717</v>
      </c>
      <c r="P78" s="11" t="s">
        <v>183</v>
      </c>
      <c r="Q78" s="26">
        <v>-3.7069999999999999</v>
      </c>
      <c r="R78">
        <v>32.125</v>
      </c>
      <c r="S78">
        <v>0.23899999999999999</v>
      </c>
      <c r="T78" s="27">
        <v>3.62</v>
      </c>
      <c r="X78" s="26">
        <v>-3.7090000000000001</v>
      </c>
      <c r="Y78">
        <v>32.064</v>
      </c>
      <c r="Z78">
        <v>0.248</v>
      </c>
      <c r="AA78" s="43">
        <v>5.92</v>
      </c>
      <c r="AB78" s="46">
        <f t="shared" si="20"/>
        <v>2.9752628312830272</v>
      </c>
      <c r="AC78" s="43">
        <f t="shared" si="21"/>
        <v>2.3172435233160624</v>
      </c>
      <c r="AD78" s="44">
        <f t="shared" si="6"/>
        <v>5.0773407883473544E-2</v>
      </c>
      <c r="AF78" s="42">
        <v>6.3490000000000002</v>
      </c>
      <c r="AG78" s="49" t="e">
        <f t="shared" si="22"/>
        <v>#NUM!</v>
      </c>
      <c r="AH78" s="44">
        <f t="shared" si="23"/>
        <v>2.5192958549222797</v>
      </c>
    </row>
    <row r="79" spans="1:34" x14ac:dyDescent="0.4">
      <c r="A79" s="1" t="s">
        <v>174</v>
      </c>
      <c r="B79" s="5"/>
      <c r="C79" s="20"/>
      <c r="D79" s="36"/>
      <c r="F79" s="12">
        <v>4.734</v>
      </c>
      <c r="H79" s="36"/>
      <c r="J79" s="38"/>
      <c r="L79" s="36"/>
      <c r="N79" s="38"/>
      <c r="P79" s="11" t="s">
        <v>206</v>
      </c>
      <c r="Q79" s="26">
        <v>-3.8740000000000001</v>
      </c>
      <c r="R79">
        <v>36.838000000000001</v>
      </c>
      <c r="S79">
        <v>0.26</v>
      </c>
      <c r="T79" s="27">
        <v>3.4940000000000002</v>
      </c>
      <c r="X79" s="26">
        <v>-3.8759999999999999</v>
      </c>
      <c r="Y79">
        <v>36.768999999999998</v>
      </c>
      <c r="Z79">
        <v>0.27</v>
      </c>
      <c r="AA79" s="43">
        <v>5.79</v>
      </c>
      <c r="AB79" s="46"/>
      <c r="AC79" s="43"/>
      <c r="AD79" s="44"/>
      <c r="AF79" s="42"/>
      <c r="AG79" s="49"/>
      <c r="AH79" s="44"/>
    </row>
    <row r="80" spans="1:34" x14ac:dyDescent="0.4">
      <c r="A80" s="1" t="s">
        <v>229</v>
      </c>
      <c r="P80" s="11" t="s">
        <v>230</v>
      </c>
      <c r="Q80" s="26">
        <v>-4.1059999999999999</v>
      </c>
      <c r="R80">
        <v>45.344999999999999</v>
      </c>
      <c r="S80">
        <v>0.151</v>
      </c>
      <c r="T80" s="27">
        <v>2.0489999999999999</v>
      </c>
      <c r="X80" s="26">
        <v>-4.1070000000000002</v>
      </c>
      <c r="Y80">
        <v>45.307000000000002</v>
      </c>
      <c r="Z80">
        <v>0.156</v>
      </c>
      <c r="AA80" s="43">
        <v>4.1829999999999998</v>
      </c>
    </row>
    <row r="81" spans="1:34" x14ac:dyDescent="0.4">
      <c r="A81" s="1" t="s">
        <v>170</v>
      </c>
      <c r="B81" s="5">
        <v>0.48299999999999998</v>
      </c>
      <c r="C81" s="20">
        <v>1.99</v>
      </c>
      <c r="D81" s="36">
        <v>4.16</v>
      </c>
      <c r="F81" s="12">
        <v>4.1849999999999996</v>
      </c>
      <c r="H81" s="36">
        <f>((L81+SQRT(L81^2-4))/2)^2</f>
        <v>2.9559538459069254</v>
      </c>
      <c r="J81" s="38">
        <f>((N81+SQRT(N81^2-4))/2)^2</f>
        <v>3.0505450632784701</v>
      </c>
      <c r="L81" s="36">
        <f>3*B81*(D81-1)/C81</f>
        <v>2.3009246231155775</v>
      </c>
      <c r="N81" s="38">
        <f>3*B81*(F81-1)/C81</f>
        <v>2.3191281407035169</v>
      </c>
      <c r="P81" s="11" t="s">
        <v>183</v>
      </c>
      <c r="Q81" s="26">
        <v>-7.4139999999999997</v>
      </c>
      <c r="R81">
        <v>32.058999999999997</v>
      </c>
      <c r="S81">
        <v>0.34599999999999997</v>
      </c>
      <c r="T81" s="27">
        <v>2.3109999999999999</v>
      </c>
      <c r="X81" s="26">
        <v>-7.415</v>
      </c>
      <c r="Y81">
        <v>32.029000000000003</v>
      </c>
      <c r="Z81">
        <v>0.35699999999999998</v>
      </c>
      <c r="AA81" s="43">
        <v>4.4610000000000003</v>
      </c>
      <c r="AB81" s="46">
        <f>((AC81+SQRT(L81^2-4))/2)^2</f>
        <v>3.3447798793433638</v>
      </c>
      <c r="AC81" s="43">
        <f>3*B81*(AA81-1)/C81</f>
        <v>2.5200949748743717</v>
      </c>
      <c r="AD81" s="44">
        <f t="shared" si="6"/>
        <v>6.2609746741461539E-2</v>
      </c>
      <c r="AF81" s="42">
        <v>5.1589999999999998</v>
      </c>
      <c r="AG81" s="49" t="e">
        <f>((AH81+SQRT(M81^2-4))/2)^2</f>
        <v>#NUM!</v>
      </c>
      <c r="AH81" s="44">
        <f>3*B81*(AF81-1)/C81</f>
        <v>3.0283371859296477</v>
      </c>
    </row>
    <row r="82" spans="1:34" x14ac:dyDescent="0.4">
      <c r="A82" s="1" t="s">
        <v>231</v>
      </c>
      <c r="P82" s="11" t="s">
        <v>215</v>
      </c>
      <c r="Q82" s="26">
        <v>-9.4949999999999992</v>
      </c>
      <c r="R82">
        <v>25.251000000000001</v>
      </c>
      <c r="S82">
        <v>0.57699999999999996</v>
      </c>
      <c r="T82" s="27">
        <v>2.9</v>
      </c>
      <c r="X82" s="26">
        <v>-9.4969999999999999</v>
      </c>
      <c r="Y82">
        <v>25.216000000000001</v>
      </c>
      <c r="Z82">
        <v>0.59699999999999998</v>
      </c>
      <c r="AA82" s="43">
        <v>5.1619999999999999</v>
      </c>
    </row>
    <row r="83" spans="1:34" x14ac:dyDescent="0.4">
      <c r="A83" s="1" t="s">
        <v>232</v>
      </c>
      <c r="P83" s="11" t="s">
        <v>233</v>
      </c>
    </row>
    <row r="84" spans="1:34" x14ac:dyDescent="0.4">
      <c r="A84" s="1" t="s">
        <v>234</v>
      </c>
      <c r="P84" s="11" t="s">
        <v>235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fit_HCP</vt:lpstr>
      <vt:lpstr>fit_BCC</vt:lpstr>
      <vt:lpstr>fit_FCC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2024-11-20T08:24:26Z</dcterms:modified>
</cp:coreProperties>
</file>