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C0F8BFC8-7078-4E8E-9D2A-F8911898BC61}" xr6:coauthVersionLast="47" xr6:coauthVersionMax="47" xr10:uidLastSave="{00000000-0000-0000-0000-000000000000}"/>
  <bookViews>
    <workbookView xWindow="330" yWindow="135" windowWidth="25680" windowHeight="15270" xr2:uid="{B1CE91EC-0DE3-4F38-BC70-60547E21D489}"/>
  </bookViews>
  <sheets>
    <sheet name="fit_5NN_FCC" sheetId="11" r:id="rId1"/>
    <sheet name="fit_5NN_BCC" sheetId="10" r:id="rId2"/>
    <sheet name="fit_HCP" sheetId="5" r:id="rId3"/>
    <sheet name="table" sheetId="3" r:id="rId4"/>
  </sheets>
  <definedNames>
    <definedName name="solver_adj" localSheetId="1" hidden="1">fit_5NN_BCC!$O$4:$O$7</definedName>
    <definedName name="solver_adj" localSheetId="0" hidden="1">fit_5NN_FCC!$O$4:$O$7</definedName>
    <definedName name="solver_adj" localSheetId="2" hidden="1">fit_HCP!$O$5:$O$7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fit_5NN_BCC!$O$4</definedName>
    <definedName name="solver_lhs1" localSheetId="0" hidden="1">fit_5NN_FCC!$O$4</definedName>
    <definedName name="solver_lhs1" localSheetId="2" hidden="1">fit_HCP!$O$4</definedName>
    <definedName name="solver_lhs2" localSheetId="1" hidden="1">fit_5NN_BCC!$O$6</definedName>
    <definedName name="solver_lhs2" localSheetId="0" hidden="1">fit_5NN_FCC!$O$6</definedName>
    <definedName name="solver_lhs2" localSheetId="2" hidden="1">fit_HCP!$O$6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fit_5NN_BCC!$P$19</definedName>
    <definedName name="solver_opt" localSheetId="0" hidden="1">fit_5NN_FCC!$P$19</definedName>
    <definedName name="solver_opt" localSheetId="2" hidden="1">fit_HCP!$P$19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1" l="1"/>
  <c r="M20" i="11"/>
  <c r="K21" i="11"/>
  <c r="M21" i="11"/>
  <c r="K22" i="11"/>
  <c r="M22" i="11"/>
  <c r="K23" i="11"/>
  <c r="M23" i="11"/>
  <c r="K24" i="11"/>
  <c r="M2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31" i="11"/>
  <c r="M31" i="11"/>
  <c r="K32" i="11"/>
  <c r="M32" i="11"/>
  <c r="K33" i="11"/>
  <c r="M33" i="11"/>
  <c r="K34" i="11"/>
  <c r="M34" i="11"/>
  <c r="K35" i="11"/>
  <c r="M35" i="11"/>
  <c r="K36" i="11"/>
  <c r="M36" i="11"/>
  <c r="K37" i="11"/>
  <c r="M37" i="11"/>
  <c r="K38" i="11"/>
  <c r="M38" i="11"/>
  <c r="K39" i="11"/>
  <c r="M39" i="11"/>
  <c r="K40" i="11"/>
  <c r="M40" i="11"/>
  <c r="K41" i="11"/>
  <c r="M41" i="11"/>
  <c r="K42" i="11"/>
  <c r="M42" i="11"/>
  <c r="K43" i="11"/>
  <c r="M43" i="11"/>
  <c r="K44" i="11"/>
  <c r="M44" i="11"/>
  <c r="K45" i="11"/>
  <c r="M45" i="11"/>
  <c r="K46" i="11"/>
  <c r="M46" i="11"/>
  <c r="K47" i="11"/>
  <c r="M47" i="11"/>
  <c r="K48" i="11"/>
  <c r="M48" i="11"/>
  <c r="K49" i="11"/>
  <c r="M49" i="11"/>
  <c r="K50" i="11"/>
  <c r="M50" i="11"/>
  <c r="K51" i="11"/>
  <c r="M51" i="11"/>
  <c r="K52" i="11"/>
  <c r="M52" i="11"/>
  <c r="K53" i="11"/>
  <c r="M53" i="11"/>
  <c r="K54" i="11"/>
  <c r="M54" i="11"/>
  <c r="K55" i="11"/>
  <c r="M55" i="11"/>
  <c r="K56" i="11"/>
  <c r="M56" i="11"/>
  <c r="K57" i="11"/>
  <c r="M57" i="11"/>
  <c r="K58" i="11"/>
  <c r="M58" i="11"/>
  <c r="K59" i="11"/>
  <c r="M59" i="11"/>
  <c r="K60" i="11"/>
  <c r="M60" i="11"/>
  <c r="K61" i="11"/>
  <c r="M61" i="11"/>
  <c r="K62" i="11"/>
  <c r="M62" i="11"/>
  <c r="K63" i="11"/>
  <c r="M63" i="11"/>
  <c r="K64" i="11"/>
  <c r="M64" i="11"/>
  <c r="K65" i="11"/>
  <c r="M65" i="11"/>
  <c r="K66" i="11"/>
  <c r="M66" i="11"/>
  <c r="K67" i="11"/>
  <c r="M67" i="11"/>
  <c r="K68" i="11"/>
  <c r="M68" i="11"/>
  <c r="K69" i="11"/>
  <c r="M69" i="11"/>
  <c r="K70" i="11"/>
  <c r="M70" i="11"/>
  <c r="K71" i="11"/>
  <c r="M71" i="11"/>
  <c r="K72" i="11"/>
  <c r="M72" i="11"/>
  <c r="K73" i="11"/>
  <c r="M73" i="11"/>
  <c r="K74" i="11"/>
  <c r="M74" i="11"/>
  <c r="K75" i="11"/>
  <c r="M75" i="11"/>
  <c r="K76" i="11"/>
  <c r="M76" i="11"/>
  <c r="K77" i="11"/>
  <c r="M77" i="11"/>
  <c r="K78" i="11"/>
  <c r="M78" i="11"/>
  <c r="K79" i="11"/>
  <c r="M79" i="11"/>
  <c r="K80" i="11"/>
  <c r="M80" i="11"/>
  <c r="K81" i="11"/>
  <c r="M81" i="11"/>
  <c r="K82" i="11"/>
  <c r="M82" i="11"/>
  <c r="K83" i="11"/>
  <c r="M83" i="11"/>
  <c r="K84" i="11"/>
  <c r="M84" i="11"/>
  <c r="K85" i="11"/>
  <c r="M85" i="11"/>
  <c r="K86" i="11"/>
  <c r="M86" i="11"/>
  <c r="K87" i="11"/>
  <c r="M87" i="11"/>
  <c r="K88" i="11"/>
  <c r="M88" i="11"/>
  <c r="K89" i="11"/>
  <c r="M89" i="11"/>
  <c r="K90" i="11"/>
  <c r="M90" i="11"/>
  <c r="K91" i="11"/>
  <c r="M91" i="11"/>
  <c r="K92" i="11"/>
  <c r="M92" i="11"/>
  <c r="K93" i="11"/>
  <c r="M93" i="11"/>
  <c r="K94" i="11"/>
  <c r="M94" i="11"/>
  <c r="K95" i="11"/>
  <c r="M95" i="11"/>
  <c r="K96" i="11"/>
  <c r="M96" i="11"/>
  <c r="K97" i="11"/>
  <c r="M97" i="11"/>
  <c r="K98" i="11"/>
  <c r="M98" i="11"/>
  <c r="K99" i="11"/>
  <c r="M99" i="11"/>
  <c r="K100" i="11"/>
  <c r="M100" i="11"/>
  <c r="K101" i="11"/>
  <c r="M101" i="11"/>
  <c r="K102" i="11"/>
  <c r="M102" i="11"/>
  <c r="K103" i="11"/>
  <c r="M103" i="11"/>
  <c r="K104" i="11"/>
  <c r="M104" i="11"/>
  <c r="K105" i="11"/>
  <c r="M105" i="11"/>
  <c r="K106" i="11"/>
  <c r="M106" i="11"/>
  <c r="K107" i="11"/>
  <c r="M107" i="11"/>
  <c r="K108" i="11"/>
  <c r="M108" i="11"/>
  <c r="K109" i="11"/>
  <c r="M109" i="11"/>
  <c r="K110" i="11"/>
  <c r="M110" i="11"/>
  <c r="K111" i="11"/>
  <c r="M111" i="11"/>
  <c r="K112" i="11"/>
  <c r="M112" i="11"/>
  <c r="K113" i="11"/>
  <c r="M113" i="11"/>
  <c r="K114" i="11"/>
  <c r="M114" i="11"/>
  <c r="K115" i="11"/>
  <c r="M115" i="11"/>
  <c r="K116" i="11"/>
  <c r="M116" i="11"/>
  <c r="K117" i="11"/>
  <c r="M117" i="11"/>
  <c r="K118" i="11"/>
  <c r="M118" i="11"/>
  <c r="K119" i="11"/>
  <c r="M119" i="11"/>
  <c r="K120" i="11"/>
  <c r="M120" i="11"/>
  <c r="K121" i="11"/>
  <c r="M121" i="11"/>
  <c r="K122" i="11"/>
  <c r="M122" i="11"/>
  <c r="K123" i="11"/>
  <c r="M123" i="11"/>
  <c r="K124" i="11"/>
  <c r="M124" i="11"/>
  <c r="K125" i="11"/>
  <c r="M125" i="11"/>
  <c r="K126" i="11"/>
  <c r="M126" i="11"/>
  <c r="K127" i="11"/>
  <c r="M127" i="11"/>
  <c r="K128" i="11"/>
  <c r="M128" i="11"/>
  <c r="K129" i="11"/>
  <c r="M129" i="11"/>
  <c r="K130" i="11"/>
  <c r="M130" i="11"/>
  <c r="K131" i="11"/>
  <c r="M131" i="11"/>
  <c r="K132" i="11"/>
  <c r="M132" i="11"/>
  <c r="K133" i="11"/>
  <c r="M133" i="11"/>
  <c r="K134" i="11"/>
  <c r="M134" i="11"/>
  <c r="K135" i="11"/>
  <c r="M135" i="11"/>
  <c r="K136" i="11"/>
  <c r="M136" i="11"/>
  <c r="K137" i="11"/>
  <c r="M137" i="11"/>
  <c r="K138" i="11"/>
  <c r="M138" i="11"/>
  <c r="K139" i="11"/>
  <c r="M139" i="11"/>
  <c r="K140" i="11"/>
  <c r="M140" i="11"/>
  <c r="K141" i="11"/>
  <c r="M141" i="11"/>
  <c r="K142" i="11"/>
  <c r="M142" i="11"/>
  <c r="K143" i="11"/>
  <c r="M143" i="11"/>
  <c r="K144" i="11"/>
  <c r="M144" i="11"/>
  <c r="K145" i="11"/>
  <c r="M145" i="11"/>
  <c r="K146" i="11"/>
  <c r="M146" i="11"/>
  <c r="K147" i="11"/>
  <c r="M147" i="11"/>
  <c r="K148" i="11"/>
  <c r="M148" i="11"/>
  <c r="K149" i="11"/>
  <c r="M149" i="11"/>
  <c r="K150" i="11"/>
  <c r="M150" i="11"/>
  <c r="K151" i="11"/>
  <c r="M151" i="11"/>
  <c r="K152" i="11"/>
  <c r="M152" i="11"/>
  <c r="K153" i="11"/>
  <c r="M153" i="11"/>
  <c r="K154" i="11"/>
  <c r="M154" i="11"/>
  <c r="K155" i="11"/>
  <c r="M155" i="11"/>
  <c r="K156" i="11"/>
  <c r="M156" i="11"/>
  <c r="K157" i="11"/>
  <c r="M157" i="11"/>
  <c r="K158" i="11"/>
  <c r="M158" i="11"/>
  <c r="K159" i="11"/>
  <c r="M159" i="11"/>
  <c r="K160" i="11"/>
  <c r="M160" i="11"/>
  <c r="K161" i="11"/>
  <c r="M161" i="11"/>
  <c r="K162" i="11"/>
  <c r="M162" i="11"/>
  <c r="K163" i="11"/>
  <c r="M163" i="11"/>
  <c r="K164" i="11"/>
  <c r="M164" i="11"/>
  <c r="K165" i="11"/>
  <c r="M165" i="11"/>
  <c r="K166" i="11"/>
  <c r="M166" i="11"/>
  <c r="K167" i="11"/>
  <c r="M167" i="11"/>
  <c r="K168" i="11"/>
  <c r="M168" i="11"/>
  <c r="K169" i="11"/>
  <c r="M169" i="11"/>
  <c r="K170" i="11"/>
  <c r="M170" i="11"/>
  <c r="K171" i="11"/>
  <c r="M171" i="11"/>
  <c r="K172" i="11"/>
  <c r="M172" i="11"/>
  <c r="K173" i="11"/>
  <c r="M173" i="11"/>
  <c r="K174" i="11"/>
  <c r="M174" i="11"/>
  <c r="K175" i="11"/>
  <c r="M175" i="11"/>
  <c r="K176" i="11"/>
  <c r="M176" i="11"/>
  <c r="K177" i="11"/>
  <c r="M177" i="11"/>
  <c r="K178" i="11"/>
  <c r="M178" i="11"/>
  <c r="K179" i="11"/>
  <c r="M179" i="11"/>
  <c r="K180" i="11"/>
  <c r="M180" i="11"/>
  <c r="K181" i="11"/>
  <c r="M181" i="11"/>
  <c r="K182" i="11"/>
  <c r="M182" i="11"/>
  <c r="K183" i="11"/>
  <c r="M183" i="11"/>
  <c r="K184" i="11"/>
  <c r="M184" i="11"/>
  <c r="K185" i="11"/>
  <c r="M185" i="11"/>
  <c r="K186" i="11"/>
  <c r="M186" i="11"/>
  <c r="K187" i="11"/>
  <c r="M187" i="11"/>
  <c r="K188" i="11"/>
  <c r="M188" i="11"/>
  <c r="K189" i="11"/>
  <c r="M189" i="11"/>
  <c r="K190" i="11"/>
  <c r="M190" i="11"/>
  <c r="K191" i="11"/>
  <c r="M191" i="11"/>
  <c r="K192" i="11"/>
  <c r="M192" i="11"/>
  <c r="K193" i="11"/>
  <c r="M193" i="11"/>
  <c r="K194" i="11"/>
  <c r="M194" i="11"/>
  <c r="K195" i="11"/>
  <c r="M195" i="11"/>
  <c r="K196" i="11"/>
  <c r="M196" i="11"/>
  <c r="K197" i="11"/>
  <c r="M197" i="11"/>
  <c r="K198" i="11"/>
  <c r="M198" i="11"/>
  <c r="K199" i="11"/>
  <c r="M199" i="11"/>
  <c r="K200" i="11"/>
  <c r="M200" i="11"/>
  <c r="K201" i="11"/>
  <c r="M201" i="11"/>
  <c r="K202" i="11"/>
  <c r="M202" i="11"/>
  <c r="K203" i="11"/>
  <c r="M203" i="11"/>
  <c r="K204" i="11"/>
  <c r="M204" i="11"/>
  <c r="K205" i="11"/>
  <c r="M205" i="11"/>
  <c r="K206" i="11"/>
  <c r="M206" i="11"/>
  <c r="K207" i="11"/>
  <c r="M207" i="11"/>
  <c r="K208" i="11"/>
  <c r="M208" i="11"/>
  <c r="K209" i="11"/>
  <c r="M209" i="11"/>
  <c r="K210" i="11"/>
  <c r="M210" i="11"/>
  <c r="K211" i="11"/>
  <c r="M211" i="11"/>
  <c r="K212" i="11"/>
  <c r="M212" i="11"/>
  <c r="K213" i="11"/>
  <c r="M213" i="11"/>
  <c r="K214" i="11"/>
  <c r="M214" i="11"/>
  <c r="K215" i="11"/>
  <c r="M215" i="11"/>
  <c r="K216" i="11"/>
  <c r="M216" i="11"/>
  <c r="K217" i="11"/>
  <c r="M217" i="11"/>
  <c r="K218" i="11"/>
  <c r="M218" i="11"/>
  <c r="K219" i="11"/>
  <c r="M219" i="11"/>
  <c r="K220" i="11"/>
  <c r="M220" i="11"/>
  <c r="K221" i="11"/>
  <c r="M221" i="11"/>
  <c r="K222" i="11"/>
  <c r="M222" i="11"/>
  <c r="K223" i="11"/>
  <c r="M223" i="11"/>
  <c r="K224" i="11"/>
  <c r="M224" i="11"/>
  <c r="K225" i="11"/>
  <c r="M225" i="11"/>
  <c r="K226" i="11"/>
  <c r="M226" i="11"/>
  <c r="K227" i="11"/>
  <c r="M227" i="11"/>
  <c r="K228" i="11"/>
  <c r="M228" i="11"/>
  <c r="K229" i="11"/>
  <c r="M229" i="11"/>
  <c r="K230" i="11"/>
  <c r="M230" i="11"/>
  <c r="K231" i="11"/>
  <c r="M231" i="11"/>
  <c r="K232" i="11"/>
  <c r="M232" i="11"/>
  <c r="K233" i="11"/>
  <c r="M233" i="11"/>
  <c r="K234" i="11"/>
  <c r="M234" i="11"/>
  <c r="K235" i="11"/>
  <c r="M235" i="11"/>
  <c r="K236" i="11"/>
  <c r="M236" i="11"/>
  <c r="K237" i="11"/>
  <c r="M237" i="11"/>
  <c r="K238" i="11"/>
  <c r="M238" i="11"/>
  <c r="K239" i="11"/>
  <c r="M239" i="11"/>
  <c r="K240" i="11"/>
  <c r="M240" i="11"/>
  <c r="K241" i="11"/>
  <c r="M241" i="11"/>
  <c r="K242" i="11"/>
  <c r="M242" i="11"/>
  <c r="K243" i="11"/>
  <c r="M243" i="11"/>
  <c r="K244" i="11"/>
  <c r="M244" i="11"/>
  <c r="K245" i="11"/>
  <c r="M245" i="11"/>
  <c r="K246" i="11"/>
  <c r="M246" i="11"/>
  <c r="K247" i="11"/>
  <c r="M247" i="11"/>
  <c r="K248" i="11"/>
  <c r="M248" i="11"/>
  <c r="K249" i="11"/>
  <c r="M249" i="11"/>
  <c r="K250" i="11"/>
  <c r="M250" i="11"/>
  <c r="K251" i="11"/>
  <c r="M251" i="11"/>
  <c r="K252" i="11"/>
  <c r="M252" i="11"/>
  <c r="K253" i="11"/>
  <c r="M253" i="11"/>
  <c r="K254" i="11"/>
  <c r="M254" i="11"/>
  <c r="K255" i="11"/>
  <c r="M255" i="11"/>
  <c r="K256" i="11"/>
  <c r="M256" i="11"/>
  <c r="K257" i="11"/>
  <c r="M257" i="11"/>
  <c r="K258" i="11"/>
  <c r="M258" i="11"/>
  <c r="K259" i="11"/>
  <c r="M259" i="11"/>
  <c r="K260" i="11"/>
  <c r="M260" i="11"/>
  <c r="K261" i="11"/>
  <c r="M261" i="11"/>
  <c r="K262" i="11"/>
  <c r="M262" i="11"/>
  <c r="K263" i="11"/>
  <c r="M263" i="11"/>
  <c r="K264" i="11"/>
  <c r="M264" i="11"/>
  <c r="K265" i="11"/>
  <c r="M265" i="11"/>
  <c r="K266" i="11"/>
  <c r="M266" i="11"/>
  <c r="K267" i="11"/>
  <c r="M267" i="11"/>
  <c r="K268" i="11"/>
  <c r="M268" i="11"/>
  <c r="K269" i="11"/>
  <c r="M269" i="11"/>
  <c r="K270" i="11"/>
  <c r="M270" i="11"/>
  <c r="K271" i="11"/>
  <c r="M271" i="11"/>
  <c r="K272" i="11"/>
  <c r="M272" i="11"/>
  <c r="K273" i="11"/>
  <c r="M273" i="11"/>
  <c r="K274" i="11"/>
  <c r="M274" i="11"/>
  <c r="K275" i="11"/>
  <c r="M275" i="11"/>
  <c r="K276" i="11"/>
  <c r="M276" i="11"/>
  <c r="K277" i="11"/>
  <c r="M277" i="11"/>
  <c r="K278" i="11"/>
  <c r="M278" i="11"/>
  <c r="K279" i="11"/>
  <c r="M279" i="11"/>
  <c r="K280" i="11"/>
  <c r="M280" i="11"/>
  <c r="K281" i="11"/>
  <c r="M281" i="11"/>
  <c r="K282" i="11"/>
  <c r="M282" i="11"/>
  <c r="K283" i="11"/>
  <c r="M283" i="11"/>
  <c r="K284" i="11"/>
  <c r="M284" i="11"/>
  <c r="K285" i="11"/>
  <c r="M285" i="11"/>
  <c r="K286" i="11"/>
  <c r="M286" i="11"/>
  <c r="K287" i="11"/>
  <c r="M287" i="11"/>
  <c r="K288" i="11"/>
  <c r="M288" i="11"/>
  <c r="K289" i="11"/>
  <c r="M289" i="11"/>
  <c r="K290" i="11"/>
  <c r="M290" i="11"/>
  <c r="K291" i="11"/>
  <c r="M291" i="11"/>
  <c r="K292" i="11"/>
  <c r="M292" i="11"/>
  <c r="K293" i="11"/>
  <c r="M293" i="11"/>
  <c r="K294" i="11"/>
  <c r="M294" i="11"/>
  <c r="K295" i="11"/>
  <c r="M295" i="11"/>
  <c r="K296" i="11"/>
  <c r="M296" i="11"/>
  <c r="K297" i="11"/>
  <c r="M297" i="11"/>
  <c r="K298" i="11"/>
  <c r="M298" i="11"/>
  <c r="K299" i="11"/>
  <c r="M299" i="11"/>
  <c r="K300" i="11"/>
  <c r="M300" i="11"/>
  <c r="K301" i="11"/>
  <c r="M301" i="11"/>
  <c r="K302" i="11"/>
  <c r="M302" i="11"/>
  <c r="K303" i="11"/>
  <c r="M303" i="11"/>
  <c r="K304" i="11"/>
  <c r="M304" i="11"/>
  <c r="K305" i="11"/>
  <c r="M305" i="11"/>
  <c r="K306" i="11"/>
  <c r="M306" i="11"/>
  <c r="K307" i="11"/>
  <c r="M307" i="11"/>
  <c r="K308" i="11"/>
  <c r="M308" i="11"/>
  <c r="K309" i="11"/>
  <c r="M309" i="11"/>
  <c r="K310" i="11"/>
  <c r="M310" i="11"/>
  <c r="K311" i="11"/>
  <c r="M311" i="11"/>
  <c r="K312" i="11"/>
  <c r="M312" i="11"/>
  <c r="K313" i="11"/>
  <c r="M313" i="11"/>
  <c r="K314" i="11"/>
  <c r="M314" i="11"/>
  <c r="K315" i="11"/>
  <c r="M315" i="11"/>
  <c r="K316" i="11"/>
  <c r="M316" i="11"/>
  <c r="K317" i="11"/>
  <c r="M317" i="11"/>
  <c r="K318" i="11"/>
  <c r="M318" i="11"/>
  <c r="K319" i="11"/>
  <c r="M319" i="11"/>
  <c r="K320" i="11"/>
  <c r="M320" i="11"/>
  <c r="K321" i="11"/>
  <c r="M321" i="11"/>
  <c r="K322" i="11"/>
  <c r="M322" i="11"/>
  <c r="K323" i="11"/>
  <c r="M323" i="11"/>
  <c r="K324" i="11"/>
  <c r="M324" i="11"/>
  <c r="K325" i="11"/>
  <c r="M325" i="11"/>
  <c r="K326" i="11"/>
  <c r="M326" i="11"/>
  <c r="K327" i="11"/>
  <c r="M327" i="11"/>
  <c r="K328" i="11"/>
  <c r="M328" i="11"/>
  <c r="K329" i="11"/>
  <c r="M329" i="11"/>
  <c r="K330" i="11"/>
  <c r="M330" i="11"/>
  <c r="K331" i="11"/>
  <c r="M331" i="11"/>
  <c r="K332" i="11"/>
  <c r="M332" i="11"/>
  <c r="K333" i="11"/>
  <c r="M333" i="11"/>
  <c r="K334" i="11"/>
  <c r="M334" i="11"/>
  <c r="K335" i="11"/>
  <c r="M335" i="11"/>
  <c r="K336" i="11"/>
  <c r="M336" i="11"/>
  <c r="K337" i="11"/>
  <c r="M337" i="11"/>
  <c r="K338" i="11"/>
  <c r="M338" i="11"/>
  <c r="K339" i="11"/>
  <c r="M339" i="11"/>
  <c r="K340" i="11"/>
  <c r="M340" i="11"/>
  <c r="K341" i="11"/>
  <c r="M341" i="11"/>
  <c r="K342" i="11"/>
  <c r="M342" i="11"/>
  <c r="K343" i="11"/>
  <c r="M343" i="11"/>
  <c r="K344" i="11"/>
  <c r="M344" i="11"/>
  <c r="K345" i="11"/>
  <c r="M345" i="11"/>
  <c r="K346" i="11"/>
  <c r="M346" i="11"/>
  <c r="K347" i="11"/>
  <c r="M347" i="11"/>
  <c r="K348" i="11"/>
  <c r="M348" i="11"/>
  <c r="K349" i="11"/>
  <c r="M349" i="11"/>
  <c r="K350" i="11"/>
  <c r="M350" i="11"/>
  <c r="K351" i="11"/>
  <c r="M351" i="11"/>
  <c r="K352" i="11"/>
  <c r="M352" i="11"/>
  <c r="K353" i="11"/>
  <c r="M353" i="11"/>
  <c r="K354" i="11"/>
  <c r="M354" i="11"/>
  <c r="K355" i="11"/>
  <c r="M355" i="11"/>
  <c r="K356" i="11"/>
  <c r="M356" i="11"/>
  <c r="K357" i="11"/>
  <c r="M357" i="11"/>
  <c r="K358" i="11"/>
  <c r="M358" i="11"/>
  <c r="K359" i="11"/>
  <c r="M359" i="11"/>
  <c r="K360" i="11"/>
  <c r="M360" i="11"/>
  <c r="K361" i="11"/>
  <c r="M361" i="11"/>
  <c r="K362" i="11"/>
  <c r="M362" i="11"/>
  <c r="K363" i="11"/>
  <c r="M363" i="11"/>
  <c r="K364" i="11"/>
  <c r="M364" i="11"/>
  <c r="K365" i="11"/>
  <c r="M365" i="11"/>
  <c r="K366" i="11"/>
  <c r="M366" i="11"/>
  <c r="K367" i="11"/>
  <c r="M367" i="11"/>
  <c r="K368" i="11"/>
  <c r="M368" i="11"/>
  <c r="K369" i="11"/>
  <c r="M369" i="11"/>
  <c r="K370" i="11"/>
  <c r="M370" i="11"/>
  <c r="K371" i="11"/>
  <c r="M371" i="11"/>
  <c r="K372" i="11"/>
  <c r="M372" i="11"/>
  <c r="K373" i="11"/>
  <c r="M373" i="11"/>
  <c r="K374" i="11"/>
  <c r="M374" i="11"/>
  <c r="K375" i="11"/>
  <c r="M375" i="11"/>
  <c r="K376" i="11"/>
  <c r="M376" i="11"/>
  <c r="K377" i="11"/>
  <c r="M377" i="11"/>
  <c r="K378" i="11"/>
  <c r="M378" i="11"/>
  <c r="K379" i="11"/>
  <c r="M379" i="11"/>
  <c r="K380" i="11"/>
  <c r="M380" i="11"/>
  <c r="K381" i="11"/>
  <c r="M381" i="11"/>
  <c r="K382" i="11"/>
  <c r="M382" i="11"/>
  <c r="K383" i="11"/>
  <c r="M383" i="11"/>
  <c r="K384" i="11"/>
  <c r="M384" i="11"/>
  <c r="K385" i="11"/>
  <c r="M385" i="11"/>
  <c r="K386" i="11"/>
  <c r="M386" i="11"/>
  <c r="K387" i="11"/>
  <c r="M387" i="11"/>
  <c r="K388" i="11"/>
  <c r="M388" i="11"/>
  <c r="K389" i="11"/>
  <c r="M389" i="11"/>
  <c r="K390" i="11"/>
  <c r="M390" i="11"/>
  <c r="K391" i="11"/>
  <c r="M391" i="11"/>
  <c r="K392" i="11"/>
  <c r="M392" i="11"/>
  <c r="K393" i="11"/>
  <c r="M393" i="11"/>
  <c r="K394" i="11"/>
  <c r="M394" i="11"/>
  <c r="K395" i="11"/>
  <c r="M395" i="11"/>
  <c r="K396" i="11"/>
  <c r="M396" i="11"/>
  <c r="K397" i="11"/>
  <c r="M397" i="11"/>
  <c r="K398" i="11"/>
  <c r="M398" i="11"/>
  <c r="K399" i="11"/>
  <c r="M399" i="11"/>
  <c r="K400" i="11"/>
  <c r="M400" i="11"/>
  <c r="K401" i="11"/>
  <c r="M401" i="11"/>
  <c r="K402" i="11"/>
  <c r="M402" i="11"/>
  <c r="K403" i="11"/>
  <c r="M403" i="11"/>
  <c r="K404" i="11"/>
  <c r="M404" i="11"/>
  <c r="K405" i="11"/>
  <c r="M405" i="11"/>
  <c r="K406" i="11"/>
  <c r="M406" i="11"/>
  <c r="K407" i="11"/>
  <c r="M407" i="11"/>
  <c r="K408" i="11"/>
  <c r="M408" i="11"/>
  <c r="K409" i="11"/>
  <c r="M409" i="11"/>
  <c r="K410" i="11"/>
  <c r="M410" i="11"/>
  <c r="K411" i="11"/>
  <c r="M411" i="11"/>
  <c r="K412" i="11"/>
  <c r="M412" i="11"/>
  <c r="K413" i="11"/>
  <c r="M413" i="11"/>
  <c r="K414" i="11"/>
  <c r="M414" i="11"/>
  <c r="K415" i="11"/>
  <c r="M415" i="11"/>
  <c r="K416" i="11"/>
  <c r="M416" i="11"/>
  <c r="K417" i="11"/>
  <c r="M417" i="11"/>
  <c r="K418" i="11"/>
  <c r="M418" i="11"/>
  <c r="K419" i="11"/>
  <c r="M419" i="11"/>
  <c r="K420" i="11"/>
  <c r="M420" i="11"/>
  <c r="K421" i="11"/>
  <c r="M421" i="11"/>
  <c r="K422" i="11"/>
  <c r="M422" i="11"/>
  <c r="K423" i="11"/>
  <c r="M423" i="11"/>
  <c r="K424" i="11"/>
  <c r="M424" i="11"/>
  <c r="K425" i="11"/>
  <c r="M425" i="11"/>
  <c r="K426" i="11"/>
  <c r="M426" i="11"/>
  <c r="K427" i="11"/>
  <c r="M427" i="11"/>
  <c r="K428" i="11"/>
  <c r="M428" i="11"/>
  <c r="K429" i="11"/>
  <c r="M429" i="11"/>
  <c r="K430" i="11"/>
  <c r="M430" i="11"/>
  <c r="K431" i="11"/>
  <c r="M431" i="11"/>
  <c r="K432" i="11"/>
  <c r="M432" i="11"/>
  <c r="K433" i="11"/>
  <c r="M433" i="11"/>
  <c r="K434" i="11"/>
  <c r="M434" i="11"/>
  <c r="K435" i="11"/>
  <c r="M435" i="11"/>
  <c r="K436" i="11"/>
  <c r="M436" i="11"/>
  <c r="K437" i="11"/>
  <c r="M437" i="11"/>
  <c r="K438" i="11"/>
  <c r="M438" i="11"/>
  <c r="K439" i="11"/>
  <c r="M439" i="11"/>
  <c r="K440" i="11"/>
  <c r="M440" i="11"/>
  <c r="K441" i="11"/>
  <c r="M441" i="11"/>
  <c r="K442" i="11"/>
  <c r="M442" i="11"/>
  <c r="K443" i="11"/>
  <c r="M443" i="11"/>
  <c r="K444" i="11"/>
  <c r="M444" i="11"/>
  <c r="K445" i="11"/>
  <c r="M445" i="11"/>
  <c r="K446" i="11"/>
  <c r="M446" i="11"/>
  <c r="K447" i="11"/>
  <c r="M447" i="11"/>
  <c r="K448" i="11"/>
  <c r="M448" i="11"/>
  <c r="K449" i="11"/>
  <c r="M449" i="11"/>
  <c r="K450" i="11"/>
  <c r="M450" i="11"/>
  <c r="K451" i="11"/>
  <c r="M451" i="11"/>
  <c r="K452" i="11"/>
  <c r="M452" i="11"/>
  <c r="K453" i="11"/>
  <c r="M453" i="11"/>
  <c r="K454" i="11"/>
  <c r="M454" i="11"/>
  <c r="K455" i="11"/>
  <c r="M455" i="11"/>
  <c r="K456" i="11"/>
  <c r="M456" i="11"/>
  <c r="K457" i="11"/>
  <c r="M457" i="11"/>
  <c r="K458" i="11"/>
  <c r="M458" i="11"/>
  <c r="K459" i="11"/>
  <c r="M459" i="11"/>
  <c r="K460" i="11"/>
  <c r="M460" i="11"/>
  <c r="K461" i="11"/>
  <c r="M461" i="11"/>
  <c r="K462" i="11"/>
  <c r="M462" i="11"/>
  <c r="K463" i="11"/>
  <c r="M463" i="11"/>
  <c r="K464" i="11"/>
  <c r="M464" i="11"/>
  <c r="K465" i="11"/>
  <c r="M465" i="11"/>
  <c r="K466" i="11"/>
  <c r="M466" i="11"/>
  <c r="K467" i="11"/>
  <c r="M467" i="11"/>
  <c r="K468" i="11"/>
  <c r="M468" i="11"/>
  <c r="K469" i="11"/>
  <c r="M469" i="11"/>
  <c r="M19" i="11"/>
  <c r="K19" i="11"/>
  <c r="M19" i="10"/>
  <c r="L3" i="11"/>
  <c r="K20" i="10"/>
  <c r="M20" i="10"/>
  <c r="K21" i="10"/>
  <c r="M21" i="10"/>
  <c r="K22" i="10"/>
  <c r="M22" i="10"/>
  <c r="K23" i="10"/>
  <c r="M23" i="10"/>
  <c r="K24" i="10"/>
  <c r="M24" i="10"/>
  <c r="K25" i="10"/>
  <c r="M25" i="10"/>
  <c r="K26" i="10"/>
  <c r="M26" i="10"/>
  <c r="K27" i="10"/>
  <c r="M27" i="10"/>
  <c r="K28" i="10"/>
  <c r="M28" i="10"/>
  <c r="K29" i="10"/>
  <c r="M29" i="10"/>
  <c r="K30" i="10"/>
  <c r="M30" i="10"/>
  <c r="K31" i="10"/>
  <c r="M31" i="10"/>
  <c r="K32" i="10"/>
  <c r="M32" i="10"/>
  <c r="K33" i="10"/>
  <c r="M33" i="10"/>
  <c r="K34" i="10"/>
  <c r="M34" i="10"/>
  <c r="K35" i="10"/>
  <c r="M35" i="10"/>
  <c r="K36" i="10"/>
  <c r="M36" i="10"/>
  <c r="K37" i="10"/>
  <c r="M37" i="10"/>
  <c r="K38" i="10"/>
  <c r="M38" i="10"/>
  <c r="K39" i="10"/>
  <c r="M39" i="10"/>
  <c r="K40" i="10"/>
  <c r="M40" i="10"/>
  <c r="K41" i="10"/>
  <c r="M41" i="10"/>
  <c r="K42" i="10"/>
  <c r="M42" i="10"/>
  <c r="K43" i="10"/>
  <c r="M43" i="10"/>
  <c r="K44" i="10"/>
  <c r="M44" i="10"/>
  <c r="K45" i="10"/>
  <c r="M45" i="10"/>
  <c r="K46" i="10"/>
  <c r="M46" i="10"/>
  <c r="K47" i="10"/>
  <c r="M47" i="10"/>
  <c r="K48" i="10"/>
  <c r="M48" i="10"/>
  <c r="K49" i="10"/>
  <c r="M49" i="10"/>
  <c r="K50" i="10"/>
  <c r="M50" i="10"/>
  <c r="K51" i="10"/>
  <c r="M51" i="10"/>
  <c r="K52" i="10"/>
  <c r="M52" i="10"/>
  <c r="K53" i="10"/>
  <c r="M53" i="10"/>
  <c r="K54" i="10"/>
  <c r="M54" i="10"/>
  <c r="K55" i="10"/>
  <c r="M55" i="10"/>
  <c r="K56" i="10"/>
  <c r="M56" i="10"/>
  <c r="K57" i="10"/>
  <c r="M57" i="10"/>
  <c r="K58" i="10"/>
  <c r="M58" i="10"/>
  <c r="K59" i="10"/>
  <c r="M59" i="10"/>
  <c r="K60" i="10"/>
  <c r="M60" i="10"/>
  <c r="K61" i="10"/>
  <c r="M61" i="10"/>
  <c r="K62" i="10"/>
  <c r="M62" i="10"/>
  <c r="K63" i="10"/>
  <c r="M63" i="10"/>
  <c r="K64" i="10"/>
  <c r="M64" i="10"/>
  <c r="K65" i="10"/>
  <c r="M65" i="10"/>
  <c r="K66" i="10"/>
  <c r="M66" i="10"/>
  <c r="K67" i="10"/>
  <c r="M67" i="10"/>
  <c r="K68" i="10"/>
  <c r="M68" i="10"/>
  <c r="K69" i="10"/>
  <c r="M69" i="10"/>
  <c r="K70" i="10"/>
  <c r="M70" i="10"/>
  <c r="K71" i="10"/>
  <c r="M71" i="10"/>
  <c r="K72" i="10"/>
  <c r="M72" i="10"/>
  <c r="K73" i="10"/>
  <c r="M73" i="10"/>
  <c r="K74" i="10"/>
  <c r="M74" i="10"/>
  <c r="K75" i="10"/>
  <c r="M75" i="10"/>
  <c r="K76" i="10"/>
  <c r="M76" i="10"/>
  <c r="K77" i="10"/>
  <c r="M77" i="10"/>
  <c r="K78" i="10"/>
  <c r="M78" i="10"/>
  <c r="K79" i="10"/>
  <c r="M79" i="10"/>
  <c r="K80" i="10"/>
  <c r="M80" i="10"/>
  <c r="K81" i="10"/>
  <c r="M81" i="10"/>
  <c r="K82" i="10"/>
  <c r="M82" i="10"/>
  <c r="K83" i="10"/>
  <c r="M83" i="10"/>
  <c r="K84" i="10"/>
  <c r="M84" i="10"/>
  <c r="K85" i="10"/>
  <c r="M85" i="10"/>
  <c r="K86" i="10"/>
  <c r="M86" i="10"/>
  <c r="K87" i="10"/>
  <c r="M87" i="10"/>
  <c r="K88" i="10"/>
  <c r="M88" i="10"/>
  <c r="K89" i="10"/>
  <c r="M89" i="10"/>
  <c r="K90" i="10"/>
  <c r="M90" i="10"/>
  <c r="K91" i="10"/>
  <c r="M91" i="10"/>
  <c r="K92" i="10"/>
  <c r="M92" i="10"/>
  <c r="K93" i="10"/>
  <c r="M93" i="10"/>
  <c r="K94" i="10"/>
  <c r="M94" i="10"/>
  <c r="K95" i="10"/>
  <c r="M95" i="10"/>
  <c r="K96" i="10"/>
  <c r="M96" i="10"/>
  <c r="K97" i="10"/>
  <c r="M97" i="10"/>
  <c r="K98" i="10"/>
  <c r="M98" i="10"/>
  <c r="K99" i="10"/>
  <c r="M99" i="10"/>
  <c r="K100" i="10"/>
  <c r="M100" i="10"/>
  <c r="K101" i="10"/>
  <c r="M101" i="10"/>
  <c r="K102" i="10"/>
  <c r="M102" i="10"/>
  <c r="K103" i="10"/>
  <c r="M103" i="10"/>
  <c r="K104" i="10"/>
  <c r="M104" i="10"/>
  <c r="K105" i="10"/>
  <c r="M105" i="10"/>
  <c r="K106" i="10"/>
  <c r="M106" i="10"/>
  <c r="K107" i="10"/>
  <c r="M107" i="10"/>
  <c r="K108" i="10"/>
  <c r="M108" i="10"/>
  <c r="K109" i="10"/>
  <c r="M109" i="10"/>
  <c r="K110" i="10"/>
  <c r="M110" i="10"/>
  <c r="K111" i="10"/>
  <c r="M111" i="10"/>
  <c r="K112" i="10"/>
  <c r="M112" i="10"/>
  <c r="K113" i="10"/>
  <c r="M113" i="10"/>
  <c r="K114" i="10"/>
  <c r="M114" i="10"/>
  <c r="K115" i="10"/>
  <c r="M115" i="10"/>
  <c r="K116" i="10"/>
  <c r="M116" i="10"/>
  <c r="K117" i="10"/>
  <c r="M117" i="10"/>
  <c r="K118" i="10"/>
  <c r="M118" i="10"/>
  <c r="K119" i="10"/>
  <c r="M119" i="10"/>
  <c r="K120" i="10"/>
  <c r="M120" i="10"/>
  <c r="K121" i="10"/>
  <c r="M121" i="10"/>
  <c r="K122" i="10"/>
  <c r="M122" i="10"/>
  <c r="K123" i="10"/>
  <c r="M123" i="10"/>
  <c r="K124" i="10"/>
  <c r="M124" i="10"/>
  <c r="K125" i="10"/>
  <c r="M125" i="10"/>
  <c r="K126" i="10"/>
  <c r="M126" i="10"/>
  <c r="K127" i="10"/>
  <c r="M127" i="10"/>
  <c r="K128" i="10"/>
  <c r="M128" i="10"/>
  <c r="K129" i="10"/>
  <c r="M129" i="10"/>
  <c r="K130" i="10"/>
  <c r="M130" i="10"/>
  <c r="K131" i="10"/>
  <c r="M131" i="10"/>
  <c r="K132" i="10"/>
  <c r="M132" i="10"/>
  <c r="K133" i="10"/>
  <c r="M133" i="10"/>
  <c r="K134" i="10"/>
  <c r="M134" i="10"/>
  <c r="K135" i="10"/>
  <c r="M135" i="10"/>
  <c r="K136" i="10"/>
  <c r="M136" i="10"/>
  <c r="K137" i="10"/>
  <c r="M137" i="10"/>
  <c r="K138" i="10"/>
  <c r="M138" i="10"/>
  <c r="K139" i="10"/>
  <c r="M139" i="10"/>
  <c r="K140" i="10"/>
  <c r="M140" i="10"/>
  <c r="K141" i="10"/>
  <c r="M141" i="10"/>
  <c r="K142" i="10"/>
  <c r="M142" i="10"/>
  <c r="K143" i="10"/>
  <c r="M143" i="10"/>
  <c r="K144" i="10"/>
  <c r="M144" i="10"/>
  <c r="K145" i="10"/>
  <c r="M145" i="10"/>
  <c r="K146" i="10"/>
  <c r="M146" i="10"/>
  <c r="K147" i="10"/>
  <c r="M147" i="10"/>
  <c r="K148" i="10"/>
  <c r="M148" i="10"/>
  <c r="K149" i="10"/>
  <c r="M149" i="10"/>
  <c r="K150" i="10"/>
  <c r="M150" i="10"/>
  <c r="K151" i="10"/>
  <c r="M151" i="10"/>
  <c r="K152" i="10"/>
  <c r="M152" i="10"/>
  <c r="K153" i="10"/>
  <c r="M153" i="10"/>
  <c r="K154" i="10"/>
  <c r="M154" i="10"/>
  <c r="K155" i="10"/>
  <c r="M155" i="10"/>
  <c r="K156" i="10"/>
  <c r="M156" i="10"/>
  <c r="K157" i="10"/>
  <c r="M157" i="10"/>
  <c r="K158" i="10"/>
  <c r="M158" i="10"/>
  <c r="K159" i="10"/>
  <c r="M159" i="10"/>
  <c r="K160" i="10"/>
  <c r="M160" i="10"/>
  <c r="K161" i="10"/>
  <c r="M161" i="10"/>
  <c r="K162" i="10"/>
  <c r="M162" i="10"/>
  <c r="K163" i="10"/>
  <c r="M163" i="10"/>
  <c r="K164" i="10"/>
  <c r="M164" i="10"/>
  <c r="K165" i="10"/>
  <c r="M165" i="10"/>
  <c r="K166" i="10"/>
  <c r="M166" i="10"/>
  <c r="K167" i="10"/>
  <c r="M167" i="10"/>
  <c r="K168" i="10"/>
  <c r="M168" i="10"/>
  <c r="K169" i="10"/>
  <c r="M169" i="10"/>
  <c r="K170" i="10"/>
  <c r="M170" i="10"/>
  <c r="K171" i="10"/>
  <c r="M171" i="10"/>
  <c r="K172" i="10"/>
  <c r="M172" i="10"/>
  <c r="K173" i="10"/>
  <c r="M173" i="10"/>
  <c r="K174" i="10"/>
  <c r="M174" i="10"/>
  <c r="K175" i="10"/>
  <c r="M175" i="10"/>
  <c r="K176" i="10"/>
  <c r="M176" i="10"/>
  <c r="K177" i="10"/>
  <c r="M177" i="10"/>
  <c r="K178" i="10"/>
  <c r="M178" i="10"/>
  <c r="K179" i="10"/>
  <c r="M179" i="10"/>
  <c r="K180" i="10"/>
  <c r="M180" i="10"/>
  <c r="K181" i="10"/>
  <c r="M181" i="10"/>
  <c r="K182" i="10"/>
  <c r="M182" i="10"/>
  <c r="K183" i="10"/>
  <c r="M183" i="10"/>
  <c r="K184" i="10"/>
  <c r="M184" i="10"/>
  <c r="K185" i="10"/>
  <c r="M185" i="10"/>
  <c r="K186" i="10"/>
  <c r="M186" i="10"/>
  <c r="K187" i="10"/>
  <c r="M187" i="10"/>
  <c r="K188" i="10"/>
  <c r="M188" i="10"/>
  <c r="K189" i="10"/>
  <c r="M189" i="10"/>
  <c r="K190" i="10"/>
  <c r="M190" i="10"/>
  <c r="K191" i="10"/>
  <c r="M191" i="10"/>
  <c r="K192" i="10"/>
  <c r="M192" i="10"/>
  <c r="K193" i="10"/>
  <c r="M193" i="10"/>
  <c r="K194" i="10"/>
  <c r="M194" i="10"/>
  <c r="K195" i="10"/>
  <c r="M195" i="10"/>
  <c r="K196" i="10"/>
  <c r="M196" i="10"/>
  <c r="K197" i="10"/>
  <c r="M197" i="10"/>
  <c r="K198" i="10"/>
  <c r="M198" i="10"/>
  <c r="K199" i="10"/>
  <c r="M199" i="10"/>
  <c r="K200" i="10"/>
  <c r="M200" i="10"/>
  <c r="K201" i="10"/>
  <c r="M201" i="10"/>
  <c r="K202" i="10"/>
  <c r="M202" i="10"/>
  <c r="K203" i="10"/>
  <c r="M203" i="10"/>
  <c r="K204" i="10"/>
  <c r="M204" i="10"/>
  <c r="K205" i="10"/>
  <c r="M205" i="10"/>
  <c r="K206" i="10"/>
  <c r="M206" i="10"/>
  <c r="K207" i="10"/>
  <c r="M207" i="10"/>
  <c r="K208" i="10"/>
  <c r="M208" i="10"/>
  <c r="K209" i="10"/>
  <c r="M209" i="10"/>
  <c r="K210" i="10"/>
  <c r="M210" i="10"/>
  <c r="K211" i="10"/>
  <c r="M211" i="10"/>
  <c r="K212" i="10"/>
  <c r="M212" i="10"/>
  <c r="K213" i="10"/>
  <c r="M213" i="10"/>
  <c r="K214" i="10"/>
  <c r="M214" i="10"/>
  <c r="K215" i="10"/>
  <c r="M215" i="10"/>
  <c r="K216" i="10"/>
  <c r="M216" i="10"/>
  <c r="K217" i="10"/>
  <c r="M217" i="10"/>
  <c r="K218" i="10"/>
  <c r="M218" i="10"/>
  <c r="K219" i="10"/>
  <c r="M219" i="10"/>
  <c r="K220" i="10"/>
  <c r="M220" i="10"/>
  <c r="K221" i="10"/>
  <c r="M221" i="10"/>
  <c r="K222" i="10"/>
  <c r="M222" i="10"/>
  <c r="K223" i="10"/>
  <c r="M223" i="10"/>
  <c r="K224" i="10"/>
  <c r="M224" i="10"/>
  <c r="K225" i="10"/>
  <c r="M225" i="10"/>
  <c r="K226" i="10"/>
  <c r="M226" i="10"/>
  <c r="K227" i="10"/>
  <c r="M227" i="10"/>
  <c r="K228" i="10"/>
  <c r="M228" i="10"/>
  <c r="K229" i="10"/>
  <c r="M229" i="10"/>
  <c r="K230" i="10"/>
  <c r="M230" i="10"/>
  <c r="K231" i="10"/>
  <c r="M231" i="10"/>
  <c r="K232" i="10"/>
  <c r="M232" i="10"/>
  <c r="K233" i="10"/>
  <c r="M233" i="10"/>
  <c r="K234" i="10"/>
  <c r="M234" i="10"/>
  <c r="K235" i="10"/>
  <c r="M235" i="10"/>
  <c r="K236" i="10"/>
  <c r="M236" i="10"/>
  <c r="K237" i="10"/>
  <c r="M237" i="10"/>
  <c r="K238" i="10"/>
  <c r="M238" i="10"/>
  <c r="K239" i="10"/>
  <c r="M239" i="10"/>
  <c r="K240" i="10"/>
  <c r="M240" i="10"/>
  <c r="K241" i="10"/>
  <c r="M241" i="10"/>
  <c r="K242" i="10"/>
  <c r="M242" i="10"/>
  <c r="K243" i="10"/>
  <c r="M243" i="10"/>
  <c r="K244" i="10"/>
  <c r="M244" i="10"/>
  <c r="K245" i="10"/>
  <c r="M245" i="10"/>
  <c r="K246" i="10"/>
  <c r="M246" i="10"/>
  <c r="K247" i="10"/>
  <c r="M247" i="10"/>
  <c r="K248" i="10"/>
  <c r="M248" i="10"/>
  <c r="K249" i="10"/>
  <c r="M249" i="10"/>
  <c r="K250" i="10"/>
  <c r="M250" i="10"/>
  <c r="K251" i="10"/>
  <c r="M251" i="10"/>
  <c r="K252" i="10"/>
  <c r="M252" i="10"/>
  <c r="K253" i="10"/>
  <c r="M253" i="10"/>
  <c r="K254" i="10"/>
  <c r="M254" i="10"/>
  <c r="K255" i="10"/>
  <c r="M255" i="10"/>
  <c r="K256" i="10"/>
  <c r="M256" i="10"/>
  <c r="K257" i="10"/>
  <c r="M257" i="10"/>
  <c r="K258" i="10"/>
  <c r="M258" i="10"/>
  <c r="K259" i="10"/>
  <c r="M259" i="10"/>
  <c r="K260" i="10"/>
  <c r="M260" i="10"/>
  <c r="K261" i="10"/>
  <c r="M261" i="10"/>
  <c r="K262" i="10"/>
  <c r="M262" i="10"/>
  <c r="K263" i="10"/>
  <c r="M263" i="10"/>
  <c r="K264" i="10"/>
  <c r="M264" i="10"/>
  <c r="K265" i="10"/>
  <c r="M265" i="10"/>
  <c r="K266" i="10"/>
  <c r="M266" i="10"/>
  <c r="K267" i="10"/>
  <c r="M267" i="10"/>
  <c r="K268" i="10"/>
  <c r="M268" i="10"/>
  <c r="K269" i="10"/>
  <c r="M269" i="10"/>
  <c r="K270" i="10"/>
  <c r="M270" i="10"/>
  <c r="K271" i="10"/>
  <c r="M271" i="10"/>
  <c r="K272" i="10"/>
  <c r="M272" i="10"/>
  <c r="K273" i="10"/>
  <c r="M273" i="10"/>
  <c r="K274" i="10"/>
  <c r="M274" i="10"/>
  <c r="K275" i="10"/>
  <c r="M275" i="10"/>
  <c r="K276" i="10"/>
  <c r="M276" i="10"/>
  <c r="K277" i="10"/>
  <c r="M277" i="10"/>
  <c r="K278" i="10"/>
  <c r="M278" i="10"/>
  <c r="K279" i="10"/>
  <c r="M279" i="10"/>
  <c r="K280" i="10"/>
  <c r="M280" i="10"/>
  <c r="K281" i="10"/>
  <c r="M281" i="10"/>
  <c r="K282" i="10"/>
  <c r="M282" i="10"/>
  <c r="K283" i="10"/>
  <c r="M283" i="10"/>
  <c r="K284" i="10"/>
  <c r="M284" i="10"/>
  <c r="K285" i="10"/>
  <c r="M285" i="10"/>
  <c r="K286" i="10"/>
  <c r="M286" i="10"/>
  <c r="K287" i="10"/>
  <c r="M287" i="10"/>
  <c r="K288" i="10"/>
  <c r="M288" i="10"/>
  <c r="K289" i="10"/>
  <c r="M289" i="10"/>
  <c r="K290" i="10"/>
  <c r="M290" i="10"/>
  <c r="K291" i="10"/>
  <c r="M291" i="10"/>
  <c r="K292" i="10"/>
  <c r="M292" i="10"/>
  <c r="K293" i="10"/>
  <c r="M293" i="10"/>
  <c r="K294" i="10"/>
  <c r="M294" i="10"/>
  <c r="K295" i="10"/>
  <c r="M295" i="10"/>
  <c r="K296" i="10"/>
  <c r="M296" i="10"/>
  <c r="K297" i="10"/>
  <c r="M297" i="10"/>
  <c r="K298" i="10"/>
  <c r="M298" i="10"/>
  <c r="K299" i="10"/>
  <c r="M299" i="10"/>
  <c r="K300" i="10"/>
  <c r="M300" i="10"/>
  <c r="K301" i="10"/>
  <c r="M301" i="10"/>
  <c r="K302" i="10"/>
  <c r="M302" i="10"/>
  <c r="K303" i="10"/>
  <c r="M303" i="10"/>
  <c r="K304" i="10"/>
  <c r="M304" i="10"/>
  <c r="K305" i="10"/>
  <c r="M305" i="10"/>
  <c r="K306" i="10"/>
  <c r="M306" i="10"/>
  <c r="K307" i="10"/>
  <c r="M307" i="10"/>
  <c r="K308" i="10"/>
  <c r="M308" i="10"/>
  <c r="K309" i="10"/>
  <c r="M309" i="10"/>
  <c r="K310" i="10"/>
  <c r="M310" i="10"/>
  <c r="K311" i="10"/>
  <c r="M311" i="10"/>
  <c r="K312" i="10"/>
  <c r="M312" i="10"/>
  <c r="K313" i="10"/>
  <c r="M313" i="10"/>
  <c r="K314" i="10"/>
  <c r="M314" i="10"/>
  <c r="K315" i="10"/>
  <c r="M315" i="10"/>
  <c r="K316" i="10"/>
  <c r="M316" i="10"/>
  <c r="K317" i="10"/>
  <c r="M317" i="10"/>
  <c r="K318" i="10"/>
  <c r="M318" i="10"/>
  <c r="K319" i="10"/>
  <c r="M319" i="10"/>
  <c r="K320" i="10"/>
  <c r="M320" i="10"/>
  <c r="K321" i="10"/>
  <c r="M321" i="10"/>
  <c r="K322" i="10"/>
  <c r="M322" i="10"/>
  <c r="K323" i="10"/>
  <c r="M323" i="10"/>
  <c r="K324" i="10"/>
  <c r="M324" i="10"/>
  <c r="K325" i="10"/>
  <c r="M325" i="10"/>
  <c r="K326" i="10"/>
  <c r="M326" i="10"/>
  <c r="K327" i="10"/>
  <c r="M327" i="10"/>
  <c r="K328" i="10"/>
  <c r="M328" i="10"/>
  <c r="K329" i="10"/>
  <c r="M329" i="10"/>
  <c r="K330" i="10"/>
  <c r="M330" i="10"/>
  <c r="K331" i="10"/>
  <c r="M331" i="10"/>
  <c r="K332" i="10"/>
  <c r="M332" i="10"/>
  <c r="K333" i="10"/>
  <c r="M333" i="10"/>
  <c r="K334" i="10"/>
  <c r="M334" i="10"/>
  <c r="K335" i="10"/>
  <c r="M335" i="10"/>
  <c r="K336" i="10"/>
  <c r="M336" i="10"/>
  <c r="K337" i="10"/>
  <c r="M337" i="10"/>
  <c r="K338" i="10"/>
  <c r="M338" i="10"/>
  <c r="K339" i="10"/>
  <c r="M339" i="10"/>
  <c r="K340" i="10"/>
  <c r="M340" i="10"/>
  <c r="K341" i="10"/>
  <c r="M341" i="10"/>
  <c r="K342" i="10"/>
  <c r="M342" i="10"/>
  <c r="K343" i="10"/>
  <c r="M343" i="10"/>
  <c r="K344" i="10"/>
  <c r="M344" i="10"/>
  <c r="K345" i="10"/>
  <c r="M345" i="10"/>
  <c r="K346" i="10"/>
  <c r="M346" i="10"/>
  <c r="K347" i="10"/>
  <c r="M347" i="10"/>
  <c r="K348" i="10"/>
  <c r="M348" i="10"/>
  <c r="K349" i="10"/>
  <c r="M349" i="10"/>
  <c r="K350" i="10"/>
  <c r="M350" i="10"/>
  <c r="K351" i="10"/>
  <c r="M351" i="10"/>
  <c r="K352" i="10"/>
  <c r="M352" i="10"/>
  <c r="K353" i="10"/>
  <c r="M353" i="10"/>
  <c r="K354" i="10"/>
  <c r="M354" i="10"/>
  <c r="K355" i="10"/>
  <c r="M355" i="10"/>
  <c r="K356" i="10"/>
  <c r="M356" i="10"/>
  <c r="K357" i="10"/>
  <c r="M357" i="10"/>
  <c r="K358" i="10"/>
  <c r="M358" i="10"/>
  <c r="K359" i="10"/>
  <c r="M359" i="10"/>
  <c r="K360" i="10"/>
  <c r="M360" i="10"/>
  <c r="K361" i="10"/>
  <c r="M361" i="10"/>
  <c r="K362" i="10"/>
  <c r="M362" i="10"/>
  <c r="K363" i="10"/>
  <c r="M363" i="10"/>
  <c r="K364" i="10"/>
  <c r="M364" i="10"/>
  <c r="K365" i="10"/>
  <c r="M365" i="10"/>
  <c r="K366" i="10"/>
  <c r="M366" i="10"/>
  <c r="K367" i="10"/>
  <c r="M367" i="10"/>
  <c r="K368" i="10"/>
  <c r="M368" i="10"/>
  <c r="K369" i="10"/>
  <c r="M369" i="10"/>
  <c r="K370" i="10"/>
  <c r="M370" i="10"/>
  <c r="K371" i="10"/>
  <c r="M371" i="10"/>
  <c r="K372" i="10"/>
  <c r="M372" i="10"/>
  <c r="K373" i="10"/>
  <c r="M373" i="10"/>
  <c r="K374" i="10"/>
  <c r="M374" i="10"/>
  <c r="K375" i="10"/>
  <c r="M375" i="10"/>
  <c r="K376" i="10"/>
  <c r="M376" i="10"/>
  <c r="K377" i="10"/>
  <c r="M377" i="10"/>
  <c r="K378" i="10"/>
  <c r="M378" i="10"/>
  <c r="K379" i="10"/>
  <c r="M379" i="10"/>
  <c r="K380" i="10"/>
  <c r="M380" i="10"/>
  <c r="K381" i="10"/>
  <c r="M381" i="10"/>
  <c r="K382" i="10"/>
  <c r="M382" i="10"/>
  <c r="K383" i="10"/>
  <c r="M383" i="10"/>
  <c r="K384" i="10"/>
  <c r="M384" i="10"/>
  <c r="K385" i="10"/>
  <c r="M385" i="10"/>
  <c r="K386" i="10"/>
  <c r="M386" i="10"/>
  <c r="K387" i="10"/>
  <c r="M387" i="10"/>
  <c r="K388" i="10"/>
  <c r="M388" i="10"/>
  <c r="K389" i="10"/>
  <c r="M389" i="10"/>
  <c r="K390" i="10"/>
  <c r="M390" i="10"/>
  <c r="K391" i="10"/>
  <c r="M391" i="10"/>
  <c r="K392" i="10"/>
  <c r="M392" i="10"/>
  <c r="K393" i="10"/>
  <c r="M393" i="10"/>
  <c r="K394" i="10"/>
  <c r="M394" i="10"/>
  <c r="K395" i="10"/>
  <c r="M395" i="10"/>
  <c r="K396" i="10"/>
  <c r="M396" i="10"/>
  <c r="K397" i="10"/>
  <c r="M397" i="10"/>
  <c r="K398" i="10"/>
  <c r="M398" i="10"/>
  <c r="K399" i="10"/>
  <c r="M399" i="10"/>
  <c r="K400" i="10"/>
  <c r="M400" i="10"/>
  <c r="K401" i="10"/>
  <c r="M401" i="10"/>
  <c r="K402" i="10"/>
  <c r="M402" i="10"/>
  <c r="K403" i="10"/>
  <c r="M403" i="10"/>
  <c r="K404" i="10"/>
  <c r="M404" i="10"/>
  <c r="K405" i="10"/>
  <c r="M405" i="10"/>
  <c r="K406" i="10"/>
  <c r="M406" i="10"/>
  <c r="K407" i="10"/>
  <c r="M407" i="10"/>
  <c r="K408" i="10"/>
  <c r="M408" i="10"/>
  <c r="K409" i="10"/>
  <c r="M409" i="10"/>
  <c r="K410" i="10"/>
  <c r="M410" i="10"/>
  <c r="K411" i="10"/>
  <c r="M411" i="10"/>
  <c r="K412" i="10"/>
  <c r="M412" i="10"/>
  <c r="K413" i="10"/>
  <c r="M413" i="10"/>
  <c r="K414" i="10"/>
  <c r="M414" i="10"/>
  <c r="K415" i="10"/>
  <c r="M415" i="10"/>
  <c r="K416" i="10"/>
  <c r="M416" i="10"/>
  <c r="K417" i="10"/>
  <c r="M417" i="10"/>
  <c r="K418" i="10"/>
  <c r="M418" i="10"/>
  <c r="K419" i="10"/>
  <c r="M419" i="10"/>
  <c r="K420" i="10"/>
  <c r="M420" i="10"/>
  <c r="K421" i="10"/>
  <c r="M421" i="10"/>
  <c r="K422" i="10"/>
  <c r="M422" i="10"/>
  <c r="K423" i="10"/>
  <c r="M423" i="10"/>
  <c r="K424" i="10"/>
  <c r="M424" i="10"/>
  <c r="K425" i="10"/>
  <c r="M425" i="10"/>
  <c r="K426" i="10"/>
  <c r="M426" i="10"/>
  <c r="K427" i="10"/>
  <c r="M427" i="10"/>
  <c r="K428" i="10"/>
  <c r="M428" i="10"/>
  <c r="K429" i="10"/>
  <c r="M429" i="10"/>
  <c r="K430" i="10"/>
  <c r="M430" i="10"/>
  <c r="K431" i="10"/>
  <c r="M431" i="10"/>
  <c r="K432" i="10"/>
  <c r="M432" i="10"/>
  <c r="K433" i="10"/>
  <c r="M433" i="10"/>
  <c r="K434" i="10"/>
  <c r="M434" i="10"/>
  <c r="K435" i="10"/>
  <c r="M435" i="10"/>
  <c r="K436" i="10"/>
  <c r="M436" i="10"/>
  <c r="K437" i="10"/>
  <c r="M437" i="10"/>
  <c r="K438" i="10"/>
  <c r="M438" i="10"/>
  <c r="K439" i="10"/>
  <c r="M439" i="10"/>
  <c r="K440" i="10"/>
  <c r="M440" i="10"/>
  <c r="K441" i="10"/>
  <c r="M441" i="10"/>
  <c r="K442" i="10"/>
  <c r="M442" i="10"/>
  <c r="K443" i="10"/>
  <c r="M443" i="10"/>
  <c r="K444" i="10"/>
  <c r="M444" i="10"/>
  <c r="K445" i="10"/>
  <c r="M445" i="10"/>
  <c r="K446" i="10"/>
  <c r="M446" i="10"/>
  <c r="K447" i="10"/>
  <c r="M447" i="10"/>
  <c r="K448" i="10"/>
  <c r="M448" i="10"/>
  <c r="K449" i="10"/>
  <c r="M449" i="10"/>
  <c r="K450" i="10"/>
  <c r="M450" i="10"/>
  <c r="K451" i="10"/>
  <c r="M451" i="10"/>
  <c r="K452" i="10"/>
  <c r="M452" i="10"/>
  <c r="K453" i="10"/>
  <c r="M453" i="10"/>
  <c r="K454" i="10"/>
  <c r="M454" i="10"/>
  <c r="K455" i="10"/>
  <c r="M455" i="10"/>
  <c r="K456" i="10"/>
  <c r="M456" i="10"/>
  <c r="K457" i="10"/>
  <c r="M457" i="10"/>
  <c r="K458" i="10"/>
  <c r="M458" i="10"/>
  <c r="K459" i="10"/>
  <c r="M459" i="10"/>
  <c r="K460" i="10"/>
  <c r="M460" i="10"/>
  <c r="K461" i="10"/>
  <c r="M461" i="10"/>
  <c r="K462" i="10"/>
  <c r="M462" i="10"/>
  <c r="K463" i="10"/>
  <c r="M463" i="10"/>
  <c r="K464" i="10"/>
  <c r="M464" i="10"/>
  <c r="K465" i="10"/>
  <c r="M465" i="10"/>
  <c r="K466" i="10"/>
  <c r="M466" i="10"/>
  <c r="K467" i="10"/>
  <c r="M467" i="10"/>
  <c r="K468" i="10"/>
  <c r="M468" i="10"/>
  <c r="K469" i="10"/>
  <c r="M469" i="10"/>
  <c r="K19" i="10"/>
  <c r="M19" i="5"/>
  <c r="K20" i="5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K19" i="5"/>
  <c r="O9" i="5"/>
  <c r="O9" i="11"/>
  <c r="O10" i="10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W28" i="11" l="1"/>
  <c r="W29" i="11" s="1"/>
  <c r="E11" i="10"/>
  <c r="G44" i="10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332" i="10"/>
  <c r="G312" i="10"/>
  <c r="G292" i="10"/>
  <c r="G27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246" i="10"/>
  <c r="G226" i="10"/>
  <c r="G206" i="10"/>
  <c r="G18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77" i="10"/>
  <c r="G157" i="10"/>
  <c r="G465" i="10"/>
  <c r="G445" i="10"/>
  <c r="G425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50" i="10"/>
  <c r="G441" i="10"/>
  <c r="G430" i="10"/>
  <c r="G413" i="10"/>
  <c r="G344" i="10"/>
  <c r="G3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454" i="10"/>
  <c r="G384" i="10"/>
  <c r="G370" i="10"/>
  <c r="G353" i="10"/>
  <c r="G315" i="10"/>
  <c r="G308" i="10"/>
  <c r="G275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15" i="10"/>
  <c r="G408" i="10"/>
  <c r="G398" i="10"/>
  <c r="G301" i="10"/>
  <c r="G294" i="10"/>
  <c r="G262" i="10"/>
  <c r="G230" i="10"/>
  <c r="G227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76" i="10"/>
  <c r="G359" i="10"/>
  <c r="G321" i="10"/>
  <c r="G314" i="10"/>
  <c r="G307" i="10"/>
  <c r="G300" i="10"/>
  <c r="G290" i="10"/>
  <c r="G287" i="10"/>
  <c r="G274" i="10"/>
  <c r="G449" i="10"/>
  <c r="G431" i="10"/>
  <c r="G414" i="10"/>
  <c r="G407" i="10"/>
  <c r="G400" i="10"/>
  <c r="G369" i="10"/>
  <c r="G331" i="10"/>
  <c r="G310" i="10"/>
  <c r="G463" i="10"/>
  <c r="G438" i="10"/>
  <c r="G403" i="10"/>
  <c r="G396" i="10"/>
  <c r="G379" i="10"/>
  <c r="G341" i="10"/>
  <c r="G283" i="10"/>
  <c r="G235" i="10"/>
  <c r="G219" i="10"/>
  <c r="G203" i="10"/>
  <c r="G155" i="10"/>
  <c r="G433" i="10"/>
  <c r="G399" i="10"/>
  <c r="G355" i="10"/>
  <c r="G351" i="10"/>
  <c r="G347" i="10"/>
  <c r="G343" i="10"/>
  <c r="G293" i="10"/>
  <c r="G289" i="10"/>
  <c r="G281" i="10"/>
  <c r="G263" i="10"/>
  <c r="G245" i="10"/>
  <c r="G215" i="10"/>
  <c r="G204" i="10"/>
  <c r="G200" i="10"/>
  <c r="G193" i="10"/>
  <c r="G161" i="10"/>
  <c r="G153" i="10"/>
  <c r="G139" i="10"/>
  <c r="G98" i="10"/>
  <c r="G95" i="10"/>
  <c r="G58" i="10"/>
  <c r="G55" i="10"/>
  <c r="G451" i="10"/>
  <c r="G447" i="10"/>
  <c r="G416" i="10"/>
  <c r="G381" i="10"/>
  <c r="G363" i="10"/>
  <c r="G334" i="10"/>
  <c r="G318" i="10"/>
  <c r="G285" i="10"/>
  <c r="G211" i="10"/>
  <c r="G104" i="10"/>
  <c r="G101" i="10"/>
  <c r="G64" i="10"/>
  <c r="G61" i="10"/>
  <c r="G469" i="10"/>
  <c r="G455" i="10"/>
  <c r="G428" i="10"/>
  <c r="G424" i="10"/>
  <c r="G420" i="10"/>
  <c r="G394" i="10"/>
  <c r="G371" i="10"/>
  <c r="G367" i="10"/>
  <c r="G338" i="10"/>
  <c r="G313" i="10"/>
  <c r="G309" i="10"/>
  <c r="G273" i="10"/>
  <c r="G164" i="10"/>
  <c r="G411" i="10"/>
  <c r="G389" i="10"/>
  <c r="G380" i="10"/>
  <c r="G329" i="10"/>
  <c r="G296" i="10"/>
  <c r="G280" i="10"/>
  <c r="G255" i="10"/>
  <c r="G248" i="10"/>
  <c r="G354" i="10"/>
  <c r="G350" i="10"/>
  <c r="G244" i="10"/>
  <c r="G229" i="10"/>
  <c r="G207" i="10"/>
  <c r="G199" i="10"/>
  <c r="G160" i="10"/>
  <c r="G125" i="10"/>
  <c r="G122" i="10"/>
  <c r="G91" i="10"/>
  <c r="G85" i="10"/>
  <c r="G82" i="10"/>
  <c r="G51" i="10"/>
  <c r="G45" i="10"/>
  <c r="G42" i="10"/>
  <c r="G30" i="10"/>
  <c r="G25" i="10"/>
  <c r="G464" i="10"/>
  <c r="G436" i="10"/>
  <c r="G333" i="10"/>
  <c r="G288" i="10"/>
  <c r="G284" i="10"/>
  <c r="G276" i="10"/>
  <c r="G269" i="10"/>
  <c r="G251" i="10"/>
  <c r="G236" i="10"/>
  <c r="G185" i="10"/>
  <c r="G97" i="10"/>
  <c r="G94" i="10"/>
  <c r="G88" i="10"/>
  <c r="G419" i="10"/>
  <c r="G388" i="10"/>
  <c r="G328" i="10"/>
  <c r="G295" i="10"/>
  <c r="G291" i="10"/>
  <c r="G279" i="10"/>
  <c r="G258" i="10"/>
  <c r="G228" i="10"/>
  <c r="G221" i="10"/>
  <c r="G112" i="10"/>
  <c r="G109" i="10"/>
  <c r="G72" i="10"/>
  <c r="G69" i="10"/>
  <c r="G340" i="10"/>
  <c r="G401" i="10"/>
  <c r="G324" i="10"/>
  <c r="G320" i="10"/>
  <c r="G268" i="10"/>
  <c r="G254" i="10"/>
  <c r="G247" i="10"/>
  <c r="G202" i="10"/>
  <c r="G191" i="10"/>
  <c r="G181" i="10"/>
  <c r="G170" i="10"/>
  <c r="G159" i="10"/>
  <c r="G151" i="10"/>
  <c r="G134" i="10"/>
  <c r="G118" i="10"/>
  <c r="G115" i="10"/>
  <c r="G78" i="10"/>
  <c r="G75" i="10"/>
  <c r="G38" i="10"/>
  <c r="G27" i="10"/>
  <c r="G440" i="10"/>
  <c r="G435" i="10"/>
  <c r="G361" i="10"/>
  <c r="G349" i="10"/>
  <c r="G336" i="10"/>
  <c r="G453" i="10"/>
  <c r="G409" i="10"/>
  <c r="G387" i="10"/>
  <c r="G378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64" i="10"/>
  <c r="G216" i="10"/>
  <c r="G205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43" i="10"/>
  <c r="G34" i="10"/>
  <c r="G31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79" i="10"/>
  <c r="G20" i="10"/>
  <c r="G335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65" i="10"/>
  <c r="G468" i="10"/>
  <c r="G303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77" i="10"/>
  <c r="G26" i="10"/>
  <c r="G44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178" i="10"/>
  <c r="G168" i="10"/>
  <c r="G92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G213" i="10"/>
  <c r="G117" i="10"/>
  <c r="G39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G127" i="10"/>
  <c r="T21" i="10"/>
  <c r="G22" i="10" l="1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10" i="10"/>
  <c r="N130" i="10"/>
  <c r="N150" i="10"/>
  <c r="N170" i="10"/>
  <c r="N190" i="10"/>
  <c r="N210" i="10"/>
  <c r="N230" i="10"/>
  <c r="N250" i="10"/>
  <c r="N270" i="10"/>
  <c r="N290" i="10"/>
  <c r="N310" i="10"/>
  <c r="N33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34" i="10"/>
  <c r="N154" i="10"/>
  <c r="N174" i="10"/>
  <c r="N194" i="10"/>
  <c r="N214" i="10"/>
  <c r="N234" i="10"/>
  <c r="N254" i="10"/>
  <c r="N274" i="10"/>
  <c r="N294" i="10"/>
  <c r="N314" i="10"/>
  <c r="N334" i="10"/>
  <c r="N354" i="10"/>
  <c r="N374" i="10"/>
  <c r="N394" i="10"/>
  <c r="N414" i="10"/>
  <c r="N434" i="10"/>
  <c r="N45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1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296" i="10"/>
  <c r="N316" i="10"/>
  <c r="N336" i="10"/>
  <c r="N356" i="10"/>
  <c r="N376" i="10"/>
  <c r="N396" i="10"/>
  <c r="N416" i="10"/>
  <c r="N436" i="10"/>
  <c r="N456" i="10"/>
  <c r="N37" i="10"/>
  <c r="N57" i="10"/>
  <c r="N77" i="10"/>
  <c r="N97" i="10"/>
  <c r="N117" i="10"/>
  <c r="N137" i="10"/>
  <c r="N157" i="10"/>
  <c r="N17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5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1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0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22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44" i="10"/>
  <c r="N64" i="10"/>
  <c r="N84" i="10"/>
  <c r="N104" i="10"/>
  <c r="N124" i="10"/>
  <c r="N144" i="10"/>
  <c r="N164" i="10"/>
  <c r="N184" i="10"/>
  <c r="N204" i="10"/>
  <c r="N224" i="10"/>
  <c r="N244" i="10"/>
  <c r="N264" i="10"/>
  <c r="N284" i="10"/>
  <c r="N304" i="10"/>
  <c r="N324" i="10"/>
  <c r="N25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4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6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46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6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60" i="10"/>
  <c r="N280" i="10"/>
  <c r="N300" i="10"/>
  <c r="N320" i="10"/>
  <c r="N340" i="10"/>
  <c r="N344" i="10"/>
  <c r="N360" i="10"/>
  <c r="N2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1" i="5" l="1"/>
  <c r="N186" i="5"/>
  <c r="N245" i="5"/>
  <c r="N322" i="5"/>
  <c r="N121" i="5"/>
  <c r="N108" i="5"/>
  <c r="N260" i="5"/>
  <c r="N318" i="5"/>
  <c r="N51" i="5"/>
  <c r="N281" i="5"/>
  <c r="N401" i="5"/>
  <c r="N46" i="5"/>
  <c r="N37" i="5"/>
  <c r="N85" i="5"/>
  <c r="N372" i="5"/>
  <c r="N358" i="5"/>
  <c r="N425" i="5"/>
  <c r="N40" i="5"/>
  <c r="N95" i="5"/>
  <c r="N180" i="5"/>
  <c r="N447" i="5"/>
  <c r="N131" i="5"/>
  <c r="N196" i="5"/>
  <c r="N159" i="5"/>
  <c r="N356" i="5"/>
  <c r="N275" i="5"/>
  <c r="N185" i="5"/>
  <c r="N35" i="5"/>
  <c r="N70" i="5"/>
  <c r="N404" i="5"/>
  <c r="N288" i="5"/>
  <c r="N380" i="5"/>
  <c r="N155" i="5"/>
  <c r="N374" i="5"/>
  <c r="N382" i="5"/>
  <c r="N266" i="5"/>
  <c r="N279" i="5"/>
  <c r="N460" i="5"/>
  <c r="N328" i="5"/>
  <c r="N206" i="5"/>
  <c r="N465" i="5"/>
  <c r="N105" i="5"/>
  <c r="N461" i="5"/>
  <c r="N331" i="5"/>
  <c r="N197" i="5"/>
  <c r="N369" i="5"/>
  <c r="N434" i="5"/>
  <c r="N241" i="5"/>
  <c r="N297" i="5"/>
  <c r="N168" i="5"/>
  <c r="N52" i="5"/>
  <c r="N71" i="5"/>
  <c r="N379" i="5"/>
  <c r="N341" i="5"/>
  <c r="N50" i="5"/>
  <c r="N99" i="5"/>
  <c r="N240" i="5"/>
  <c r="N90" i="5"/>
  <c r="N298" i="5"/>
  <c r="N48" i="5"/>
  <c r="N208" i="5"/>
  <c r="N448" i="5"/>
  <c r="N47" i="5"/>
  <c r="N273" i="5"/>
  <c r="N316" i="5"/>
  <c r="N265" i="5"/>
  <c r="N254" i="5"/>
  <c r="N269" i="5"/>
  <c r="N219" i="5"/>
  <c r="N177" i="5"/>
  <c r="N268" i="5"/>
  <c r="N231" i="5"/>
  <c r="N171" i="5"/>
  <c r="N398" i="5"/>
  <c r="N83" i="5"/>
  <c r="N232" i="5"/>
  <c r="N154" i="5"/>
  <c r="N243" i="5"/>
  <c r="N140" i="5"/>
  <c r="N258" i="5"/>
  <c r="N181" i="5"/>
  <c r="N305" i="5"/>
  <c r="N63" i="5"/>
  <c r="N420" i="5"/>
  <c r="N43" i="5"/>
  <c r="N389" i="5"/>
  <c r="N459" i="5"/>
  <c r="N464" i="5"/>
  <c r="N255" i="5"/>
  <c r="N228" i="5"/>
  <c r="N21" i="5"/>
  <c r="N317" i="5"/>
  <c r="N42" i="5"/>
  <c r="N312" i="5"/>
  <c r="N313" i="5"/>
  <c r="N156" i="5"/>
  <c r="N319" i="5"/>
  <c r="N277" i="5"/>
  <c r="N276" i="5"/>
  <c r="N325" i="5"/>
  <c r="N229" i="5"/>
  <c r="N169" i="5"/>
  <c r="N445" i="5"/>
  <c r="N458" i="5"/>
  <c r="N300" i="5"/>
  <c r="N227" i="5"/>
  <c r="N252" i="5"/>
  <c r="N303" i="5"/>
  <c r="N452" i="5"/>
  <c r="N340" i="5"/>
  <c r="N415" i="5"/>
  <c r="N337" i="5"/>
  <c r="N28" i="5"/>
  <c r="N353" i="5"/>
  <c r="N30" i="5"/>
  <c r="N350" i="5"/>
  <c r="N359" i="5"/>
  <c r="N24" i="5"/>
  <c r="N216" i="5"/>
  <c r="N203" i="5"/>
  <c r="N20" i="5"/>
  <c r="N182" i="5"/>
  <c r="N282" i="5"/>
  <c r="N137" i="5"/>
  <c r="N365" i="5"/>
  <c r="N354" i="5"/>
  <c r="N34" i="5"/>
  <c r="N256" i="5"/>
  <c r="N381" i="5"/>
  <c r="N454" i="5"/>
  <c r="N292" i="5"/>
  <c r="N348" i="5"/>
  <c r="N175" i="5"/>
  <c r="N198" i="5"/>
  <c r="N308" i="5"/>
  <c r="N329" i="5"/>
  <c r="N357" i="5"/>
  <c r="N68" i="5"/>
  <c r="N113" i="5"/>
  <c r="N107" i="5"/>
  <c r="N100" i="5"/>
  <c r="N299" i="5"/>
  <c r="N412" i="5"/>
  <c r="N111" i="5"/>
  <c r="N285" i="5"/>
  <c r="N80" i="5"/>
  <c r="N306" i="5"/>
  <c r="N129" i="5"/>
  <c r="N335" i="5"/>
  <c r="N53" i="5"/>
  <c r="N355" i="5"/>
  <c r="N96" i="5"/>
  <c r="N127" i="5"/>
  <c r="N67" i="5"/>
  <c r="N117" i="5"/>
  <c r="N413" i="5"/>
  <c r="N118" i="5"/>
  <c r="N157" i="5"/>
  <c r="N235" i="5"/>
  <c r="N384" i="5"/>
  <c r="N253" i="5"/>
  <c r="N250" i="5"/>
  <c r="N163" i="5"/>
  <c r="N409" i="5"/>
  <c r="N176" i="5"/>
  <c r="N385" i="5"/>
  <c r="N370" i="5"/>
  <c r="N190" i="5"/>
  <c r="N251" i="5"/>
  <c r="N112" i="5"/>
  <c r="N201" i="5"/>
  <c r="N160" i="5"/>
  <c r="N466" i="5"/>
  <c r="N236" i="5"/>
  <c r="N202" i="5"/>
  <c r="N264" i="5"/>
  <c r="N310" i="5"/>
  <c r="N130" i="5"/>
  <c r="N178" i="5"/>
  <c r="N58" i="5"/>
  <c r="N280" i="5"/>
  <c r="N386" i="5"/>
  <c r="N110" i="5"/>
  <c r="N133" i="5"/>
  <c r="N23" i="5"/>
  <c r="N152" i="5"/>
  <c r="N78" i="5"/>
  <c r="N438" i="5"/>
  <c r="N144" i="5"/>
  <c r="N135" i="5"/>
  <c r="N362" i="5"/>
  <c r="N153" i="5"/>
  <c r="N146" i="5"/>
  <c r="N414" i="5"/>
  <c r="N82" i="5"/>
  <c r="N462" i="5"/>
  <c r="N210" i="5"/>
  <c r="N119" i="5"/>
  <c r="N422" i="5"/>
  <c r="N301" i="5"/>
  <c r="N366" i="5"/>
  <c r="N214" i="5"/>
  <c r="N433" i="5"/>
  <c r="N290" i="5"/>
  <c r="N88" i="5"/>
  <c r="N39" i="5"/>
  <c r="N469" i="5"/>
  <c r="N418" i="5"/>
  <c r="N320" i="5"/>
  <c r="N410" i="5"/>
  <c r="N342" i="5"/>
  <c r="N375" i="5"/>
  <c r="N204" i="5"/>
  <c r="N225" i="5"/>
  <c r="N345" i="5"/>
  <c r="N109" i="5"/>
  <c r="N391" i="5"/>
  <c r="N183" i="5"/>
  <c r="N435" i="5"/>
  <c r="N426" i="5"/>
  <c r="N431" i="5"/>
  <c r="N139" i="5"/>
  <c r="N378" i="5"/>
  <c r="N103" i="5"/>
  <c r="N57" i="5"/>
  <c r="N263" i="5"/>
  <c r="N194" i="5"/>
  <c r="N55" i="5"/>
  <c r="N271" i="5"/>
  <c r="N81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11" i="5"/>
  <c r="N226" i="5"/>
  <c r="N457" i="5"/>
  <c r="N172" i="5"/>
  <c r="N326" i="5"/>
  <c r="N25" i="5"/>
  <c r="N184" i="5"/>
  <c r="N38" i="5"/>
  <c r="N419" i="5"/>
  <c r="N351" i="5"/>
  <c r="N387" i="5"/>
  <c r="N56" i="5"/>
  <c r="N166" i="5"/>
  <c r="N150" i="5"/>
  <c r="N421" i="5"/>
  <c r="N60" i="5"/>
  <c r="N309" i="5"/>
  <c r="N49" i="5"/>
  <c r="N91" i="5"/>
  <c r="N267" i="5"/>
  <c r="N446" i="5"/>
  <c r="N238" i="5"/>
  <c r="N368" i="5"/>
  <c r="N249" i="5"/>
  <c r="N145" i="5"/>
  <c r="N128" i="5"/>
  <c r="N371" i="5"/>
  <c r="N390" i="5"/>
  <c r="N170" i="5"/>
  <c r="N162" i="5"/>
  <c r="N134" i="5"/>
  <c r="N132" i="5"/>
  <c r="N104" i="5"/>
  <c r="N427" i="5"/>
  <c r="N262" i="5"/>
  <c r="N406" i="5"/>
  <c r="N54" i="5"/>
  <c r="N278" i="5"/>
  <c r="N395" i="5"/>
  <c r="N143" i="5"/>
  <c r="N261" i="5"/>
  <c r="N296" i="5"/>
  <c r="N120" i="5"/>
  <c r="N347" i="5"/>
  <c r="N200" i="5"/>
  <c r="N450" i="5"/>
  <c r="N272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65" i="5"/>
  <c r="N408" i="5"/>
  <c r="N161" i="5"/>
  <c r="N148" i="5"/>
  <c r="N242" i="5"/>
  <c r="N430" i="5"/>
  <c r="N344" i="5"/>
  <c r="N98" i="5"/>
  <c r="N361" i="5"/>
  <c r="N392" i="5"/>
  <c r="N165" i="5"/>
  <c r="N402" i="5"/>
  <c r="N173" i="5"/>
  <c r="N352" i="5"/>
  <c r="N72" i="5"/>
  <c r="N75" i="5"/>
  <c r="N222" i="5"/>
  <c r="N223" i="5"/>
  <c r="N234" i="5"/>
  <c r="N59" i="5"/>
  <c r="N224" i="5"/>
  <c r="N449" i="5"/>
  <c r="N440" i="5"/>
  <c r="N393" i="5"/>
  <c r="N246" i="5"/>
  <c r="N199" i="5"/>
  <c r="N284" i="5"/>
  <c r="N209" i="5"/>
  <c r="N94" i="5"/>
  <c r="N388" i="5"/>
  <c r="N349" i="5"/>
  <c r="N221" i="5"/>
  <c r="N69" i="5"/>
  <c r="N468" i="5"/>
  <c r="N455" i="5"/>
  <c r="N74" i="5"/>
  <c r="N191" i="5"/>
  <c r="N215" i="5"/>
  <c r="N61" i="5"/>
  <c r="N456" i="5"/>
  <c r="N302" i="5"/>
  <c r="N62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N407" i="5"/>
  <c r="N102" i="5"/>
  <c r="N394" i="5"/>
  <c r="N377" i="5"/>
  <c r="N237" i="5"/>
  <c r="N295" i="5"/>
  <c r="N244" i="5"/>
  <c r="N125" i="5"/>
  <c r="N230" i="5"/>
  <c r="N195" i="5"/>
  <c r="N321" i="5"/>
  <c r="N84" i="5"/>
  <c r="N29" i="5"/>
  <c r="N22" i="5"/>
  <c r="N467" i="5"/>
  <c r="N33" i="5"/>
  <c r="N437" i="5"/>
  <c r="N314" i="5"/>
  <c r="N151" i="5"/>
  <c r="N442" i="5"/>
  <c r="N167" i="5"/>
  <c r="N274" i="5"/>
  <c r="N188" i="5"/>
  <c r="N64" i="5"/>
  <c r="N239" i="5"/>
  <c r="N218" i="5"/>
  <c r="N330" i="5"/>
  <c r="N27" i="5"/>
  <c r="N423" i="5"/>
  <c r="N142" i="5"/>
  <c r="N286" i="5"/>
  <c r="N76" i="5"/>
  <c r="N114" i="5"/>
  <c r="N323" i="5"/>
  <c r="N136" i="5"/>
  <c r="N45" i="5"/>
  <c r="N192" i="5"/>
  <c r="N453" i="5"/>
  <c r="N383" i="5"/>
  <c r="N233" i="5"/>
  <c r="N443" i="5"/>
  <c r="N360" i="5"/>
  <c r="N106" i="5"/>
  <c r="N79" i="5"/>
  <c r="N429" i="5"/>
  <c r="N399" i="5"/>
  <c r="N32" i="5"/>
  <c r="N324" i="5"/>
  <c r="N405" i="5"/>
  <c r="N205" i="5"/>
  <c r="N92" i="5"/>
  <c r="N439" i="5"/>
  <c r="N338" i="5"/>
  <c r="N138" i="5"/>
  <c r="N364" i="5"/>
  <c r="N212" i="5"/>
  <c r="N73" i="5"/>
  <c r="N193" i="5"/>
  <c r="N87" i="5"/>
  <c r="N86" i="5"/>
  <c r="N424" i="5"/>
  <c r="N363" i="5"/>
  <c r="N248" i="5"/>
  <c r="N444" i="5"/>
  <c r="N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<sst xmlns="http://schemas.openxmlformats.org/spreadsheetml/2006/main" count="691" uniqueCount="266">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</sst>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fit_5NN_FCC!$H$19:$H$469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fit_5NN_FCC!$K$18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fit_5NN_FCC!$K$19:$K$469</c:f>
              <c:numCache>
                <c:formatCode>General</c:formatCode>
                <c:ptCount val="451"/>
                <c:pt idx="0">
                  <c:v>3.6547728884092177</c:v>
                </c:pt>
                <c:pt idx="1">
                  <c:v>3.2192548342850742</c:v>
                </c:pt>
                <c:pt idx="2">
                  <c:v>2.8078061195054769</c:v>
                </c:pt>
                <c:pt idx="3">
                  <c:v>2.4192285200095363</c:v>
                </c:pt>
                <c:pt idx="4">
                  <c:v>2.0523823460426236</c:v>
                </c:pt>
                <c:pt idx="5">
                  <c:v>1.7061835731362027</c:v>
                </c:pt>
                <c:pt idx="6">
                  <c:v>1.3796011155955368</c:v>
                </c:pt>
                <c:pt idx="7">
                  <c:v>1.0716542352597402</c:v>
                </c:pt>
                <c:pt idx="8">
                  <c:v>0.78141007867820189</c:v>
                </c:pt>
                <c:pt idx="9">
                  <c:v>0.50798133620530717</c:v>
                </c:pt>
                <c:pt idx="10">
                  <c:v>0.25052401685507952</c:v>
                </c:pt>
                <c:pt idx="11">
                  <c:v>8.2353330769944222E-3</c:v>
                </c:pt>
                <c:pt idx="12">
                  <c:v>-0.21964831008155095</c:v>
                </c:pt>
                <c:pt idx="13">
                  <c:v>-0.43385322667498283</c:v>
                </c:pt>
                <c:pt idx="14">
                  <c:v>-0.63507026739819228</c:v>
                </c:pt>
                <c:pt idx="15">
                  <c:v>-0.82395654768452165</c:v>
                </c:pt>
                <c:pt idx="16">
                  <c:v>-1.0011370908404675</c:v>
                </c:pt>
                <c:pt idx="17">
                  <c:v>-1.1672063904643002</c:v>
                </c:pt>
                <c:pt idx="18">
                  <c:v>-1.3227298961783784</c:v>
                </c:pt>
                <c:pt idx="19">
                  <c:v>-1.4682454264983447</c:v>
                </c:pt>
                <c:pt idx="20">
                  <c:v>-1.6042645124676245</c:v>
                </c:pt>
                <c:pt idx="21">
                  <c:v>-1.7312736755002378</c:v>
                </c:pt>
                <c:pt idx="22">
                  <c:v>-1.8497356427000593</c:v>
                </c:pt>
                <c:pt idx="23">
                  <c:v>-1.9600905027585953</c:v>
                </c:pt>
                <c:pt idx="24">
                  <c:v>-2.0627568053759942</c:v>
                </c:pt>
                <c:pt idx="25">
                  <c:v>-2.1581326070010354</c:v>
                </c:pt>
                <c:pt idx="26">
                  <c:v>-2.2465964655445645</c:v>
                </c:pt>
                <c:pt idx="27">
                  <c:v>-2.3285083865869316</c:v>
                </c:pt>
                <c:pt idx="28">
                  <c:v>-2.4042107234729029</c:v>
                </c:pt>
                <c:pt idx="29">
                  <c:v>-2.4740290335673483</c:v>
                </c:pt>
                <c:pt idx="30">
                  <c:v>-2.5382728928306793</c:v>
                </c:pt>
                <c:pt idx="31">
                  <c:v>-2.5972366707648229</c:v>
                </c:pt>
                <c:pt idx="32">
                  <c:v>-2.6512002676777908</c:v>
                </c:pt>
                <c:pt idx="33">
                  <c:v>-2.70042981611752</c:v>
                </c:pt>
                <c:pt idx="34">
                  <c:v>-2.7451783482332459</c:v>
                </c:pt>
                <c:pt idx="35">
                  <c:v>-2.7856864307349238</c:v>
                </c:pt>
                <c:pt idx="36">
                  <c:v>-2.8221827690381129</c:v>
                </c:pt>
                <c:pt idx="37">
                  <c:v>-2.8548847821026566</c:v>
                </c:pt>
                <c:pt idx="38">
                  <c:v>-2.8839991493986257</c:v>
                </c:pt>
                <c:pt idx="39">
                  <c:v>-2.9097223313618628</c:v>
                </c:pt>
                <c:pt idx="40">
                  <c:v>-2.9322410646338555</c:v>
                </c:pt>
                <c:pt idx="41">
                  <c:v>-2.9517328333166502</c:v>
                </c:pt>
                <c:pt idx="42">
                  <c:v>-2.9683663174126043</c:v>
                </c:pt>
                <c:pt idx="43">
                  <c:v>-2.9823018195609738</c:v>
                </c:pt>
                <c:pt idx="44">
                  <c:v>-2.993691671128496</c:v>
                </c:pt>
                <c:pt idx="45">
                  <c:v>-3.0026806186589128</c:v>
                </c:pt>
                <c:pt idx="46">
                  <c:v>-3.0094061916370194</c:v>
                </c:pt>
                <c:pt idx="47">
                  <c:v>-3.013999052475647</c:v>
                </c:pt>
                <c:pt idx="48">
                  <c:v>-3.0165833295894462</c:v>
                </c:pt>
                <c:pt idx="49">
                  <c:v>-3.0172769343768353</c:v>
                </c:pt>
                <c:pt idx="50">
                  <c:v>-3.0161918628912168</c:v>
                </c:pt>
                <c:pt idx="51">
                  <c:v>-3.0134344829442119</c:v>
                </c:pt>
                <c:pt idx="52">
                  <c:v>-3.0091058073473387</c:v>
                </c:pt>
                <c:pt idx="53">
                  <c:v>-3.0033017539639095</c:v>
                </c:pt>
                <c:pt idx="54">
                  <c:v>-2.9961133932101318</c:v>
                </c:pt>
                <c:pt idx="55">
                  <c:v>-2.9876271836130992</c:v>
                </c:pt>
                <c:pt idx="56">
                  <c:v>-2.9779251960037425</c:v>
                </c:pt>
                <c:pt idx="57">
                  <c:v>-2.9670853268945478</c:v>
                </c:pt>
                <c:pt idx="58">
                  <c:v>-2.955181501565062</c:v>
                </c:pt>
                <c:pt idx="59">
                  <c:v>-2.9422838673527174</c:v>
                </c:pt>
                <c:pt idx="60">
                  <c:v>-2.9284589776222534</c:v>
                </c:pt>
                <c:pt idx="61">
                  <c:v>-2.9137699668640042</c:v>
                </c:pt>
                <c:pt idx="62">
                  <c:v>-2.8982767173493986</c:v>
                </c:pt>
                <c:pt idx="63">
                  <c:v>-2.882036017751207</c:v>
                </c:pt>
                <c:pt idx="64">
                  <c:v>-2.8651017141162756</c:v>
                </c:pt>
                <c:pt idx="65">
                  <c:v>-2.8475248535596345</c:v>
                </c:pt>
                <c:pt idx="66">
                  <c:v>-2.8293538210310123</c:v>
                </c:pt>
                <c:pt idx="67">
                  <c:v>-2.8106344694877068</c:v>
                </c:pt>
                <c:pt idx="68">
                  <c:v>-2.7914102437916255</c:v>
                </c:pt>
                <c:pt idx="69">
                  <c:v>-2.7717222986328829</c:v>
                </c:pt>
                <c:pt idx="70">
                  <c:v>-2.751609610767686</c:v>
                </c:pt>
                <c:pt idx="71">
                  <c:v>-2.7311090858443636</c:v>
                </c:pt>
                <c:pt idx="72">
                  <c:v>-2.7102556600780763</c:v>
                </c:pt>
                <c:pt idx="73">
                  <c:v>-2.6890823970222062</c:v>
                </c:pt>
                <c:pt idx="74">
                  <c:v>-2.6676205796723989</c:v>
                </c:pt>
                <c:pt idx="75">
                  <c:v>-2.6458997981278447</c:v>
                </c:pt>
                <c:pt idx="76">
                  <c:v>-2.6239480330235416</c:v>
                </c:pt>
                <c:pt idx="77">
                  <c:v>-2.6017917349369433</c:v>
                </c:pt>
                <c:pt idx="78">
                  <c:v>-2.5794558999626189</c:v>
                </c:pt>
                <c:pt idx="79">
                  <c:v>-2.5569641416391606</c:v>
                </c:pt>
                <c:pt idx="80">
                  <c:v>-2.5343387594037332</c:v>
                </c:pt>
                <c:pt idx="81">
                  <c:v>-2.5116008037411812</c:v>
                </c:pt>
                <c:pt idx="82">
                  <c:v>-2.4887701381865761</c:v>
                </c:pt>
                <c:pt idx="83">
                  <c:v>-2.4658654983324233</c:v>
                </c:pt>
                <c:pt idx="84">
                  <c:v>-2.442904547984468</c:v>
                </c:pt>
                <c:pt idx="85">
                  <c:v>-2.4199039326031264</c:v>
                </c:pt>
                <c:pt idx="86">
                  <c:v>-2.3968793301609446</c:v>
                </c:pt>
                <c:pt idx="87">
                  <c:v>-2.3738454995402338</c:v>
                </c:pt>
                <c:pt idx="88">
                  <c:v>-2.3508163265890532</c:v>
                </c:pt>
                <c:pt idx="89">
                  <c:v>-2.3278048679480277</c:v>
                </c:pt>
                <c:pt idx="90">
                  <c:v>-2.3048233927550785</c:v>
                </c:pt>
                <c:pt idx="91">
                  <c:v>-2.2818834223300017</c:v>
                </c:pt>
                <c:pt idx="92">
                  <c:v>-2.2589957679359278</c:v>
                </c:pt>
                <c:pt idx="93">
                  <c:v>-2.236170566710042</c:v>
                </c:pt>
                <c:pt idx="94">
                  <c:v>-2.2134173158514803</c:v>
                </c:pt>
                <c:pt idx="95">
                  <c:v>-2.1907449051501473</c:v>
                </c:pt>
                <c:pt idx="96">
                  <c:v>-2.1681616479361101</c:v>
                </c:pt>
                <c:pt idx="97">
                  <c:v>-2.1456753105254771</c:v>
                </c:pt>
                <c:pt idx="98">
                  <c:v>-2.1232931402349413</c:v>
                </c:pt>
                <c:pt idx="99">
                  <c:v>-2.1010218920337986</c:v>
                </c:pt>
                <c:pt idx="100">
                  <c:v>-2.0788678538988594</c:v>
                </c:pt>
                <c:pt idx="101">
                  <c:v>-2.0568368709346023</c:v>
                </c:pt>
                <c:pt idx="102">
                  <c:v>-2.0349343683178813</c:v>
                </c:pt>
                <c:pt idx="103">
                  <c:v>-2.0131653731236971</c:v>
                </c:pt>
                <c:pt idx="104">
                  <c:v>-1.9915345350857774</c:v>
                </c:pt>
                <c:pt idx="105">
                  <c:v>-1.9700461463431935</c:v>
                </c:pt>
                <c:pt idx="106">
                  <c:v>-1.9487041602217463</c:v>
                </c:pt>
                <c:pt idx="107">
                  <c:v>-1.9275122090965247</c:v>
                </c:pt>
                <c:pt idx="108">
                  <c:v>-1.9064736213798286</c:v>
                </c:pt>
                <c:pt idx="109">
                  <c:v>-1.8855914376765162</c:v>
                </c:pt>
                <c:pt idx="110">
                  <c:v>-1.8648684261468269</c:v>
                </c:pt>
                <c:pt idx="111">
                  <c:v>-1.8443070971148152</c:v>
                </c:pt>
                <c:pt idx="112">
                  <c:v>-1.8239097169586853</c:v>
                </c:pt>
                <c:pt idx="113">
                  <c:v>-1.8036783213176089</c:v>
                </c:pt>
                <c:pt idx="114">
                  <c:v>-1.7836147276479195</c:v>
                </c:pt>
                <c:pt idx="115">
                  <c:v>-1.7637205471600219</c:v>
                </c:pt>
                <c:pt idx="116">
                  <c:v>-1.7439971961658469</c:v>
                </c:pt>
                <c:pt idx="117">
                  <c:v>-1.7244459068652449</c:v>
                </c:pt>
                <c:pt idx="118">
                  <c:v>-1.7050677375983729</c:v>
                </c:pt>
                <c:pt idx="119">
                  <c:v>-1.6858635825898054</c:v>
                </c:pt>
                <c:pt idx="120">
                  <c:v>-1.6668341812088949</c:v>
                </c:pt>
                <c:pt idx="121">
                  <c:v>-1.6479801267697074</c:v>
                </c:pt>
                <c:pt idx="122">
                  <c:v>-1.6293018748927612</c:v>
                </c:pt>
                <c:pt idx="123">
                  <c:v>-1.6107997514497239</c:v>
                </c:pt>
                <c:pt idx="124">
                  <c:v>-1.5924739601111979</c:v>
                </c:pt>
                <c:pt idx="125">
                  <c:v>-1.5743245895167961</c:v>
                </c:pt>
                <c:pt idx="126">
                  <c:v>-1.5563516200857328</c:v>
                </c:pt>
                <c:pt idx="127">
                  <c:v>-1.5385549304853416</c:v>
                </c:pt>
                <c:pt idx="128">
                  <c:v>-1.5209343037740568</c:v>
                </c:pt>
                <c:pt idx="129">
                  <c:v>-1.5034894332346154</c:v>
                </c:pt>
                <c:pt idx="130">
                  <c:v>-1.4862199279124906</c:v>
                </c:pt>
                <c:pt idx="131">
                  <c:v>-1.4691253178738255</c:v>
                </c:pt>
                <c:pt idx="132">
                  <c:v>-1.4522050591964804</c:v>
                </c:pt>
                <c:pt idx="133">
                  <c:v>-1.4354585387071304</c:v>
                </c:pt>
                <c:pt idx="134">
                  <c:v>-1.4188850784767444</c:v>
                </c:pt>
                <c:pt idx="135">
                  <c:v>-1.4024839400861766</c:v>
                </c:pt>
                <c:pt idx="136">
                  <c:v>-1.3862543286730462</c:v>
                </c:pt>
                <c:pt idx="137">
                  <c:v>-1.3701953967705378</c:v>
                </c:pt>
                <c:pt idx="138">
                  <c:v>-1.3543062479482539</c:v>
                </c:pt>
                <c:pt idx="139">
                  <c:v>-1.3385859402647553</c:v>
                </c:pt>
                <c:pt idx="140">
                  <c:v>-1.3230334895409677</c:v>
                </c:pt>
                <c:pt idx="141">
                  <c:v>-1.3076478724631933</c:v>
                </c:pt>
                <c:pt idx="142">
                  <c:v>-1.2924280295240478</c:v>
                </c:pt>
                <c:pt idx="143">
                  <c:v>-1.2773728678092351</c:v>
                </c:pt>
                <c:pt idx="144">
                  <c:v>-1.2624812636377027</c:v>
                </c:pt>
                <c:pt idx="145">
                  <c:v>-1.247752065062351</c:v>
                </c:pt>
                <c:pt idx="146">
                  <c:v>-1.2331840942381347</c:v>
                </c:pt>
                <c:pt idx="147">
                  <c:v>-1.2187761496640492</c:v>
                </c:pt>
                <c:pt idx="148">
                  <c:v>-1.2045270083052015</c:v>
                </c:pt>
                <c:pt idx="149">
                  <c:v>-1.190435427600854</c:v>
                </c:pt>
                <c:pt idx="150">
                  <c:v>-1.1765001473640513</c:v>
                </c:pt>
                <c:pt idx="151">
                  <c:v>-1.162719891578174</c:v>
                </c:pt>
                <c:pt idx="152">
                  <c:v>-1.1490933700954942</c:v>
                </c:pt>
                <c:pt idx="153">
                  <c:v>-1.1356192802425777</c:v>
                </c:pt>
                <c:pt idx="154">
                  <c:v>-1.1222963083371365</c:v>
                </c:pt>
                <c:pt idx="155">
                  <c:v>-1.1091231311207146</c:v>
                </c:pt>
                <c:pt idx="156">
                  <c:v>-1.096098417111375</c:v>
                </c:pt>
                <c:pt idx="157">
                  <c:v>-1.0832208278803708</c:v>
                </c:pt>
                <c:pt idx="158">
                  <c:v>-1.0704890192565619</c:v>
                </c:pt>
                <c:pt idx="159">
                  <c:v>-1.0579016424621939</c:v>
                </c:pt>
                <c:pt idx="160">
                  <c:v>-1.0454573451834477</c:v>
                </c:pt>
                <c:pt idx="161">
                  <c:v>-1.0331547725790275</c:v>
                </c:pt>
                <c:pt idx="162">
                  <c:v>-1.0209925682298813</c:v>
                </c:pt>
                <c:pt idx="163">
                  <c:v>-1.008969375033012</c:v>
                </c:pt>
                <c:pt idx="164">
                  <c:v>-0.99708383604217921</c:v>
                </c:pt>
                <c:pt idx="165">
                  <c:v>-0.98533459525817446</c:v>
                </c:pt>
                <c:pt idx="166">
                  <c:v>-0.97372029837119956</c:v>
                </c:pt>
                <c:pt idx="167">
                  <c:v>-0.96223959345778665</c:v>
                </c:pt>
                <c:pt idx="168">
                  <c:v>-0.95089113163453798</c:v>
                </c:pt>
                <c:pt idx="169">
                  <c:v>-0.93967356767090282</c:v>
                </c:pt>
                <c:pt idx="170">
                  <c:v>-0.92858556056305563</c:v>
                </c:pt>
                <c:pt idx="171">
                  <c:v>-0.91762577407087287</c:v>
                </c:pt>
                <c:pt idx="172">
                  <c:v>-0.90679287721988366</c:v>
                </c:pt>
                <c:pt idx="173">
                  <c:v>-0.89608554477000202</c:v>
                </c:pt>
                <c:pt idx="174">
                  <c:v>-0.88550245765273805</c:v>
                </c:pt>
                <c:pt idx="175">
                  <c:v>-0.87504230337852162</c:v>
                </c:pt>
                <c:pt idx="176">
                  <c:v>-0.86470377641567742</c:v>
                </c:pt>
                <c:pt idx="177">
                  <c:v>-0.85448557854252638</c:v>
                </c:pt>
                <c:pt idx="178">
                  <c:v>-0.8443864191740108</c:v>
                </c:pt>
                <c:pt idx="179">
                  <c:v>-0.83440501566417147</c:v>
                </c:pt>
                <c:pt idx="180">
                  <c:v>-0.82454009358574765</c:v>
                </c:pt>
                <c:pt idx="181">
                  <c:v>-0.81479038698809425</c:v>
                </c:pt>
                <c:pt idx="182">
                  <c:v>-0.80515463863457104</c:v>
                </c:pt>
                <c:pt idx="183">
                  <c:v>-0.79563160022048462</c:v>
                </c:pt>
                <c:pt idx="184">
                  <c:v>-0.7862200325726233</c:v>
                </c:pt>
                <c:pt idx="185">
                  <c:v>-0.77691870583136002</c:v>
                </c:pt>
                <c:pt idx="186">
                  <c:v>-0.76772639961627476</c:v>
                </c:pt>
                <c:pt idx="187">
                  <c:v>-0.75864190317616875</c:v>
                </c:pt>
                <c:pt idx="188">
                  <c:v>-0.74966401552433093</c:v>
                </c:pt>
                <c:pt idx="189">
                  <c:v>-0.74079154555984861</c:v>
                </c:pt>
                <c:pt idx="190">
                  <c:v>-0.7320233121757328</c:v>
                </c:pt>
                <c:pt idx="191">
                  <c:v>-0.72335814435458956</c:v>
                </c:pt>
                <c:pt idx="192">
                  <c:v>-0.71479488125251278</c:v>
                </c:pt>
                <c:pt idx="193">
                  <c:v>-0.70633237227187751</c:v>
                </c:pt>
                <c:pt idx="194">
                  <c:v>-0.69796947712362678</c:v>
                </c:pt>
                <c:pt idx="195">
                  <c:v>-0.68970506587967928</c:v>
                </c:pt>
                <c:pt idx="196">
                  <c:v>-0.68153801901599265</c:v>
                </c:pt>
                <c:pt idx="197">
                  <c:v>-0.67346722744682819</c:v>
                </c:pt>
                <c:pt idx="198">
                  <c:v>-0.66549159255073231</c:v>
                </c:pt>
                <c:pt idx="199">
                  <c:v>-0.65761002618870557</c:v>
                </c:pt>
                <c:pt idx="200">
                  <c:v>-0.64982145071502084</c:v>
                </c:pt>
                <c:pt idx="201">
                  <c:v>-0.64212479898112973</c:v>
                </c:pt>
                <c:pt idx="202">
                  <c:v>-0.63451901433307212</c:v>
                </c:pt>
                <c:pt idx="203">
                  <c:v>-0.6270030506027735</c:v>
                </c:pt>
                <c:pt idx="204">
                  <c:v>-0.61957587209360521</c:v>
                </c:pt>
                <c:pt idx="205">
                  <c:v>-0.61223645356057266</c:v>
                </c:pt>
                <c:pt idx="206">
                  <c:v>-0.60498378018544818</c:v>
                </c:pt>
                <c:pt idx="207">
                  <c:v>-0.59781684754718667</c:v>
                </c:pt>
                <c:pt idx="208">
                  <c:v>-0.59073466158790933</c:v>
                </c:pt>
                <c:pt idx="209">
                  <c:v>-0.58373623857475487</c:v>
                </c:pt>
                <c:pt idx="210">
                  <c:v>-0.57682060505786592</c:v>
                </c:pt>
                <c:pt idx="211">
                  <c:v>-0.56998679782476724</c:v>
                </c:pt>
                <c:pt idx="212">
                  <c:v>-0.56323386385138197</c:v>
                </c:pt>
                <c:pt idx="213">
                  <c:v>-0.55656086024992357</c:v>
                </c:pt>
                <c:pt idx="214">
                  <c:v>-0.54996685421387181</c:v>
                </c:pt>
                <c:pt idx="215">
                  <c:v>-0.54345092296025077</c:v>
                </c:pt>
                <c:pt idx="216">
                  <c:v>-0.53701215366940613</c:v>
                </c:pt>
                <c:pt idx="217">
                  <c:v>-0.53064964342246668</c:v>
                </c:pt>
                <c:pt idx="218">
                  <c:v>-0.52436249913666244</c:v>
                </c:pt>
                <c:pt idx="219">
                  <c:v>-0.51814983749868271</c:v>
                </c:pt>
                <c:pt idx="220">
                  <c:v>-0.51201078489621432</c:v>
                </c:pt>
                <c:pt idx="221">
                  <c:v>-0.5059444773478271</c:v>
                </c:pt>
                <c:pt idx="222">
                  <c:v>-0.49995006043133772</c:v>
                </c:pt>
                <c:pt idx="223">
                  <c:v>-0.49402668921079362</c:v>
                </c:pt>
                <c:pt idx="224">
                  <c:v>-0.48817352816220039</c:v>
                </c:pt>
                <c:pt idx="225">
                  <c:v>-0.48238975109812021</c:v>
                </c:pt>
                <c:pt idx="226">
                  <c:v>-0.4766745410912443</c:v>
                </c:pt>
                <c:pt idx="227">
                  <c:v>-0.47102709039705865</c:v>
                </c:pt>
                <c:pt idx="228">
                  <c:v>-0.46544660037569946</c:v>
                </c:pt>
                <c:pt idx="229">
                  <c:v>-0.45993228141309034</c:v>
                </c:pt>
                <c:pt idx="230">
                  <c:v>-0.4544833528414654</c:v>
                </c:pt>
                <c:pt idx="231">
                  <c:v>-0.44909904285934782</c:v>
                </c:pt>
                <c:pt idx="232">
                  <c:v>-0.44377858845107887</c:v>
                </c:pt>
                <c:pt idx="233">
                  <c:v>-0.43852123530596304</c:v>
                </c:pt>
                <c:pt idx="234">
                  <c:v>-0.43332623773710766</c:v>
                </c:pt>
                <c:pt idx="235">
                  <c:v>-0.42819285860002471</c:v>
                </c:pt>
                <c:pt idx="236">
                  <c:v>-0.42312036921105234</c:v>
                </c:pt>
                <c:pt idx="237">
                  <c:v>-0.41810804926566492</c:v>
                </c:pt>
                <c:pt idx="238">
                  <c:v>-0.41315518675672469</c:v>
                </c:pt>
                <c:pt idx="239">
                  <c:v>-0.40826107789272031</c:v>
                </c:pt>
                <c:pt idx="240">
                  <c:v>-0.40342502701606014</c:v>
                </c:pt>
                <c:pt idx="241">
                  <c:v>-0.39864634652144687</c:v>
                </c:pt>
                <c:pt idx="242">
                  <c:v>-0.39392435677439325</c:v>
                </c:pt>
                <c:pt idx="243">
                  <c:v>-0.38925838602990948</c:v>
                </c:pt>
                <c:pt idx="244">
                  <c:v>-0.38464777035140985</c:v>
                </c:pt>
                <c:pt idx="245">
                  <c:v>-0.3800918535298663</c:v>
                </c:pt>
                <c:pt idx="246">
                  <c:v>-0.37558998700324986</c:v>
                </c:pt>
                <c:pt idx="247">
                  <c:v>-0.37114152977628667</c:v>
                </c:pt>
                <c:pt idx="248">
                  <c:v>-0.36674584834055896</c:v>
                </c:pt>
                <c:pt idx="249">
                  <c:v>-0.36240231659498257</c:v>
                </c:pt>
                <c:pt idx="250">
                  <c:v>-0.35811031576668106</c:v>
                </c:pt>
                <c:pt idx="251">
                  <c:v>-0.35386923433228279</c:v>
                </c:pt>
                <c:pt idx="252">
                  <c:v>-0.34967846793966156</c:v>
                </c:pt>
                <c:pt idx="253">
                  <c:v>-0.34553741933014848</c:v>
                </c:pt>
                <c:pt idx="254">
                  <c:v>-0.34144549826121839</c:v>
                </c:pt>
                <c:pt idx="255">
                  <c:v>-0.33740212142968606</c:v>
                </c:pt>
                <c:pt idx="256">
                  <c:v>-0.33340671239541703</c:v>
                </c:pt>
                <c:pt idx="257">
                  <c:v>-0.32945870150557183</c:v>
                </c:pt>
                <c:pt idx="258">
                  <c:v>-0.32555752581939518</c:v>
                </c:pt>
                <c:pt idx="259">
                  <c:v>-0.32170262903356411</c:v>
                </c:pt>
                <c:pt idx="260">
                  <c:v>-0.31789346140811475</c:v>
                </c:pt>
                <c:pt idx="261">
                  <c:v>-0.31412947969292482</c:v>
                </c:pt>
                <c:pt idx="262">
                  <c:v>-0.31041014705481912</c:v>
                </c:pt>
                <c:pt idx="263">
                  <c:v>-0.30673493300524673</c:v>
                </c:pt>
                <c:pt idx="264">
                  <c:v>-0.30310331332858315</c:v>
                </c:pt>
                <c:pt idx="265">
                  <c:v>-0.29951477001101828</c:v>
                </c:pt>
                <c:pt idx="266">
                  <c:v>-0.295968791170094</c:v>
                </c:pt>
                <c:pt idx="267">
                  <c:v>-0.29246487098484364</c:v>
                </c:pt>
                <c:pt idx="268">
                  <c:v>-0.28900250962657026</c:v>
                </c:pt>
                <c:pt idx="269">
                  <c:v>-0.28558121319023932</c:v>
                </c:pt>
                <c:pt idx="270">
                  <c:v>-0.28220049362653127</c:v>
                </c:pt>
                <c:pt idx="271">
                  <c:v>-0.27885986867451101</c:v>
                </c:pt>
                <c:pt idx="272">
                  <c:v>-0.27555886179495015</c:v>
                </c:pt>
                <c:pt idx="273">
                  <c:v>-0.27229700210426983</c:v>
                </c:pt>
                <c:pt idx="274">
                  <c:v>-0.26907382430915366</c:v>
                </c:pt>
                <c:pt idx="275">
                  <c:v>-0.26588886864177852</c:v>
                </c:pt>
                <c:pt idx="276">
                  <c:v>-0.26274168079570742</c:v>
                </c:pt>
                <c:pt idx="277">
                  <c:v>-0.25963181186239659</c:v>
                </c:pt>
                <c:pt idx="278">
                  <c:v>-0.25655881826838084</c:v>
                </c:pt>
                <c:pt idx="279">
                  <c:v>-0.25352226171306785</c:v>
                </c:pt>
                <c:pt idx="280">
                  <c:v>-0.25052170910719518</c:v>
                </c:pt>
                <c:pt idx="281">
                  <c:v>-0.24755673251189764</c:v>
                </c:pt>
                <c:pt idx="282">
                  <c:v>-0.24462690907844017</c:v>
                </c:pt>
                <c:pt idx="283">
                  <c:v>-0.24173182098856816</c:v>
                </c:pt>
                <c:pt idx="284">
                  <c:v>-0.23887105539548242</c:v>
                </c:pt>
                <c:pt idx="285">
                  <c:v>-0.23604420436545856</c:v>
                </c:pt>
                <c:pt idx="286">
                  <c:v>-0.23325086482007454</c:v>
                </c:pt>
                <c:pt idx="287">
                  <c:v>-0.23049063847908197</c:v>
                </c:pt>
                <c:pt idx="288">
                  <c:v>-0.22776313180386928</c:v>
                </c:pt>
                <c:pt idx="289">
                  <c:v>-0.22506795594156165</c:v>
                </c:pt>
                <c:pt idx="290">
                  <c:v>-0.22240472666971761</c:v>
                </c:pt>
                <c:pt idx="291">
                  <c:v>-0.21977306434165075</c:v>
                </c:pt>
                <c:pt idx="292">
                  <c:v>-0.2171725938323332</c:v>
                </c:pt>
                <c:pt idx="293">
                  <c:v>-0.21460294448491582</c:v>
                </c:pt>
                <c:pt idx="294">
                  <c:v>-0.21206375005783187</c:v>
                </c:pt>
                <c:pt idx="295">
                  <c:v>-0.20955464867250714</c:v>
                </c:pt>
                <c:pt idx="296">
                  <c:v>-0.20707528276163631</c:v>
                </c:pt>
                <c:pt idx="297">
                  <c:v>-0.20462529901805759</c:v>
                </c:pt>
                <c:pt idx="298">
                  <c:v>-0.2022043483441931</c:v>
                </c:pt>
                <c:pt idx="299">
                  <c:v>-0.19981208580207713</c:v>
                </c:pt>
                <c:pt idx="300">
                  <c:v>-0.19744817056393393</c:v>
                </c:pt>
                <c:pt idx="301">
                  <c:v>-0.19511226586333069</c:v>
                </c:pt>
                <c:pt idx="302">
                  <c:v>-0.19280403894688225</c:v>
                </c:pt>
                <c:pt idx="303">
                  <c:v>-0.19052316102652153</c:v>
                </c:pt>
                <c:pt idx="304">
                  <c:v>-0.18826930723229846</c:v>
                </c:pt>
                <c:pt idx="305">
                  <c:v>-0.18604215656573941</c:v>
                </c:pt>
                <c:pt idx="306">
                  <c:v>-0.18384139185373224</c:v>
                </c:pt>
                <c:pt idx="307">
                  <c:v>-0.18166669970296201</c:v>
                </c:pt>
                <c:pt idx="308">
                  <c:v>-0.17951777045485295</c:v>
                </c:pt>
                <c:pt idx="309">
                  <c:v>-0.17739429814104957</c:v>
                </c:pt>
                <c:pt idx="310">
                  <c:v>-0.17529598043941019</c:v>
                </c:pt>
                <c:pt idx="311">
                  <c:v>-0.17322251863051383</c:v>
                </c:pt>
                <c:pt idx="312">
                  <c:v>-0.17117361755467558</c:v>
                </c:pt>
                <c:pt idx="313">
                  <c:v>-0.16914898556946403</c:v>
                </c:pt>
                <c:pt idx="314">
                  <c:v>-0.16714833450771704</c:v>
                </c:pt>
                <c:pt idx="315">
                  <c:v>-0.16517137963604972</c:v>
                </c:pt>
                <c:pt idx="316">
                  <c:v>-0.16321783961385014</c:v>
                </c:pt>
                <c:pt idx="317">
                  <c:v>-0.16128743645275678</c:v>
                </c:pt>
                <c:pt idx="318">
                  <c:v>-0.15937989547661469</c:v>
                </c:pt>
                <c:pt idx="319">
                  <c:v>-0.15749494528190253</c:v>
                </c:pt>
                <c:pt idx="320">
                  <c:v>-0.15563231769862793</c:v>
                </c:pt>
                <c:pt idx="321">
                  <c:v>-0.15379174775168433</c:v>
                </c:pt>
                <c:pt idx="322">
                  <c:v>-0.15197297362266596</c:v>
                </c:pt>
                <c:pt idx="323">
                  <c:v>-0.15017573661213451</c:v>
                </c:pt>
                <c:pt idx="324">
                  <c:v>-0.14839978110233357</c:v>
                </c:pt>
                <c:pt idx="325">
                  <c:v>-0.14664485452034517</c:v>
                </c:pt>
                <c:pt idx="326">
                  <c:v>-0.14491070730168445</c:v>
                </c:pt>
                <c:pt idx="327">
                  <c:v>-0.14319709285432775</c:v>
                </c:pt>
                <c:pt idx="328">
                  <c:v>-0.14150376752316554</c:v>
                </c:pt>
                <c:pt idx="329">
                  <c:v>-0.13983049055488361</c:v>
                </c:pt>
                <c:pt idx="330">
                  <c:v>-0.13817702406325799</c:v>
                </c:pt>
                <c:pt idx="331">
                  <c:v>-0.13654313299486634</c:v>
                </c:pt>
                <c:pt idx="332">
                  <c:v>-0.13492858509520725</c:v>
                </c:pt>
                <c:pt idx="333">
                  <c:v>-0.13333315087522513</c:v>
                </c:pt>
                <c:pt idx="334">
                  <c:v>-0.13175660357823218</c:v>
                </c:pt>
                <c:pt idx="335">
                  <c:v>-0.13019871914723</c:v>
                </c:pt>
                <c:pt idx="336">
                  <c:v>-0.12865927619261738</c:v>
                </c:pt>
                <c:pt idx="337">
                  <c:v>-0.12713805596028693</c:v>
                </c:pt>
                <c:pt idx="338">
                  <c:v>-0.12563484230010313</c:v>
                </c:pt>
                <c:pt idx="339">
                  <c:v>-0.12414942163475715</c:v>
                </c:pt>
                <c:pt idx="340">
                  <c:v>-0.12268158292899489</c:v>
                </c:pt>
                <c:pt idx="341">
                  <c:v>-0.12123111765921367</c:v>
                </c:pt>
                <c:pt idx="342">
                  <c:v>-0.11979781978342351</c:v>
                </c:pt>
                <c:pt idx="343">
                  <c:v>-0.11838148571156799</c:v>
                </c:pt>
                <c:pt idx="344">
                  <c:v>-0.11698191427620146</c:v>
                </c:pt>
                <c:pt idx="345">
                  <c:v>-0.11559890670351748</c:v>
                </c:pt>
                <c:pt idx="346">
                  <c:v>-0.11423226658472546</c:v>
                </c:pt>
                <c:pt idx="347">
                  <c:v>-0.11288179984777025</c:v>
                </c:pt>
                <c:pt idx="348">
                  <c:v>-0.11154731472939139</c:v>
                </c:pt>
                <c:pt idx="349">
                  <c:v>-0.1102286217475176</c:v>
                </c:pt>
                <c:pt idx="350">
                  <c:v>-0.10892553367399312</c:v>
                </c:pt>
                <c:pt idx="351">
                  <c:v>-0.10763786550763134</c:v>
                </c:pt>
                <c:pt idx="352">
                  <c:v>-0.10636543444759192</c:v>
                </c:pt>
                <c:pt idx="353">
                  <c:v>-0.10510805986707793</c:v>
                </c:pt>
                <c:pt idx="354">
                  <c:v>-0.10386556328734955</c:v>
                </c:pt>
                <c:pt idx="355">
                  <c:v>-0.10263776835204798</c:v>
                </c:pt>
                <c:pt idx="356">
                  <c:v>-0.10142450080183138</c:v>
                </c:pt>
                <c:pt idx="357">
                  <c:v>-0.10022558844931183</c:v>
                </c:pt>
                <c:pt idx="358">
                  <c:v>-9.9040861154296195E-2</c:v>
                </c:pt>
                <c:pt idx="359">
                  <c:v>-9.7870150799323305E-2</c:v>
                </c:pt>
                <c:pt idx="360">
                  <c:v>-9.6713291265496326E-2</c:v>
                </c:pt>
                <c:pt idx="361">
                  <c:v>-9.5570118408603202E-2</c:v>
                </c:pt>
                <c:pt idx="362">
                  <c:v>-9.4440470035527829E-2</c:v>
                </c:pt>
                <c:pt idx="363">
                  <c:v>-9.332418588094149E-2</c:v>
                </c:pt>
                <c:pt idx="364">
                  <c:v>-9.2221107584275791E-2</c:v>
                </c:pt>
                <c:pt idx="365">
                  <c:v>-9.1131078666973397E-2</c:v>
                </c:pt>
                <c:pt idx="366">
                  <c:v>-9.0053944510010364E-2</c:v>
                </c:pt>
                <c:pt idx="367">
                  <c:v>-8.8989552331689967E-2</c:v>
                </c:pt>
                <c:pt idx="368">
                  <c:v>-8.7937751165703196E-2</c:v>
                </c:pt>
                <c:pt idx="369">
                  <c:v>-8.6898391839452749E-2</c:v>
                </c:pt>
                <c:pt idx="370">
                  <c:v>-8.5871326952637925E-2</c:v>
                </c:pt>
                <c:pt idx="371">
                  <c:v>-8.485641085609677E-2</c:v>
                </c:pt>
                <c:pt idx="372">
                  <c:v>-8.3853499630902537E-2</c:v>
                </c:pt>
                <c:pt idx="373">
                  <c:v>-8.286245106771134E-2</c:v>
                </c:pt>
                <c:pt idx="374">
                  <c:v>-8.1883124646358302E-2</c:v>
                </c:pt>
                <c:pt idx="375">
                  <c:v>-8.0915381515698617E-2</c:v>
                </c:pt>
                <c:pt idx="376">
                  <c:v>-7.9959084473691031E-2</c:v>
                </c:pt>
                <c:pt idx="377">
                  <c:v>-7.9014097947720657E-2</c:v>
                </c:pt>
                <c:pt idx="378">
                  <c:v>-7.8080287975158064E-2</c:v>
                </c:pt>
                <c:pt idx="379">
                  <c:v>-7.7157522184152325E-2</c:v>
                </c:pt>
                <c:pt idx="380">
                  <c:v>-7.6245669774654398E-2</c:v>
                </c:pt>
                <c:pt idx="381">
                  <c:v>-7.5344601499669026E-2</c:v>
                </c:pt>
                <c:pt idx="382">
                  <c:v>-7.4454189646730673E-2</c:v>
                </c:pt>
                <c:pt idx="383">
                  <c:v>-7.3574308019603976E-2</c:v>
                </c:pt>
                <c:pt idx="384">
                  <c:v>-7.2704831920201926E-2</c:v>
                </c:pt>
                <c:pt idx="385">
                  <c:v>-7.1845638130722242E-2</c:v>
                </c:pt>
                <c:pt idx="386">
                  <c:v>-7.0996604895998169E-2</c:v>
                </c:pt>
                <c:pt idx="387">
                  <c:v>-7.0157611906061595E-2</c:v>
                </c:pt>
                <c:pt idx="388">
                  <c:v>-6.9328540278913761E-2</c:v>
                </c:pt>
                <c:pt idx="389">
                  <c:v>-6.8509272543505292E-2</c:v>
                </c:pt>
                <c:pt idx="390">
                  <c:v>-6.769969262291918E-2</c:v>
                </c:pt>
                <c:pt idx="391">
                  <c:v>-6.6899685817754642E-2</c:v>
                </c:pt>
                <c:pt idx="392">
                  <c:v>-6.6109138789712973E-2</c:v>
                </c:pt>
                <c:pt idx="393">
                  <c:v>-6.5327939545377745E-2</c:v>
                </c:pt>
                <c:pt idx="394">
                  <c:v>-6.4555977420191271E-2</c:v>
                </c:pt>
                <c:pt idx="395">
                  <c:v>-6.3793143062622681E-2</c:v>
                </c:pt>
                <c:pt idx="396">
                  <c:v>-6.3039328418525872E-2</c:v>
                </c:pt>
                <c:pt idx="397">
                  <c:v>-6.2294426715685455E-2</c:v>
                </c:pt>
                <c:pt idx="398">
                  <c:v>-6.1558332448547498E-2</c:v>
                </c:pt>
                <c:pt idx="399">
                  <c:v>-6.083094136313396E-2</c:v>
                </c:pt>
                <c:pt idx="400">
                  <c:v>-6.0112150442137441E-2</c:v>
                </c:pt>
                <c:pt idx="401">
                  <c:v>-5.9401857890195135E-2</c:v>
                </c:pt>
                <c:pt idx="402">
                  <c:v>-5.8699963119338956E-2</c:v>
                </c:pt>
                <c:pt idx="403">
                  <c:v>-5.8006366734620216E-2</c:v>
                </c:pt>
                <c:pt idx="404">
                  <c:v>-5.7320970519906561E-2</c:v>
                </c:pt>
                <c:pt idx="405">
                  <c:v>-5.6643677423849036E-2</c:v>
                </c:pt>
                <c:pt idx="406">
                  <c:v>-5.5974391546017438E-2</c:v>
                </c:pt>
                <c:pt idx="407">
                  <c:v>-5.5313018123201552E-2</c:v>
                </c:pt>
                <c:pt idx="408">
                  <c:v>-5.4659463515876965E-2</c:v>
                </c:pt>
                <c:pt idx="409">
                  <c:v>-5.4013635194831856E-2</c:v>
                </c:pt>
                <c:pt idx="410">
                  <c:v>-5.3375441727955851E-2</c:v>
                </c:pt>
                <c:pt idx="411">
                  <c:v>-5.2744792767185009E-2</c:v>
                </c:pt>
                <c:pt idx="412">
                  <c:v>-5.2121599035604357E-2</c:v>
                </c:pt>
                <c:pt idx="413">
                  <c:v>-5.1505772314704712E-2</c:v>
                </c:pt>
                <c:pt idx="414">
                  <c:v>-5.0897225431791669E-2</c:v>
                </c:pt>
                <c:pt idx="415">
                  <c:v>-5.0295872247545545E-2</c:v>
                </c:pt>
                <c:pt idx="416">
                  <c:v>-4.9701627643730088E-2</c:v>
                </c:pt>
                <c:pt idx="417">
                  <c:v>-4.9114407511048563E-2</c:v>
                </c:pt>
                <c:pt idx="418">
                  <c:v>-4.8534128737144328E-2</c:v>
                </c:pt>
                <c:pt idx="419">
                  <c:v>-4.7960709194746244E-2</c:v>
                </c:pt>
                <c:pt idx="420">
                  <c:v>-4.7394067729954595E-2</c:v>
                </c:pt>
                <c:pt idx="421">
                  <c:v>-4.6834124150667941E-2</c:v>
                </c:pt>
                <c:pt idx="422">
                  <c:v>-4.628079921514807E-2</c:v>
                </c:pt>
                <c:pt idx="423">
                  <c:v>-4.5734014620721776E-2</c:v>
                </c:pt>
                <c:pt idx="424">
                  <c:v>-4.5193692992617496E-2</c:v>
                </c:pt>
                <c:pt idx="425">
                  <c:v>-4.4659757872935836E-2</c:v>
                </c:pt>
                <c:pt idx="426">
                  <c:v>-4.4132133709751539E-2</c:v>
                </c:pt>
                <c:pt idx="427">
                  <c:v>-4.3610745846345882E-2</c:v>
                </c:pt>
                <c:pt idx="428">
                  <c:v>-4.3095520510567691E-2</c:v>
                </c:pt>
                <c:pt idx="429">
                  <c:v>-4.2586384804321566E-2</c:v>
                </c:pt>
                <c:pt idx="430">
                  <c:v>-4.2083266693181638E-2</c:v>
                </c:pt>
                <c:pt idx="431">
                  <c:v>-4.1586094996129454E-2</c:v>
                </c:pt>
                <c:pt idx="432">
                  <c:v>-4.1094799375414243E-2</c:v>
                </c:pt>
                <c:pt idx="433">
                  <c:v>-4.0609310326534719E-2</c:v>
                </c:pt>
                <c:pt idx="434">
                  <c:v>-4.0129559168340087E-2</c:v>
                </c:pt>
                <c:pt idx="435">
                  <c:v>-3.9655478033249501E-2</c:v>
                </c:pt>
                <c:pt idx="436">
                  <c:v>-3.9186999857588188E-2</c:v>
                </c:pt>
                <c:pt idx="437">
                  <c:v>-3.8724058372039141E-2</c:v>
                </c:pt>
                <c:pt idx="438">
                  <c:v>-3.8266588092208467E-2</c:v>
                </c:pt>
                <c:pt idx="439">
                  <c:v>-3.7814524309303515E-2</c:v>
                </c:pt>
                <c:pt idx="440">
                  <c:v>-3.7367803080922558E-2</c:v>
                </c:pt>
                <c:pt idx="441">
                  <c:v>-3.69263612219538E-2</c:v>
                </c:pt>
                <c:pt idx="442">
                  <c:v>-3.6490136295583418E-2</c:v>
                </c:pt>
                <c:pt idx="443">
                  <c:v>-3.6059066604410751E-2</c:v>
                </c:pt>
                <c:pt idx="444">
                  <c:v>-3.5633091181669421E-2</c:v>
                </c:pt>
                <c:pt idx="445">
                  <c:v>-3.5212149782553277E-2</c:v>
                </c:pt>
                <c:pt idx="446">
                  <c:v>-3.4796182875645967E-2</c:v>
                </c:pt>
                <c:pt idx="447">
                  <c:v>-3.4385131634452136E-2</c:v>
                </c:pt>
                <c:pt idx="448">
                  <c:v>-3.3978937929030187E-2</c:v>
                </c:pt>
                <c:pt idx="449">
                  <c:v>-3.3577544317724688E-2</c:v>
                </c:pt>
                <c:pt idx="450">
                  <c:v>-3.3180894038997204E-2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fit_5NN_FCC!$M$18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fit_5NN_FCC!$M$19:$M$469</c:f>
              <c:numCache>
                <c:formatCode>General</c:formatCode>
                <c:ptCount val="451"/>
                <c:pt idx="0">
                  <c:v>0.62253659973116626</c:v>
                </c:pt>
                <c:pt idx="1">
                  <c:v>0.35194415042040994</c:v>
                </c:pt>
                <c:pt idx="2">
                  <c:v>9.3650547370822679E-2</c:v>
                </c:pt>
                <c:pt idx="3">
                  <c:v>-0.15281434497049062</c:v>
                </c:pt>
                <c:pt idx="4">
                  <c:v>-0.38790306152375109</c:v>
                </c:pt>
                <c:pt idx="5">
                  <c:v>-0.61205121409803809</c:v>
                </c:pt>
                <c:pt idx="6">
                  <c:v>-0.82567814144527496</c:v>
                </c:pt>
                <c:pt idx="7">
                  <c:v>-1.0291875330350706</c:v>
                </c:pt>
                <c:pt idx="8">
                  <c:v>-1.2229680276835246</c:v>
                </c:pt>
                <c:pt idx="9">
                  <c:v>-1.4073937881172203</c:v>
                </c:pt>
                <c:pt idx="10">
                  <c:v>-1.5828250525031962</c:v>
                </c:pt>
                <c:pt idx="11">
                  <c:v>-1.7496086639290827</c:v>
                </c:pt>
                <c:pt idx="12">
                  <c:v>-1.9080785787717005</c:v>
                </c:pt>
                <c:pt idx="13">
                  <c:v>-2.0585563548505137</c:v>
                </c:pt>
                <c:pt idx="14">
                  <c:v>-2.2013516202208017</c:v>
                </c:pt>
                <c:pt idx="15">
                  <c:v>-2.3367625234232001</c:v>
                </c:pt>
                <c:pt idx="16">
                  <c:v>-2.4650761659691227</c:v>
                </c:pt>
                <c:pt idx="17">
                  <c:v>-2.5865690178065446</c:v>
                </c:pt>
                <c:pt idx="18">
                  <c:v>-2.701507316477298</c:v>
                </c:pt>
                <c:pt idx="19">
                  <c:v>-2.8101474506450366</c:v>
                </c:pt>
                <c:pt idx="20">
                  <c:v>-2.9127363286430787</c:v>
                </c:pt>
                <c:pt idx="21">
                  <c:v>-3.0095117326621086</c:v>
                </c:pt>
                <c:pt idx="22">
                  <c:v>-3.1007026591705467</c:v>
                </c:pt>
                <c:pt idx="23">
                  <c:v>-3.1865296461341881</c:v>
                </c:pt>
                <c:pt idx="24">
                  <c:v>-3.2672050875766505</c:v>
                </c:pt>
                <c:pt idx="25">
                  <c:v>-3.3429335359985464</c:v>
                </c:pt>
                <c:pt idx="26">
                  <c:v>-3.413911993150669</c:v>
                </c:pt>
                <c:pt idx="27">
                  <c:v>-3.4803301896348353</c:v>
                </c:pt>
                <c:pt idx="28">
                  <c:v>-3.5423708537854663</c:v>
                </c:pt>
                <c:pt idx="29">
                  <c:v>-3.600209970265432</c:v>
                </c:pt>
                <c:pt idx="30">
                  <c:v>-3.6540170287909559</c:v>
                </c:pt>
                <c:pt idx="31">
                  <c:v>-3.7039552633825021</c:v>
                </c:pt>
                <c:pt idx="32">
                  <c:v>-3.7501818825215842</c:v>
                </c:pt>
                <c:pt idx="33">
                  <c:v>-3.7928482905772056</c:v>
                </c:pt>
                <c:pt idx="34">
                  <c:v>-3.8321003008501258</c:v>
                </c:pt>
                <c:pt idx="35">
                  <c:v>-3.8680783405683572</c:v>
                </c:pt>
                <c:pt idx="36">
                  <c:v>-3.9009176481532108</c:v>
                </c:pt>
                <c:pt idx="37">
                  <c:v>-3.9307484630617107</c:v>
                </c:pt>
                <c:pt idx="38">
                  <c:v>-3.9576962084983105</c:v>
                </c:pt>
                <c:pt idx="39">
                  <c:v>-3.9818816672766331</c:v>
                </c:pt>
                <c:pt idx="40">
                  <c:v>-4.003421151100115</c:v>
                </c:pt>
                <c:pt idx="41">
                  <c:v>-4.0224266635193135</c:v>
                </c:pt>
                <c:pt idx="42">
                  <c:v>-4.0390060568128785</c:v>
                </c:pt>
                <c:pt idx="43">
                  <c:v>-4.0532631830289541</c:v>
                </c:pt>
                <c:pt idx="44">
                  <c:v>-4.0652980394140306</c:v>
                </c:pt>
                <c:pt idx="45">
                  <c:v>-4.0752069084468587</c:v>
                </c:pt>
                <c:pt idx="46">
                  <c:v>-4.0830824926861684</c:v>
                </c:pt>
                <c:pt idx="47">
                  <c:v>-4.089014044632318</c:v>
                </c:pt>
                <c:pt idx="48">
                  <c:v>-4.0930874917948845</c:v>
                </c:pt>
                <c:pt idx="49">
                  <c:v>-4.0953855571503572</c:v>
                </c:pt>
                <c:pt idx="50">
                  <c:v>-4.095987875166629</c:v>
                </c:pt>
                <c:pt idx="51">
                  <c:v>-4.094971103563827</c:v>
                </c:pt>
                <c:pt idx="52">
                  <c:v>-4.0924090309741832</c:v>
                </c:pt>
                <c:pt idx="53">
                  <c:v>-4.088372680657085</c:v>
                </c:pt>
                <c:pt idx="54">
                  <c:v>-4.0829304104191984</c:v>
                </c:pt>
                <c:pt idx="55">
                  <c:v>-4.0761480088835427</c:v>
                </c:pt>
                <c:pt idx="56">
                  <c:v>-4.0680887882456211</c:v>
                </c:pt>
                <c:pt idx="57">
                  <c:v>-4.0588136736492917</c:v>
                </c:pt>
                <c:pt idx="58">
                  <c:v>-4.0483812893097264</c:v>
                </c:pt>
                <c:pt idx="59">
                  <c:v>-4.0368480415057446</c:v>
                </c:pt>
                <c:pt idx="60">
                  <c:v>-4.0242681985590822</c:v>
                </c:pt>
                <c:pt idx="61">
                  <c:v>-4.0106939679134053</c:v>
                </c:pt>
                <c:pt idx="62">
                  <c:v>-3.9961755704215163</c:v>
                </c:pt>
                <c:pt idx="63">
                  <c:v>-3.9807613119449208</c:v>
                </c:pt>
                <c:pt idx="64">
                  <c:v>-3.9644976523658748</c:v>
                </c:pt>
                <c:pt idx="65">
                  <c:v>-3.9474292721080877</c:v>
                </c:pt>
                <c:pt idx="66">
                  <c:v>-3.9295991362585516</c:v>
                </c:pt>
                <c:pt idx="67">
                  <c:v>-3.9110485563793751</c:v>
                </c:pt>
                <c:pt idx="68">
                  <c:v>-3.8918172500950181</c:v>
                </c:pt>
                <c:pt idx="69">
                  <c:v>-3.871943398537085</c:v>
                </c:pt>
                <c:pt idx="70">
                  <c:v>-3.8514637017256144</c:v>
                </c:pt>
                <c:pt idx="71">
                  <c:v>-3.830413431962814</c:v>
                </c:pt>
                <c:pt idx="72">
                  <c:v>-3.8088264853122284</c:v>
                </c:pt>
                <c:pt idx="73">
                  <c:v>-3.7867354312335912</c:v>
                </c:pt>
                <c:pt idx="74">
                  <c:v>-3.7641715604408623</c:v>
                </c:pt>
                <c:pt idx="75">
                  <c:v>-3.7411649310484441</c:v>
                </c:pt>
                <c:pt idx="76">
                  <c:v>-3.7177444130680621</c:v>
                </c:pt>
                <c:pt idx="77">
                  <c:v>-3.6939377313164186</c:v>
                </c:pt>
                <c:pt idx="78">
                  <c:v>-3.6697715067915029</c:v>
                </c:pt>
                <c:pt idx="79">
                  <c:v>-3.6452712965731702</c:v>
                </c:pt>
                <c:pt idx="80">
                  <c:v>-3.6204616323016063</c:v>
                </c:pt>
                <c:pt idx="81">
                  <c:v>-3.5953660572851822</c:v>
                </c:pt>
                <c:pt idx="82">
                  <c:v>-3.5700071622873404</c:v>
                </c:pt>
                <c:pt idx="83">
                  <c:v>-3.5444066200402586</c:v>
                </c:pt>
                <c:pt idx="84">
                  <c:v>-3.5185852185312463</c:v>
                </c:pt>
                <c:pt idx="85">
                  <c:v>-3.4925628931061494</c:v>
                </c:pt>
                <c:pt idx="86">
                  <c:v>-3.4663587574323547</c:v>
                </c:pt>
                <c:pt idx="87">
                  <c:v>-3.4399911333624016</c:v>
                </c:pt>
                <c:pt idx="88">
                  <c:v>-3.4134775797377319</c:v>
                </c:pt>
                <c:pt idx="89">
                  <c:v>-3.3868349201705721</c:v>
                </c:pt>
                <c:pt idx="90">
                  <c:v>-3.3600792698406021</c:v>
                </c:pt>
                <c:pt idx="91">
                  <c:v>-3.3332260613416755</c:v>
                </c:pt>
                <c:pt idx="92">
                  <c:v>-3.306290069612567</c:v>
                </c:pt>
                <c:pt idx="93">
                  <c:v>-3.2792854359844767</c:v>
                </c:pt>
                <c:pt idx="94">
                  <c:v>-3.252225691376804</c:v>
                </c:pt>
                <c:pt idx="95">
                  <c:v>-3.2251237786715725</c:v>
                </c:pt>
                <c:pt idx="96">
                  <c:v>-3.1979920742957479</c:v>
                </c:pt>
                <c:pt idx="97">
                  <c:v>-3.1708424090396532</c:v>
                </c:pt>
                <c:pt idx="98">
                  <c:v>-3.143686088138602</c:v>
                </c:pt>
                <c:pt idx="99">
                  <c:v>-3.1165339106439789</c:v>
                </c:pt>
                <c:pt idx="100">
                  <c:v>-3.0893961881089167</c:v>
                </c:pt>
                <c:pt idx="101">
                  <c:v>-3.0622827626129245</c:v>
                </c:pt>
                <c:pt idx="102">
                  <c:v>-3.0352030241488483</c:v>
                </c:pt>
                <c:pt idx="103">
                  <c:v>-3.0081659273947694</c:v>
                </c:pt>
                <c:pt idx="104">
                  <c:v>-2.9811800078925468</c:v>
                </c:pt>
                <c:pt idx="105">
                  <c:v>-2.9542533976540342</c:v>
                </c:pt>
                <c:pt idx="106">
                  <c:v>-2.9273938402151303</c:v>
                </c:pt>
                <c:pt idx="107">
                  <c:v>-2.9006087051571776</c:v>
                </c:pt>
                <c:pt idx="108">
                  <c:v>-2.8739050021144861</c:v>
                </c:pt>
                <c:pt idx="109">
                  <c:v>-2.8472893942860784</c:v>
                </c:pt>
                <c:pt idx="110">
                  <c:v>-2.8207682114691406</c:v>
                </c:pt>
                <c:pt idx="111">
                  <c:v>-2.7943474626309954</c:v>
                </c:pt>
                <c:pt idx="112">
                  <c:v>-2.7680328480358214</c:v>
                </c:pt>
                <c:pt idx="113">
                  <c:v>-2.7418297709417914</c:v>
                </c:pt>
                <c:pt idx="114">
                  <c:v>-2.7157433488837079</c:v>
                </c:pt>
                <c:pt idx="115">
                  <c:v>-2.6897784245556915</c:v>
                </c:pt>
                <c:pt idx="116">
                  <c:v>-2.6639395763079623</c:v>
                </c:pt>
                <c:pt idx="117">
                  <c:v>-2.6382311282712392</c:v>
                </c:pt>
                <c:pt idx="118">
                  <c:v>-2.6126571601218291</c:v>
                </c:pt>
                <c:pt idx="119">
                  <c:v>-2.5872215164999863</c:v>
                </c:pt>
                <c:pt idx="120">
                  <c:v>-2.5619278160936849</c:v>
                </c:pt>
                <c:pt idx="121">
                  <c:v>-2.5367794603995293</c:v>
                </c:pt>
                <c:pt idx="122">
                  <c:v>-2.5117796421720966</c:v>
                </c:pt>
                <c:pt idx="123">
                  <c:v>-2.4869313535726052</c:v>
                </c:pt>
                <c:pt idx="124">
                  <c:v>-2.4622373940274374</c:v>
                </c:pt>
                <c:pt idx="125">
                  <c:v>-2.437700377806657</c:v>
                </c:pt>
                <c:pt idx="126">
                  <c:v>-2.4133227413322942</c:v>
                </c:pt>
                <c:pt idx="127">
                  <c:v>-2.3891067502258601</c:v>
                </c:pt>
                <c:pt idx="128">
                  <c:v>-2.3650545061041925</c:v>
                </c:pt>
                <c:pt idx="129">
                  <c:v>-2.3411679531324086</c:v>
                </c:pt>
                <c:pt idx="130">
                  <c:v>-2.3174488843424728</c:v>
                </c:pt>
                <c:pt idx="131">
                  <c:v>-2.2938989477255287</c:v>
                </c:pt>
                <c:pt idx="132">
                  <c:v>-2.2705196521059188</c:v>
                </c:pt>
                <c:pt idx="133">
                  <c:v>-2.2473123728044975</c:v>
                </c:pt>
                <c:pt idx="134">
                  <c:v>-2.2242783570985849</c:v>
                </c:pt>
                <c:pt idx="135">
                  <c:v>-2.2014187294856669</c:v>
                </c:pt>
                <c:pt idx="136">
                  <c:v>-2.1787344967576785</c:v>
                </c:pt>
                <c:pt idx="137">
                  <c:v>-2.1562265528924822</c:v>
                </c:pt>
                <c:pt idx="138">
                  <c:v>-2.1338956837689182</c:v>
                </c:pt>
                <c:pt idx="139">
                  <c:v>-2.1117425717115705</c:v>
                </c:pt>
                <c:pt idx="140">
                  <c:v>-2.0897677998712014</c:v>
                </c:pt>
                <c:pt idx="141">
                  <c:v>-2.0679718564465723</c:v>
                </c:pt>
                <c:pt idx="142">
                  <c:v>-2.0463551387531993</c:v>
                </c:pt>
                <c:pt idx="143">
                  <c:v>-2.024917957144365</c:v>
                </c:pt>
                <c:pt idx="144">
                  <c:v>-2.0036605387895481</c:v>
                </c:pt>
                <c:pt idx="145">
                  <c:v>-1.9825830313152495</c:v>
                </c:pt>
                <c:pt idx="146">
                  <c:v>-1.9616855063130096</c:v>
                </c:pt>
                <c:pt idx="147">
                  <c:v>-1.9409679627192515</c:v>
                </c:pt>
                <c:pt idx="148">
                  <c:v>-1.9204303300714261</c:v>
                </c:pt>
                <c:pt idx="149">
                  <c:v>-1.9000724716447788</c:v>
                </c:pt>
                <c:pt idx="150">
                  <c:v>-1.8798941874738981</c:v>
                </c:pt>
                <c:pt idx="151">
                  <c:v>-1.8598952172630812</c:v>
                </c:pt>
                <c:pt idx="152">
                  <c:v>-1.840075243189391</c:v>
                </c:pt>
                <c:pt idx="153">
                  <c:v>-1.8204338926021562</c:v>
                </c:pt>
                <c:pt idx="154">
                  <c:v>-1.8009707406225419</c:v>
                </c:pt>
                <c:pt idx="155">
                  <c:v>-1.7816853126466712</c:v>
                </c:pt>
                <c:pt idx="156">
                  <c:v>-1.7625770867556856</c:v>
                </c:pt>
                <c:pt idx="157">
                  <c:v>-1.7436454960359926</c:v>
                </c:pt>
                <c:pt idx="158">
                  <c:v>-1.7248899308128405</c:v>
                </c:pt>
                <c:pt idx="159">
                  <c:v>-1.7063097408002665</c:v>
                </c:pt>
                <c:pt idx="160">
                  <c:v>-1.6879042371703421</c:v>
                </c:pt>
                <c:pt idx="161">
                  <c:v>-1.6696726945445426</c:v>
                </c:pt>
                <c:pt idx="162">
                  <c:v>-1.6516143529099785</c:v>
                </c:pt>
                <c:pt idx="163">
                  <c:v>-1.6337284194631199</c:v>
                </c:pt>
                <c:pt idx="164">
                  <c:v>-1.6160140703835599</c:v>
                </c:pt>
                <c:pt idx="165">
                  <c:v>-1.5984704525402804</c:v>
                </c:pt>
                <c:pt idx="166">
                  <c:v>-1.5810966851327866</c:v>
                </c:pt>
                <c:pt idx="167">
                  <c:v>-1.5638918612694062</c:v>
                </c:pt>
                <c:pt idx="168">
                  <c:v>-1.5468550494849596</c:v>
                </c:pt>
                <c:pt idx="169">
                  <c:v>-1.529985295199944</c:v>
                </c:pt>
                <c:pt idx="170">
                  <c:v>-1.5132816221232892</c:v>
                </c:pt>
                <c:pt idx="171">
                  <c:v>-1.4967430336006737</c:v>
                </c:pt>
                <c:pt idx="172">
                  <c:v>-1.4803685139103282</c:v>
                </c:pt>
                <c:pt idx="173">
                  <c:v>-1.4641570295081785</c:v>
                </c:pt>
                <c:pt idx="174">
                  <c:v>-1.4481075302241229</c:v>
                </c:pt>
                <c:pt idx="175">
                  <c:v>-1.4322189504111673</c:v>
                </c:pt>
                <c:pt idx="176">
                  <c:v>-1.4164902100491004</c:v>
                </c:pt>
                <c:pt idx="177">
                  <c:v>-1.4009202158043086</c:v>
                </c:pt>
                <c:pt idx="178">
                  <c:v>-1.3855078620472929</c:v>
                </c:pt>
                <c:pt idx="179">
                  <c:v>-1.3702520318293958</c:v>
                </c:pt>
                <c:pt idx="180">
                  <c:v>-1.3551515978201838</c:v>
                </c:pt>
                <c:pt idx="181">
                  <c:v>-1.3402054232068858</c:v>
                </c:pt>
                <c:pt idx="182">
                  <c:v>-1.3254123625572418</c:v>
                </c:pt>
                <c:pt idx="183">
                  <c:v>-1.3107712626470811</c:v>
                </c:pt>
                <c:pt idx="184">
                  <c:v>-1.2962809632538632</c:v>
                </c:pt>
                <c:pt idx="185">
                  <c:v>-1.2819402979174239</c:v>
                </c:pt>
                <c:pt idx="186">
                  <c:v>-1.2677480946690975</c:v>
                </c:pt>
                <c:pt idx="187">
                  <c:v>-1.2537031767303355</c:v>
                </c:pt>
                <c:pt idx="188">
                  <c:v>-1.2398043631819424</c:v>
                </c:pt>
                <c:pt idx="189">
                  <c:v>-1.2260504696049623</c:v>
                </c:pt>
                <c:pt idx="190">
                  <c:v>-1.2124403086942472</c:v>
                </c:pt>
                <c:pt idx="191">
                  <c:v>-1.1989726908457068</c:v>
                </c:pt>
                <c:pt idx="192">
                  <c:v>-1.1856464247181631</c:v>
                </c:pt>
                <c:pt idx="193">
                  <c:v>-1.1724603177707618</c:v>
                </c:pt>
                <c:pt idx="194">
                  <c:v>-1.1594131767767946</c:v>
                </c:pt>
                <c:pt idx="195">
                  <c:v>-1.1465038083148191</c:v>
                </c:pt>
                <c:pt idx="196">
                  <c:v>-1.1337310192378842</c:v>
                </c:pt>
                <c:pt idx="197">
                  <c:v>-1.1210936171216597</c:v>
                </c:pt>
                <c:pt idx="198">
                  <c:v>-1.1085904106922593</c:v>
                </c:pt>
                <c:pt idx="199">
                  <c:v>-1.0962202102344771</c:v>
                </c:pt>
                <c:pt idx="200">
                  <c:v>-1.0839818279811702</c:v>
                </c:pt>
                <c:pt idx="201">
                  <c:v>-1.0718740784844745</c:v>
                </c:pt>
                <c:pt idx="202">
                  <c:v>-1.0598957789695322</c:v>
                </c:pt>
                <c:pt idx="203">
                  <c:v>-1.0480457496713664</c:v>
                </c:pt>
                <c:pt idx="204">
                  <c:v>-1.0363228141555225</c:v>
                </c:pt>
                <c:pt idx="205">
                  <c:v>-1.0247257996231032</c:v>
                </c:pt>
                <c:pt idx="206">
                  <c:v>-1.0132535372007434</c:v>
                </c:pt>
                <c:pt idx="207">
                  <c:v>-1.0019048622161182</c:v>
                </c:pt>
                <c:pt idx="208">
                  <c:v>-0.99067861445950278</c:v>
                </c:pt>
                <c:pt idx="209">
                  <c:v>-0.9795736384319087</c:v>
                </c:pt>
                <c:pt idx="210">
                  <c:v>-0.96858878358032297</c:v>
                </c:pt>
                <c:pt idx="211">
                  <c:v>-0.95772290452050224</c:v>
                </c:pt>
                <c:pt idx="212">
                  <c:v>-0.94697486124781949</c:v>
                </c:pt>
                <c:pt idx="213">
                  <c:v>-0.93634351933660642</c:v>
                </c:pt>
                <c:pt idx="214">
                  <c:v>-0.92582775012842455</c:v>
                </c:pt>
                <c:pt idx="215">
                  <c:v>-0.91542643090969045</c:v>
                </c:pt>
                <c:pt idx="216">
                  <c:v>-0.9051384450790706</c:v>
                </c:pt>
                <c:pt idx="217">
                  <c:v>-0.89496268230502696</c:v>
                </c:pt>
                <c:pt idx="218">
                  <c:v>-0.88489803867389294</c:v>
                </c:pt>
                <c:pt idx="219">
                  <c:v>-0.87494341682886001</c:v>
                </c:pt>
                <c:pt idx="220">
                  <c:v>-0.86509772610020763</c:v>
                </c:pt>
                <c:pt idx="221">
                  <c:v>-0.85535988262713736</c:v>
                </c:pt>
                <c:pt idx="222">
                  <c:v>-0.84572880947152229</c:v>
                </c:pt>
                <c:pt idx="223">
                  <c:v>-0.83620343672389907</c:v>
                </c:pt>
                <c:pt idx="224">
                  <c:v>-0.8267827016020054</c:v>
                </c:pt>
                <c:pt idx="225">
                  <c:v>-0.81746554854216402</c:v>
                </c:pt>
                <c:pt idx="226">
                  <c:v>-0.80825092928378262</c:v>
                </c:pt>
                <c:pt idx="227">
                  <c:v>-0.79913780294726355</c:v>
                </c:pt>
                <c:pt idx="228">
                  <c:v>-0.79012513610557389</c:v>
                </c:pt>
                <c:pt idx="229">
                  <c:v>-0.78121190284973507</c:v>
                </c:pt>
                <c:pt idx="230">
                  <c:v>-0.7723970848484859</c:v>
                </c:pt>
                <c:pt idx="231">
                  <c:v>-0.76367967140234239</c:v>
                </c:pt>
                <c:pt idx="232">
                  <c:v>-0.75505865949230033</c:v>
                </c:pt>
                <c:pt idx="233">
                  <c:v>-0.74653305382338442</c:v>
                </c:pt>
                <c:pt idx="234">
                  <c:v>-0.73810186686327073</c:v>
                </c:pt>
                <c:pt idx="235">
                  <c:v>-0.7297641188761852</c:v>
                </c:pt>
                <c:pt idx="236">
                  <c:v>-0.72151883795226257</c:v>
                </c:pt>
                <c:pt idx="237">
                  <c:v>-0.71336506003258271</c:v>
                </c:pt>
                <c:pt idx="238">
                  <c:v>-0.705301828930046</c:v>
                </c:pt>
                <c:pt idx="239">
                  <c:v>-0.69732819634627141</c:v>
                </c:pt>
                <c:pt idx="240">
                  <c:v>-0.68944322188469764</c:v>
                </c:pt>
                <c:pt idx="241">
                  <c:v>-0.68164597306003705</c:v>
                </c:pt>
                <c:pt idx="242">
                  <c:v>-0.67393552530425682</c:v>
                </c:pt>
                <c:pt idx="243">
                  <c:v>-0.66631096196922468</c:v>
                </c:pt>
                <c:pt idx="244">
                  <c:v>-0.6587713743261836</c:v>
                </c:pt>
                <c:pt idx="245">
                  <c:v>-0.65131586156218391</c:v>
                </c:pt>
                <c:pt idx="246">
                  <c:v>-0.6439435307736181</c:v>
                </c:pt>
                <c:pt idx="247">
                  <c:v>-0.63665349695698692</c:v>
                </c:pt>
                <c:pt idx="248">
                  <c:v>-0.62944488299702372</c:v>
                </c:pt>
                <c:pt idx="249">
                  <c:v>-0.62231681965230368</c:v>
                </c:pt>
                <c:pt idx="250">
                  <c:v>-0.61526844553845228</c:v>
                </c:pt>
                <c:pt idx="251">
                  <c:v>-0.60829890710906553</c:v>
                </c:pt>
                <c:pt idx="252">
                  <c:v>-0.60140735863445505</c:v>
                </c:pt>
                <c:pt idx="253">
                  <c:v>-0.59459296217832835</c:v>
                </c:pt>
                <c:pt idx="254">
                  <c:v>-0.58785488757248583</c:v>
                </c:pt>
                <c:pt idx="255">
                  <c:v>-0.58119231238966118</c:v>
                </c:pt>
                <c:pt idx="256">
                  <c:v>-0.5746044219145735</c:v>
                </c:pt>
                <c:pt idx="257">
                  <c:v>-0.56809040911330244</c:v>
                </c:pt>
                <c:pt idx="258">
                  <c:v>-0.56164947460105186</c:v>
                </c:pt>
                <c:pt idx="259">
                  <c:v>-0.55528082660840838</c:v>
                </c:pt>
                <c:pt idx="260">
                  <c:v>-0.548983680946172</c:v>
                </c:pt>
                <c:pt idx="261">
                  <c:v>-0.5427572609687934</c:v>
                </c:pt>
                <c:pt idx="262">
                  <c:v>-0.53660079753658207</c:v>
                </c:pt>
                <c:pt idx="263">
                  <c:v>-0.53051352897666204</c:v>
                </c:pt>
                <c:pt idx="264">
                  <c:v>-0.5244947010428197</c:v>
                </c:pt>
                <c:pt idx="265">
                  <c:v>-0.51854356687423087</c:v>
                </c:pt>
                <c:pt idx="266">
                  <c:v>-0.51265938695323421</c:v>
                </c:pt>
                <c:pt idx="267">
                  <c:v>-0.50684142906211482</c:v>
                </c:pt>
                <c:pt idx="268">
                  <c:v>-0.50108896823902271</c:v>
                </c:pt>
                <c:pt idx="269">
                  <c:v>-0.49540128673302675</c:v>
                </c:pt>
                <c:pt idx="270">
                  <c:v>-0.48977767395843241</c:v>
                </c:pt>
                <c:pt idx="271">
                  <c:v>-0.48421742644834181</c:v>
                </c:pt>
                <c:pt idx="272">
                  <c:v>-0.47871984780756072</c:v>
                </c:pt>
                <c:pt idx="273">
                  <c:v>-0.47328424866484514</c:v>
                </c:pt>
                <c:pt idx="274">
                  <c:v>-0.46790994662461327</c:v>
                </c:pt>
                <c:pt idx="275">
                  <c:v>-0.4625962662180847</c:v>
                </c:pt>
                <c:pt idx="276">
                  <c:v>-0.45734253885395643</c:v>
                </c:pt>
                <c:pt idx="277">
                  <c:v>-0.45214810276858297</c:v>
                </c:pt>
                <c:pt idx="278">
                  <c:v>-0.44701230297580385</c:v>
                </c:pt>
                <c:pt idx="279">
                  <c:v>-0.44193449121634537</c:v>
                </c:pt>
                <c:pt idx="280">
                  <c:v>-0.4369140259069248</c:v>
                </c:pt>
                <c:pt idx="281">
                  <c:v>-0.43195027208900427</c:v>
                </c:pt>
                <c:pt idx="282">
                  <c:v>-0.42704260137732619</c:v>
                </c:pt>
                <c:pt idx="283">
                  <c:v>-0.42219039190818441</c:v>
                </c:pt>
                <c:pt idx="284">
                  <c:v>-0.41739302828747926</c:v>
                </c:pt>
                <c:pt idx="285">
                  <c:v>-0.41264990153861975</c:v>
                </c:pt>
                <c:pt idx="286">
                  <c:v>-0.40796040905025038</c:v>
                </c:pt>
                <c:pt idx="287">
                  <c:v>-0.40332395452389097</c:v>
                </c:pt>
                <c:pt idx="288">
                  <c:v>-0.39873994792143413</c:v>
                </c:pt>
                <c:pt idx="289">
                  <c:v>-0.39420780541260964</c:v>
                </c:pt>
                <c:pt idx="290">
                  <c:v>-0.3897269493223704</c:v>
                </c:pt>
                <c:pt idx="291">
                  <c:v>-0.38529680807828864</c:v>
                </c:pt>
                <c:pt idx="292">
                  <c:v>-0.38091681615790518</c:v>
                </c:pt>
                <c:pt idx="293">
                  <c:v>-0.37658641403612758</c:v>
                </c:pt>
                <c:pt idx="294">
                  <c:v>-0.37230504813264137</c:v>
                </c:pt>
                <c:pt idx="295">
                  <c:v>-0.36807217075940524</c:v>
                </c:pt>
                <c:pt idx="296">
                  <c:v>-0.36388724006818202</c:v>
                </c:pt>
                <c:pt idx="297">
                  <c:v>-0.35974971999818861</c:v>
                </c:pt>
                <c:pt idx="298">
                  <c:v>-0.35565908022383003</c:v>
                </c:pt>
                <c:pt idx="299">
                  <c:v>-0.35161479610258367</c:v>
                </c:pt>
                <c:pt idx="300">
                  <c:v>-0.34761634862298607</c:v>
                </c:pt>
                <c:pt idx="301">
                  <c:v>-0.34366322435279167</c:v>
                </c:pt>
                <c:pt idx="302">
                  <c:v>-0.33975491538728353</c:v>
                </c:pt>
                <c:pt idx="303">
                  <c:v>-0.33589091929778192</c:v>
                </c:pt>
                <c:pt idx="304">
                  <c:v>-0.33207073908030749</c:v>
                </c:pt>
                <c:pt idx="305">
                  <c:v>-0.32829388310447383</c:v>
                </c:pt>
                <c:pt idx="306">
                  <c:v>-0.3245598650625674</c:v>
                </c:pt>
                <c:pt idx="307">
                  <c:v>-0.32086820391888043</c:v>
                </c:pt>
                <c:pt idx="308">
                  <c:v>-0.31721842385923632</c:v>
                </c:pt>
                <c:pt idx="309">
                  <c:v>-0.31361005424077987</c:v>
                </c:pt>
                <c:pt idx="310">
                  <c:v>-0.31004262954201101</c:v>
                </c:pt>
                <c:pt idx="311">
                  <c:v>-0.30651568931307316</c:v>
                </c:pt>
                <c:pt idx="312">
                  <c:v>-0.30302877812630769</c:v>
                </c:pt>
                <c:pt idx="313">
                  <c:v>-0.29958144552707994</c:v>
                </c:pt>
                <c:pt idx="314">
                  <c:v>-0.29617324598488515</c:v>
                </c:pt>
                <c:pt idx="315">
                  <c:v>-0.29280373884473887</c:v>
                </c:pt>
                <c:pt idx="316">
                  <c:v>-0.28947248827885952</c:v>
                </c:pt>
                <c:pt idx="317">
                  <c:v>-0.28617906323864695</c:v>
                </c:pt>
                <c:pt idx="318">
                  <c:v>-0.28292303740696573</c:v>
                </c:pt>
                <c:pt idx="319">
                  <c:v>-0.27970398915073347</c:v>
                </c:pt>
                <c:pt idx="320">
                  <c:v>-0.27652150147382276</c:v>
                </c:pt>
                <c:pt idx="321">
                  <c:v>-0.27337516197027856</c:v>
                </c:pt>
                <c:pt idx="322">
                  <c:v>-0.27026456277785665</c:v>
                </c:pt>
                <c:pt idx="323">
                  <c:v>-0.26718930053188567</c:v>
                </c:pt>
                <c:pt idx="324">
                  <c:v>-0.26414897631945633</c:v>
                </c:pt>
                <c:pt idx="325">
                  <c:v>-0.26114319563394139</c:v>
                </c:pt>
                <c:pt idx="326">
                  <c:v>-0.25817156832984894</c:v>
                </c:pt>
                <c:pt idx="327">
                  <c:v>-0.2552337085780127</c:v>
                </c:pt>
                <c:pt idx="328">
                  <c:v>-0.25232923482111591</c:v>
                </c:pt>
                <c:pt idx="329">
                  <c:v>-0.24945776972956371</c:v>
                </c:pt>
                <c:pt idx="330">
                  <c:v>-0.24661894015768901</c:v>
                </c:pt>
                <c:pt idx="331">
                  <c:v>-0.24381237710030812</c:v>
                </c:pt>
                <c:pt idx="332">
                  <c:v>-0.24103771564961887</c:v>
                </c:pt>
                <c:pt idx="333">
                  <c:v>-0.2382945949524477</c:v>
                </c:pt>
                <c:pt idx="334">
                  <c:v>-0.23558265816783916</c:v>
                </c:pt>
                <c:pt idx="335">
                  <c:v>-0.23290155242500191</c:v>
                </c:pt>
                <c:pt idx="336">
                  <c:v>-0.23025092878159562</c:v>
                </c:pt>
                <c:pt idx="337">
                  <c:v>-0.22763044218237324</c:v>
                </c:pt>
                <c:pt idx="338">
                  <c:v>-0.22503975141817087</c:v>
                </c:pt>
                <c:pt idx="339">
                  <c:v>-0.22247851908524835</c:v>
                </c:pt>
                <c:pt idx="340">
                  <c:v>-0.21994641154498037</c:v>
                </c:pt>
                <c:pt idx="341">
                  <c:v>-0.21744309888389754</c:v>
                </c:pt>
                <c:pt idx="342">
                  <c:v>-0.21496825487407809</c:v>
                </c:pt>
                <c:pt idx="343">
                  <c:v>-0.21252155693388858</c:v>
                </c:pt>
                <c:pt idx="344">
                  <c:v>-0.2101026860890744</c:v>
                </c:pt>
                <c:pt idx="345">
                  <c:v>-0.20771132693419889</c:v>
                </c:pt>
                <c:pt idx="346">
                  <c:v>-0.20534716759443095</c:v>
                </c:pt>
                <c:pt idx="347">
                  <c:v>-0.2030098996876788</c:v>
                </c:pt>
                <c:pt idx="348">
                  <c:v>-0.20069921828707141</c:v>
                </c:pt>
                <c:pt idx="349">
                  <c:v>-0.19841482188378448</c:v>
                </c:pt>
                <c:pt idx="350">
                  <c:v>-0.19615641235021139</c:v>
                </c:pt>
                <c:pt idx="351">
                  <c:v>-0.19392369490347683</c:v>
                </c:pt>
                <c:pt idx="352">
                  <c:v>-0.19171637806929256</c:v>
                </c:pt>
                <c:pt idx="353">
                  <c:v>-0.18953417364615413</c:v>
                </c:pt>
                <c:pt idx="354">
                  <c:v>-0.1873767966698775</c:v>
                </c:pt>
                <c:pt idx="355">
                  <c:v>-0.18524396537846993</c:v>
                </c:pt>
                <c:pt idx="356">
                  <c:v>-0.18313540117734364</c:v>
                </c:pt>
                <c:pt idx="357">
                  <c:v>-0.18105082860485736</c:v>
                </c:pt>
                <c:pt idx="358">
                  <c:v>-0.1789899752981953</c:v>
                </c:pt>
                <c:pt idx="359">
                  <c:v>-0.17695257195957606</c:v>
                </c:pt>
                <c:pt idx="360">
                  <c:v>-0.17493835232279203</c:v>
                </c:pt>
                <c:pt idx="361">
                  <c:v>-0.17294705312007361</c:v>
                </c:pt>
                <c:pt idx="362">
                  <c:v>-0.17097841404928488</c:v>
                </c:pt>
                <c:pt idx="363">
                  <c:v>-0.16903217774143731</c:v>
                </c:pt>
                <c:pt idx="364">
                  <c:v>-0.16710808972852959</c:v>
                </c:pt>
                <c:pt idx="365">
                  <c:v>-0.16520589841170702</c:v>
                </c:pt>
                <c:pt idx="366">
                  <c:v>-0.1633253550297375</c:v>
                </c:pt>
                <c:pt idx="367">
                  <c:v>-0.16146621362780506</c:v>
                </c:pt>
                <c:pt idx="368">
                  <c:v>-0.15962823102661705</c:v>
                </c:pt>
                <c:pt idx="369">
                  <c:v>-0.15781116679182308</c:v>
                </c:pt>
                <c:pt idx="370">
                  <c:v>-0.15601478320374401</c:v>
                </c:pt>
                <c:pt idx="371">
                  <c:v>-0.15423884522740847</c:v>
                </c:pt>
                <c:pt idx="372">
                  <c:v>-0.15248312048289478</c:v>
                </c:pt>
                <c:pt idx="373">
                  <c:v>-0.15074737921597645</c:v>
                </c:pt>
                <c:pt idx="374">
                  <c:v>-0.14903139426906847</c:v>
                </c:pt>
                <c:pt idx="375">
                  <c:v>-0.14733494105247219</c:v>
                </c:pt>
                <c:pt idx="376">
                  <c:v>-0.1456577975159174</c:v>
                </c:pt>
                <c:pt idx="377">
                  <c:v>-0.14399974412039832</c:v>
                </c:pt>
                <c:pt idx="378">
                  <c:v>-0.14236056381030132</c:v>
                </c:pt>
                <c:pt idx="379">
                  <c:v>-0.1407400419858231</c:v>
                </c:pt>
                <c:pt idx="380">
                  <c:v>-0.13913796647567558</c:v>
                </c:pt>
                <c:pt idx="381">
                  <c:v>-0.13755412751007701</c:v>
                </c:pt>
                <c:pt idx="382">
                  <c:v>-0.13598831769402325</c:v>
                </c:pt>
                <c:pt idx="383">
                  <c:v>-0.13444033198084382</c:v>
                </c:pt>
                <c:pt idx="384">
                  <c:v>-0.13290996764603147</c:v>
                </c:pt>
                <c:pt idx="385">
                  <c:v>-0.13139702426135122</c:v>
                </c:pt>
                <c:pt idx="386">
                  <c:v>-0.12990130366922034</c:v>
                </c:pt>
                <c:pt idx="387">
                  <c:v>-0.12842260995736196</c:v>
                </c:pt>
                <c:pt idx="388">
                  <c:v>-0.12696074943372399</c:v>
                </c:pt>
                <c:pt idx="389">
                  <c:v>-0.12551553060166842</c:v>
                </c:pt>
                <c:pt idx="390">
                  <c:v>-0.12408676413542252</c:v>
                </c:pt>
                <c:pt idx="391">
                  <c:v>-0.12267426285579121</c:v>
                </c:pt>
                <c:pt idx="392">
                  <c:v>-0.12127784170613147</c:v>
                </c:pt>
                <c:pt idx="393">
                  <c:v>-0.11989731772858124</c:v>
                </c:pt>
                <c:pt idx="394">
                  <c:v>-0.11853251004054473</c:v>
                </c:pt>
                <c:pt idx="395">
                  <c:v>-0.1171832398114297</c:v>
                </c:pt>
                <c:pt idx="396">
                  <c:v>-0.11584933023963502</c:v>
                </c:pt>
                <c:pt idx="397">
                  <c:v>-0.1145306065297861</c:v>
                </c:pt>
                <c:pt idx="398">
                  <c:v>-0.1132268958702158</c:v>
                </c:pt>
                <c:pt idx="399">
                  <c:v>-0.11193802741068896</c:v>
                </c:pt>
                <c:pt idx="400">
                  <c:v>-0.11066383224036755</c:v>
                </c:pt>
                <c:pt idx="401">
                  <c:v>-0.10940414336601507</c:v>
                </c:pt>
                <c:pt idx="402">
                  <c:v>-0.10815879569043638</c:v>
                </c:pt>
                <c:pt idx="403">
                  <c:v>-0.1069276259911533</c:v>
                </c:pt>
                <c:pt idx="404">
                  <c:v>-0.10571047289931099</c:v>
                </c:pt>
                <c:pt idx="405">
                  <c:v>-0.10450717687881432</c:v>
                </c:pt>
                <c:pt idx="406">
                  <c:v>-0.10331758020569215</c:v>
                </c:pt>
                <c:pt idx="407">
                  <c:v>-0.10214152694768637</c:v>
                </c:pt>
                <c:pt idx="408">
                  <c:v>-0.10097886294406486</c:v>
                </c:pt>
                <c:pt idx="409">
                  <c:v>-9.9829435785653745E-2</c:v>
                </c:pt>
                <c:pt idx="410">
                  <c:v>-9.8693094795090863E-2</c:v>
                </c:pt>
                <c:pt idx="411">
                  <c:v>-9.756969100729336E-2</c:v>
                </c:pt>
                <c:pt idx="412">
                  <c:v>-9.6459077150141112E-2</c:v>
                </c:pt>
                <c:pt idx="413">
                  <c:v>-9.5361107625372268E-2</c:v>
                </c:pt>
                <c:pt idx="414">
                  <c:v>-9.4275638489688507E-2</c:v>
                </c:pt>
                <c:pt idx="415">
                  <c:v>-9.3202527436068772E-2</c:v>
                </c:pt>
                <c:pt idx="416">
                  <c:v>-9.2141633775288695E-2</c:v>
                </c:pt>
                <c:pt idx="417">
                  <c:v>-9.1092818417644397E-2</c:v>
                </c:pt>
                <c:pt idx="418">
                  <c:v>-9.0055943854876891E-2</c:v>
                </c:pt>
                <c:pt idx="419">
                  <c:v>-8.903087414229803E-2</c:v>
                </c:pt>
                <c:pt idx="420">
                  <c:v>-8.8017474881112501E-2</c:v>
                </c:pt>
                <c:pt idx="421">
                  <c:v>-8.7015613200936398E-2</c:v>
                </c:pt>
                <c:pt idx="422">
                  <c:v>-8.6025157742509281E-2</c:v>
                </c:pt>
                <c:pt idx="423">
                  <c:v>-8.5045978640597972E-2</c:v>
                </c:pt>
                <c:pt idx="424">
                  <c:v>-8.4077947507089787E-2</c:v>
                </c:pt>
                <c:pt idx="425">
                  <c:v>-8.3120937414273927E-2</c:v>
                </c:pt>
                <c:pt idx="426">
                  <c:v>-8.2174822878308185E-2</c:v>
                </c:pt>
                <c:pt idx="427">
                  <c:v>-8.1239479842869972E-2</c:v>
                </c:pt>
                <c:pt idx="428">
                  <c:v>-8.0314785662988955E-2</c:v>
                </c:pt>
                <c:pt idx="429">
                  <c:v>-7.9400619089059571E-2</c:v>
                </c:pt>
                <c:pt idx="430">
                  <c:v>-7.8496860251032474E-2</c:v>
                </c:pt>
                <c:pt idx="431">
                  <c:v>-7.7603390642781211E-2</c:v>
                </c:pt>
                <c:pt idx="432">
                  <c:v>-7.6720093106644058E-2</c:v>
                </c:pt>
                <c:pt idx="433">
                  <c:v>-7.5846851818138106E-2</c:v>
                </c:pt>
                <c:pt idx="434">
                  <c:v>-7.4983552270844134E-2</c:v>
                </c:pt>
                <c:pt idx="435">
                  <c:v>-7.4130081261460493E-2</c:v>
                </c:pt>
                <c:pt idx="436">
                  <c:v>-7.3286326875023927E-2</c:v>
                </c:pt>
                <c:pt idx="437">
                  <c:v>-7.2452178470296349E-2</c:v>
                </c:pt>
                <c:pt idx="438">
                  <c:v>-7.162752666531419E-2</c:v>
                </c:pt>
                <c:pt idx="439">
                  <c:v>-7.0812263323100352E-2</c:v>
                </c:pt>
                <c:pt idx="440">
                  <c:v>-7.0006281537536533E-2</c:v>
                </c:pt>
                <c:pt idx="441">
                  <c:v>-6.9209475619392946E-2</c:v>
                </c:pt>
                <c:pt idx="442">
                  <c:v>-6.8421741082515669E-2</c:v>
                </c:pt>
                <c:pt idx="443">
                  <c:v>-6.7642974630168565E-2</c:v>
                </c:pt>
                <c:pt idx="444">
                  <c:v>-6.6873074141528599E-2</c:v>
                </c:pt>
                <c:pt idx="445">
                  <c:v>-6.6111938658332939E-2</c:v>
                </c:pt>
                <c:pt idx="446">
                  <c:v>-6.5359468371676194E-2</c:v>
                </c:pt>
                <c:pt idx="447">
                  <c:v>-6.461556460895565E-2</c:v>
                </c:pt>
                <c:pt idx="448">
                  <c:v>-6.3880129820963846E-2</c:v>
                </c:pt>
                <c:pt idx="449">
                  <c:v>-6.3153067569126087E-2</c:v>
                </c:pt>
                <c:pt idx="450">
                  <c:v>-6.2434282512881641E-2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1.1492895570724844</c:v>
                </c:pt>
                <c:pt idx="1">
                  <c:v>0.60967015976950123</c:v>
                </c:pt>
                <c:pt idx="2">
                  <c:v>9.3567632390872901E-2</c:v>
                </c:pt>
                <c:pt idx="3">
                  <c:v>-0.39984115483385607</c:v>
                </c:pt>
                <c:pt idx="4">
                  <c:v>-0.87135287853500065</c:v>
                </c:pt>
                <c:pt idx="5">
                  <c:v>-1.3217385683497875</c:v>
                </c:pt>
                <c:pt idx="6">
                  <c:v>-1.7517443895031717</c:v>
                </c:pt>
                <c:pt idx="7">
                  <c:v>-2.1620924024875126</c:v>
                </c:pt>
                <c:pt idx="8">
                  <c:v>-2.5534813004879036</c:v>
                </c:pt>
                <c:pt idx="9">
                  <c:v>-2.9265871251823095</c:v>
                </c:pt>
                <c:pt idx="10">
                  <c:v>-3.2820639615283538</c:v>
                </c:pt>
                <c:pt idx="11">
                  <c:v>-3.6205446121318947</c:v>
                </c:pt>
                <c:pt idx="12">
                  <c:v>-3.9426412517760894</c:v>
                </c:pt>
                <c:pt idx="13">
                  <c:v>-4.2489460626738431</c:v>
                </c:pt>
                <c:pt idx="14">
                  <c:v>-4.54003185099101</c:v>
                </c:pt>
                <c:pt idx="15">
                  <c:v>-4.8164526451726548</c:v>
                </c:pt>
                <c:pt idx="16">
                  <c:v>-5.0787442765900428</c:v>
                </c:pt>
                <c:pt idx="17">
                  <c:v>-5.3274249430117733</c:v>
                </c:pt>
                <c:pt idx="18">
                  <c:v>-5.5629957553885143</c:v>
                </c:pt>
                <c:pt idx="19">
                  <c:v>-5.7859412684274085</c:v>
                </c:pt>
                <c:pt idx="20">
                  <c:v>-5.9967299954189546</c:v>
                </c:pt>
                <c:pt idx="21">
                  <c:v>-6.1958149077664464</c:v>
                </c:pt>
                <c:pt idx="22">
                  <c:v>-6.3836339196555709</c:v>
                </c:pt>
                <c:pt idx="23">
                  <c:v>-6.5606103582896695</c:v>
                </c:pt>
                <c:pt idx="24">
                  <c:v>-6.727153420104341</c:v>
                </c:pt>
                <c:pt idx="25">
                  <c:v>-6.8836586133636413</c:v>
                </c:pt>
                <c:pt idx="26">
                  <c:v>-7.0305081875289384</c:v>
                </c:pt>
                <c:pt idx="27">
                  <c:v>-7.1680715497806364</c:v>
                </c:pt>
                <c:pt idx="28">
                  <c:v>-7.2967056690623737</c:v>
                </c:pt>
                <c:pt idx="29">
                  <c:v>-7.4167554680071079</c:v>
                </c:pt>
                <c:pt idx="30">
                  <c:v>-7.5285542030943384</c:v>
                </c:pt>
                <c:pt idx="31">
                  <c:v>-7.6324238333782235</c:v>
                </c:pt>
                <c:pt idx="32">
                  <c:v>-7.7286753781165656</c:v>
                </c:pt>
                <c:pt idx="33">
                  <c:v>-7.8176092636217254</c:v>
                </c:pt>
                <c:pt idx="34">
                  <c:v>-7.8995156596453349</c:v>
                </c:pt>
                <c:pt idx="35">
                  <c:v>-7.9746748056001175</c:v>
                </c:pt>
                <c:pt idx="36">
                  <c:v>-8.0433573269134904</c:v>
                </c:pt>
                <c:pt idx="37">
                  <c:v>-8.1058245417995405</c:v>
                </c:pt>
                <c:pt idx="38">
                  <c:v>-8.1623287587277193</c:v>
                </c:pt>
                <c:pt idx="39">
                  <c:v>-8.2131135648590394</c:v>
                </c:pt>
                <c:pt idx="40">
                  <c:v>-8.2584141057127169</c:v>
                </c:pt>
                <c:pt idx="41">
                  <c:v>-8.2984573563190054</c:v>
                </c:pt>
                <c:pt idx="42">
                  <c:v>-8.3334623841066087</c:v>
                </c:pt>
                <c:pt idx="43">
                  <c:v>-8.3636406037662159</c:v>
                </c:pt>
                <c:pt idx="44">
                  <c:v>-8.3891960243248089</c:v>
                </c:pt>
                <c:pt idx="45">
                  <c:v>-8.4103254886587475</c:v>
                </c:pt>
                <c:pt idx="46">
                  <c:v>-8.4272189056673223</c:v>
                </c:pt>
                <c:pt idx="47">
                  <c:v>-8.4400594753220624</c:v>
                </c:pt>
                <c:pt idx="48">
                  <c:v>-8.4490239068010986</c:v>
                </c:pt>
                <c:pt idx="49">
                  <c:v>-8.4542826299119103</c:v>
                </c:pt>
                <c:pt idx="50">
                  <c:v>-8.4559999999999995</c:v>
                </c:pt>
                <c:pt idx="51">
                  <c:v>-8.4543344965355534</c:v>
                </c:pt>
                <c:pt idx="52">
                  <c:v>-8.4494389155645191</c:v>
                </c:pt>
                <c:pt idx="53">
                  <c:v>-8.4414605562053886</c:v>
                </c:pt>
                <c:pt idx="54">
                  <c:v>-8.4305414013677442</c:v>
                </c:pt>
                <c:pt idx="55">
                  <c:v>-8.4168182928636277</c:v>
                </c:pt>
                <c:pt idx="56">
                  <c:v>-8.4004231010779105</c:v>
                </c:pt>
                <c:pt idx="57">
                  <c:v>-8.38148288935915</c:v>
                </c:pt>
                <c:pt idx="58">
                  <c:v>-8.3601200732877281</c:v>
                </c:pt>
                <c:pt idx="59">
                  <c:v>-8.3364525749736682</c:v>
                </c:pt>
                <c:pt idx="60">
                  <c:v>-8.3105939725321072</c:v>
                </c:pt>
                <c:pt idx="61">
                  <c:v>-8.2826536448802219</c:v>
                </c:pt>
                <c:pt idx="62">
                  <c:v>-8.2527369119952052</c:v>
                </c:pt>
                <c:pt idx="63">
                  <c:v>-8.2209451707690011</c:v>
                </c:pt>
                <c:pt idx="64">
                  <c:v>-8.187376026591469</c:v>
                </c:pt>
                <c:pt idx="65">
                  <c:v>-8.1521234207900033</c:v>
                </c:pt>
                <c:pt idx="66">
                  <c:v>-8.1152777540498526</c:v>
                </c:pt>
                <c:pt idx="67">
                  <c:v>-8.0769260059358476</c:v>
                </c:pt>
                <c:pt idx="68">
                  <c:v>-8.0371518506327515</c:v>
                </c:pt>
                <c:pt idx="69">
                  <c:v>-7.9960357690180945</c:v>
                </c:pt>
                <c:pt idx="70">
                  <c:v>-7.9536551571779999</c:v>
                </c:pt>
                <c:pt idx="71">
                  <c:v>-7.910084431473404</c:v>
                </c:pt>
                <c:pt idx="72">
                  <c:v>-7.8653951302608931</c:v>
                </c:pt>
                <c:pt idx="73">
                  <c:v>-7.8196560123693652</c:v>
                </c:pt>
                <c:pt idx="74">
                  <c:v>-7.7729331524308449</c:v>
                </c:pt>
                <c:pt idx="75">
                  <c:v>-7.7252900331608556</c:v>
                </c:pt>
                <c:pt idx="76">
                  <c:v>-7.6767876346810278</c:v>
                </c:pt>
                <c:pt idx="77">
                  <c:v>-7.6274845209738986</c:v>
                </c:pt>
                <c:pt idx="78">
                  <c:v>-7.5774369235572685</c:v>
                </c:pt>
                <c:pt idx="79">
                  <c:v>-7.5266988224628655</c:v>
                </c:pt>
                <c:pt idx="80">
                  <c:v>-7.4753220246016987</c:v>
                </c:pt>
                <c:pt idx="81">
                  <c:v>-7.4233562395959902</c:v>
                </c:pt>
                <c:pt idx="82">
                  <c:v>-7.3708491531552376</c:v>
                </c:pt>
                <c:pt idx="83">
                  <c:v>-7.3178464980717628</c:v>
                </c:pt>
                <c:pt idx="84">
                  <c:v>-7.2643921229088253</c:v>
                </c:pt>
                <c:pt idx="85">
                  <c:v>-7.2105280584522218</c:v>
                </c:pt>
                <c:pt idx="86">
                  <c:v>-7.1562945819942962</c:v>
                </c:pt>
                <c:pt idx="87">
                  <c:v>-7.1017302795171569</c:v>
                </c:pt>
                <c:pt idx="88">
                  <c:v>-7.0468721058399941</c:v>
                </c:pt>
                <c:pt idx="89">
                  <c:v>-6.9917554427934467</c:v>
                </c:pt>
                <c:pt idx="90">
                  <c:v>-6.9364141554821312</c:v>
                </c:pt>
                <c:pt idx="91">
                  <c:v>-6.8808806466946155</c:v>
                </c:pt>
                <c:pt idx="92">
                  <c:v>-6.8251859095183818</c:v>
                </c:pt>
                <c:pt idx="93">
                  <c:v>-6.7693595782156226</c:v>
                </c:pt>
                <c:pt idx="94">
                  <c:v>-6.7134299774140374</c:v>
                </c:pt>
                <c:pt idx="95">
                  <c:v>-6.6574241696652008</c:v>
                </c:pt>
                <c:pt idx="96">
                  <c:v>-6.601368001421517</c:v>
                </c:pt>
                <c:pt idx="97">
                  <c:v>-6.5452861474812565</c:v>
                </c:pt>
                <c:pt idx="98">
                  <c:v>-6.4892021539496501</c:v>
                </c:pt>
                <c:pt idx="99">
                  <c:v>-6.4331384797626825</c:v>
                </c:pt>
                <c:pt idx="100">
                  <c:v>-6.3771165368187175</c:v>
                </c:pt>
                <c:pt idx="101">
                  <c:v>-6.3211567287618315</c:v>
                </c:pt>
                <c:pt idx="102">
                  <c:v>-6.2652784884593453</c:v>
                </c:pt>
                <c:pt idx="103">
                  <c:v>-6.2095003142148437</c:v>
                </c:pt>
                <c:pt idx="104">
                  <c:v>-6.1538398047566618</c:v>
                </c:pt>
                <c:pt idx="105">
                  <c:v>-6.0983136930406436</c:v>
                </c:pt>
                <c:pt idx="106">
                  <c:v>-6.0429378789048398</c:v>
                </c:pt>
                <c:pt idx="107">
                  <c:v>-5.9877274606126285</c:v>
                </c:pt>
                <c:pt idx="108">
                  <c:v>-5.9326967653196485</c:v>
                </c:pt>
                <c:pt idx="109">
                  <c:v>-5.8778593784989193</c:v>
                </c:pt>
                <c:pt idx="110">
                  <c:v>-5.8232281723573944</c:v>
                </c:pt>
                <c:pt idx="111">
                  <c:v>-5.7688153332762528</c:v>
                </c:pt>
                <c:pt idx="112">
                  <c:v>-5.7146323883062591</c:v>
                </c:pt>
                <c:pt idx="113">
                  <c:v>-5.6606902307484814</c:v>
                </c:pt>
                <c:pt idx="114">
                  <c:v>-5.6069991448498611</c:v>
                </c:pt>
                <c:pt idx="115">
                  <c:v>-5.5535688296421366</c:v>
                </c:pt>
                <c:pt idx="116">
                  <c:v>-5.5004084219517857</c:v>
                </c:pt>
                <c:pt idx="117">
                  <c:v>-5.4475265186077984</c:v>
                </c:pt>
                <c:pt idx="118">
                  <c:v>-5.394931197873305</c:v>
                </c:pt>
                <c:pt idx="119">
                  <c:v>-5.3426300401262088</c:v>
                </c:pt>
                <c:pt idx="120">
                  <c:v>-5.2906301478133173</c:v>
                </c:pt>
                <c:pt idx="121">
                  <c:v>-5.2389381647015734</c:v>
                </c:pt>
                <c:pt idx="122">
                  <c:v>-5.187560294449403</c:v>
                </c:pt>
                <c:pt idx="123">
                  <c:v>-5.1365023185203631</c:v>
                </c:pt>
                <c:pt idx="124">
                  <c:v>-5.0857696134606911</c:v>
                </c:pt>
                <c:pt idx="125">
                  <c:v>-5.0353671675616081</c:v>
                </c:pt>
                <c:pt idx="126">
                  <c:v>-4.985299596926632</c:v>
                </c:pt>
                <c:pt idx="127">
                  <c:v>-4.9355711609635184</c:v>
                </c:pt>
                <c:pt idx="128">
                  <c:v>-4.8861857773198238</c:v>
                </c:pt>
                <c:pt idx="129">
                  <c:v>-4.8371470362805109</c:v>
                </c:pt>
                <c:pt idx="130">
                  <c:v>-4.7884582146454386</c:v>
                </c:pt>
                <c:pt idx="131">
                  <c:v>-4.7401222891040051</c:v>
                </c:pt>
                <c:pt idx="132">
                  <c:v>-4.6921419491237168</c:v>
                </c:pt>
                <c:pt idx="133">
                  <c:v>-4.6445196093688761</c:v>
                </c:pt>
                <c:pt idx="134">
                  <c:v>-4.5972574216651001</c:v>
                </c:pt>
                <c:pt idx="135">
                  <c:v>-4.5503572865249309</c:v>
                </c:pt>
                <c:pt idx="136">
                  <c:v>-4.5038208642491933</c:v>
                </c:pt>
                <c:pt idx="137">
                  <c:v>-4.4576495856184843</c:v>
                </c:pt>
                <c:pt idx="138">
                  <c:v>-4.4118446621885177</c:v>
                </c:pt>
                <c:pt idx="139">
                  <c:v>-4.3664070962027823</c:v>
                </c:pt>
                <c:pt idx="140">
                  <c:v>-4.3213376901354454</c:v>
                </c:pt>
                <c:pt idx="141">
                  <c:v>-4.2766370558770674</c:v>
                </c:pt>
                <c:pt idx="142">
                  <c:v>-4.2323056235752743</c:v>
                </c:pt>
                <c:pt idx="143">
                  <c:v>-4.1883436501421736</c:v>
                </c:pt>
                <c:pt idx="144">
                  <c:v>-4.1447512274398823</c:v>
                </c:pt>
                <c:pt idx="145">
                  <c:v>-4.1015282901552226</c:v>
                </c:pt>
                <c:pt idx="146">
                  <c:v>-4.0586746233742454</c:v>
                </c:pt>
                <c:pt idx="147">
                  <c:v>-4.0161898698669187</c:v>
                </c:pt>
                <c:pt idx="148">
                  <c:v>-3.9740735370920013</c:v>
                </c:pt>
                <c:pt idx="149">
                  <c:v>-3.9323250039317599</c:v>
                </c:pt>
                <c:pt idx="150">
                  <c:v>-3.8909435271659096</c:v>
                </c:pt>
                <c:pt idx="151">
                  <c:v>-3.8499282476938625</c:v>
                </c:pt>
                <c:pt idx="152">
                  <c:v>-3.8092781965140299</c:v>
                </c:pt>
                <c:pt idx="153">
                  <c:v>-3.7689923004686872</c:v>
                </c:pt>
                <c:pt idx="154">
                  <c:v>-3.7290693877626166</c:v>
                </c:pt>
                <c:pt idx="155">
                  <c:v>-3.6895081932634719</c:v>
                </c:pt>
                <c:pt idx="156">
                  <c:v>-3.6503073635915508</c:v>
                </c:pt>
                <c:pt idx="157">
                  <c:v>-3.6114654620064228</c:v>
                </c:pt>
                <c:pt idx="158">
                  <c:v>-3.5729809730976001</c:v>
                </c:pt>
                <c:pt idx="159">
                  <c:v>-3.534852307286215</c:v>
                </c:pt>
                <c:pt idx="160">
                  <c:v>-3.4970778051444373</c:v>
                </c:pt>
                <c:pt idx="161">
                  <c:v>-3.4596557415391316</c:v>
                </c:pt>
                <c:pt idx="162">
                  <c:v>-3.4225843296060612</c:v>
                </c:pt>
                <c:pt idx="163">
                  <c:v>-3.385861724560721</c:v>
                </c:pt>
                <c:pt idx="164">
                  <c:v>-3.3494860273516838</c:v>
                </c:pt>
                <c:pt idx="165">
                  <c:v>-3.3134552881621531</c:v>
                </c:pt>
                <c:pt idx="166">
                  <c:v>-3.2777675097652268</c:v>
                </c:pt>
                <c:pt idx="167">
                  <c:v>-3.2424206507381821</c:v>
                </c:pt>
                <c:pt idx="168">
                  <c:v>-3.2074126285409279</c:v>
                </c:pt>
                <c:pt idx="169">
                  <c:v>-3.1727413224636005</c:v>
                </c:pt>
                <c:pt idx="170">
                  <c:v>-3.1384045764480812</c:v>
                </c:pt>
                <c:pt idx="171">
                  <c:v>-3.1044002017881187</c:v>
                </c:pt>
                <c:pt idx="172">
                  <c:v>-3.0707259797124915</c:v>
                </c:pt>
                <c:pt idx="173">
                  <c:v>-3.0373796638555834</c:v>
                </c:pt>
                <c:pt idx="174">
                  <c:v>-3.0043589826195363</c:v>
                </c:pt>
                <c:pt idx="175">
                  <c:v>-2.9716616414320405</c:v>
                </c:pt>
                <c:pt idx="176">
                  <c:v>-2.939285324903655</c:v>
                </c:pt>
                <c:pt idx="177">
                  <c:v>-2.907227698888446</c:v>
                </c:pt>
                <c:pt idx="178">
                  <c:v>-2.8754864124515809</c:v>
                </c:pt>
                <c:pt idx="179">
                  <c:v>-2.8440590997473989</c:v>
                </c:pt>
                <c:pt idx="180">
                  <c:v>-2.812943381811368</c:v>
                </c:pt>
                <c:pt idx="181">
                  <c:v>-2.7821368682691938</c:v>
                </c:pt>
                <c:pt idx="182">
                  <c:v>-2.7516371589662691</c:v>
                </c:pt>
                <c:pt idx="183">
                  <c:v>-2.7214418455205154</c:v>
                </c:pt>
                <c:pt idx="184">
                  <c:v>-2.6915485128015639</c:v>
                </c:pt>
                <c:pt idx="185">
                  <c:v>-2.6619547403391448</c:v>
                </c:pt>
                <c:pt idx="186">
                  <c:v>-2.6326581036634229</c:v>
                </c:pt>
                <c:pt idx="187">
                  <c:v>-2.6036561755799417</c:v>
                </c:pt>
                <c:pt idx="188">
                  <c:v>-2.5749465273817411</c:v>
                </c:pt>
                <c:pt idx="189">
                  <c:v>-2.5465267300011112</c:v>
                </c:pt>
                <c:pt idx="190">
                  <c:v>-2.51839435510339</c:v>
                </c:pt>
                <c:pt idx="191">
                  <c:v>-2.4905469761250814</c:v>
                </c:pt>
                <c:pt idx="192">
                  <c:v>-2.4629821692585332</c:v>
                </c:pt>
                <c:pt idx="193">
                  <c:v>-2.4356975143853092</c:v>
                </c:pt>
                <c:pt idx="194">
                  <c:v>-2.4086905959603171</c:v>
                </c:pt>
                <c:pt idx="195">
                  <c:v>-2.3819590038486971</c:v>
                </c:pt>
                <c:pt idx="196">
                  <c:v>-2.3555003341173721</c:v>
                </c:pt>
                <c:pt idx="197">
                  <c:v>-2.3293121897831339</c:v>
                </c:pt>
                <c:pt idx="198">
                  <c:v>-2.303392181519023</c:v>
                </c:pt>
                <c:pt idx="199">
                  <c:v>-2.2777379283207559</c:v>
                </c:pt>
                <c:pt idx="200">
                  <c:v>-2.2523470581348173</c:v>
                </c:pt>
                <c:pt idx="201">
                  <c:v>-2.2272172084498583</c:v>
                </c:pt>
                <c:pt idx="202">
                  <c:v>-2.2023460268528998</c:v>
                </c:pt>
                <c:pt idx="203">
                  <c:v>-2.177731171551855</c:v>
                </c:pt>
                <c:pt idx="204">
                  <c:v>-2.1533703118657783</c:v>
                </c:pt>
                <c:pt idx="205">
                  <c:v>-2.1292611286842313</c:v>
                </c:pt>
                <c:pt idx="206">
                  <c:v>-2.1054013148970823</c:v>
                </c:pt>
                <c:pt idx="207">
                  <c:v>-2.0817885757960148</c:v>
                </c:pt>
                <c:pt idx="208">
                  <c:v>-2.0584206294489813</c:v>
                </c:pt>
                <c:pt idx="209">
                  <c:v>-2.0352952070487755</c:v>
                </c:pt>
                <c:pt idx="210">
                  <c:v>-2.0124100532368723</c:v>
                </c:pt>
                <c:pt idx="211">
                  <c:v>-1.989762926403611</c:v>
                </c:pt>
                <c:pt idx="212">
                  <c:v>-1.9673515989658061</c:v>
                </c:pt>
                <c:pt idx="213">
                  <c:v>-1.9451738576227691</c:v>
                </c:pt>
                <c:pt idx="214">
                  <c:v>-1.9232275035917359</c:v>
                </c:pt>
                <c:pt idx="215">
                  <c:v>-1.9015103528236352</c:v>
                </c:pt>
                <c:pt idx="216">
                  <c:v>-1.8800202362000922</c:v>
                </c:pt>
                <c:pt idx="217">
                  <c:v>-1.8587549997125432</c:v>
                </c:pt>
                <c:pt idx="218">
                  <c:v>-1.8377125046242959</c:v>
                </c:pt>
                <c:pt idx="219">
                  <c:v>-1.8168906276163292</c:v>
                </c:pt>
                <c:pt idx="220">
                  <c:v>-1.7962872609176095</c:v>
                </c:pt>
                <c:pt idx="221">
                  <c:v>-1.775900312420664</c:v>
                </c:pt>
                <c:pt idx="222">
                  <c:v>-1.755727705783116</c:v>
                </c:pt>
                <c:pt idx="223">
                  <c:v>-1.7357673805158798</c:v>
                </c:pt>
                <c:pt idx="224">
                  <c:v>-1.7160172920586447</c:v>
                </c:pt>
                <c:pt idx="225">
                  <c:v>-1.6964754118433136</c:v>
                </c:pt>
                <c:pt idx="226">
                  <c:v>-1.6771397273459678</c:v>
                </c:pt>
                <c:pt idx="227">
                  <c:v>-1.6580082421279625</c:v>
                </c:pt>
                <c:pt idx="228">
                  <c:v>-1.6390789758666942</c:v>
                </c:pt>
                <c:pt idx="229">
                  <c:v>-1.620349964376582</c:v>
                </c:pt>
                <c:pt idx="230">
                  <c:v>-1.6018192596207799</c:v>
                </c:pt>
                <c:pt idx="231">
                  <c:v>-1.5834849297140978</c:v>
                </c:pt>
                <c:pt idx="232">
                  <c:v>-1.5653450589176179</c:v>
                </c:pt>
                <c:pt idx="233">
                  <c:v>-1.5473977476254448</c:v>
                </c:pt>
                <c:pt idx="234">
                  <c:v>-1.5296411123440372</c:v>
                </c:pt>
                <c:pt idx="235">
                  <c:v>-1.5120732856645207</c:v>
                </c:pt>
                <c:pt idx="236">
                  <c:v>-1.4946924162283894</c:v>
                </c:pt>
                <c:pt idx="237">
                  <c:v>-1.4774966686869759</c:v>
                </c:pt>
                <c:pt idx="238">
                  <c:v>-1.4604842236550477</c:v>
                </c:pt>
                <c:pt idx="239">
                  <c:v>-1.4436532776588882</c:v>
                </c:pt>
                <c:pt idx="240">
                  <c:v>-1.4270020430791885</c:v>
                </c:pt>
                <c:pt idx="241">
                  <c:v>-1.4105287480890718</c:v>
                </c:pt>
                <c:pt idx="242">
                  <c:v>-1.39423163658756</c:v>
                </c:pt>
                <c:pt idx="243">
                  <c:v>-1.3781089681287653</c:v>
                </c:pt>
                <c:pt idx="244">
                  <c:v>-1.3621590178470944</c:v>
                </c:pt>
                <c:pt idx="245">
                  <c:v>-1.3463800763787295</c:v>
                </c:pt>
                <c:pt idx="246">
                  <c:v>-1.3307704497796378</c:v>
                </c:pt>
                <c:pt idx="247">
                  <c:v>-1.3153284594403569</c:v>
                </c:pt>
                <c:pt idx="248">
                  <c:v>-1.3000524419977852</c:v>
                </c:pt>
                <c:pt idx="249">
                  <c:v>-1.2849407492442002</c:v>
                </c:pt>
                <c:pt idx="250">
                  <c:v>-1.2699917480337168</c:v>
                </c:pt>
                <c:pt idx="251">
                  <c:v>-1.255203820186386</c:v>
                </c:pt>
                <c:pt idx="252">
                  <c:v>-1.2405753623901212</c:v>
                </c:pt>
                <c:pt idx="253">
                  <c:v>-1.2261047861006513</c:v>
                </c:pt>
                <c:pt idx="254">
                  <c:v>-1.2117905174396493</c:v>
                </c:pt>
                <c:pt idx="255">
                  <c:v>-1.1976309970912271</c:v>
                </c:pt>
                <c:pt idx="256">
                  <c:v>-1.1836246801969375</c:v>
                </c:pt>
                <c:pt idx="257">
                  <c:v>-1.1697700362494441</c:v>
                </c:pt>
                <c:pt idx="258">
                  <c:v>-1.1560655489849909</c:v>
                </c:pt>
                <c:pt idx="259">
                  <c:v>-1.1425097162748128</c:v>
                </c:pt>
                <c:pt idx="260">
                  <c:v>-1.1291010500156526</c:v>
                </c:pt>
                <c:pt idx="261">
                  <c:v>-1.1158380760193691</c:v>
                </c:pt>
                <c:pt idx="262">
                  <c:v>-1.1027193339019881</c:v>
                </c:pt>
                <c:pt idx="263">
                  <c:v>-1.0897433769720675</c:v>
                </c:pt>
                <c:pt idx="264">
                  <c:v>-1.0769087721186532</c:v>
                </c:pt>
                <c:pt idx="265">
                  <c:v>-1.0642140996987643</c:v>
                </c:pt>
                <c:pt idx="266">
                  <c:v>-1.0516579534247066</c:v>
                </c:pt>
                <c:pt idx="267">
                  <c:v>-1.0392389402510958</c:v>
                </c:pt>
                <c:pt idx="268">
                  <c:v>-1.0269556802618303</c:v>
                </c:pt>
                <c:pt idx="269">
                  <c:v>-1.0148068065569384</c:v>
                </c:pt>
                <c:pt idx="270">
                  <c:v>-1.002790965139573</c:v>
                </c:pt>
                <c:pt idx="271">
                  <c:v>-0.99090681480302312</c:v>
                </c:pt>
                <c:pt idx="272">
                  <c:v>-0.97915302701796347</c:v>
                </c:pt>
                <c:pt idx="273">
                  <c:v>-0.96752828581984696</c:v>
                </c:pt>
                <c:pt idx="274">
                  <c:v>-0.95603128769670076</c:v>
                </c:pt>
                <c:pt idx="275">
                  <c:v>-0.94466074147717893</c:v>
                </c:pt>
                <c:pt idx="276">
                  <c:v>-0.93341536821907367</c:v>
                </c:pt>
                <c:pt idx="277">
                  <c:v>-0.92229390109818543</c:v>
                </c:pt>
                <c:pt idx="278">
                  <c:v>-0.91129508529779191</c:v>
                </c:pt>
                <c:pt idx="279">
                  <c:v>-0.90041767789855109</c:v>
                </c:pt>
                <c:pt idx="280">
                  <c:v>-0.88966044776904685</c:v>
                </c:pt>
                <c:pt idx="281">
                  <c:v>-0.87902217545684391</c:v>
                </c:pt>
                <c:pt idx="282">
                  <c:v>-0.86850165308028737</c:v>
                </c:pt>
                <c:pt idx="283">
                  <c:v>-0.85809768422091148</c:v>
                </c:pt>
                <c:pt idx="284">
                  <c:v>-0.84780908381652476</c:v>
                </c:pt>
                <c:pt idx="285">
                  <c:v>-0.8376346780550723</c:v>
                </c:pt>
                <c:pt idx="286">
                  <c:v>-0.82757330426918241</c:v>
                </c:pt>
                <c:pt idx="287">
                  <c:v>-0.81762381083156688</c:v>
                </c:pt>
                <c:pt idx="288">
                  <c:v>-0.80778505705110337</c:v>
                </c:pt>
                <c:pt idx="289">
                  <c:v>-0.79805591306980839</c:v>
                </c:pt>
                <c:pt idx="290">
                  <c:v>-0.78843525976057338</c:v>
                </c:pt>
                <c:pt idx="291">
                  <c:v>-0.7789219886258093</c:v>
                </c:pt>
                <c:pt idx="292">
                  <c:v>-0.76951500169685505</c:v>
                </c:pt>
                <c:pt idx="293">
                  <c:v>-0.76021321143431397</c:v>
                </c:pt>
                <c:pt idx="294">
                  <c:v>-0.75101554062921605</c:v>
                </c:pt>
                <c:pt idx="295">
                  <c:v>-0.74192092230512507</c:v>
                </c:pt>
                <c:pt idx="296">
                  <c:v>-0.73292829962105188</c:v>
                </c:pt>
                <c:pt idx="297">
                  <c:v>-0.72403662577532746</c:v>
                </c:pt>
                <c:pt idx="298">
                  <c:v>-0.71524486391033049</c:v>
                </c:pt>
                <c:pt idx="299">
                  <c:v>-0.706551987018181</c:v>
                </c:pt>
                <c:pt idx="300">
                  <c:v>-0.69795697784726296</c:v>
                </c:pt>
                <c:pt idx="301">
                  <c:v>-0.68945882880971809</c:v>
                </c:pt>
                <c:pt idx="302">
                  <c:v>-0.68105654188980447</c:v>
                </c:pt>
                <c:pt idx="303">
                  <c:v>-0.6727491285532341</c:v>
                </c:pt>
                <c:pt idx="304">
                  <c:v>-0.66453560965733405</c:v>
                </c:pt>
                <c:pt idx="305">
                  <c:v>-0.65641501536218583</c:v>
                </c:pt>
                <c:pt idx="306">
                  <c:v>-0.64838638504262602</c:v>
                </c:pt>
                <c:pt idx="307">
                  <c:v>-0.64044876720121402</c:v>
                </c:pt>
                <c:pt idx="308">
                  <c:v>-0.63260121938202318</c:v>
                </c:pt>
                <c:pt idx="309">
                  <c:v>-0.62484280808538917</c:v>
                </c:pt>
                <c:pt idx="310">
                  <c:v>-0.6171726086835323</c:v>
                </c:pt>
                <c:pt idx="311">
                  <c:v>-0.60958970533706935</c:v>
                </c:pt>
                <c:pt idx="312">
                  <c:v>-0.60209319091241376</c:v>
                </c:pt>
                <c:pt idx="313">
                  <c:v>-0.59468216690005082</c:v>
                </c:pt>
                <c:pt idx="314">
                  <c:v>-0.58735574333368856</c:v>
                </c:pt>
                <c:pt idx="315">
                  <c:v>-0.58011303871027486</c:v>
                </c:pt>
                <c:pt idx="316">
                  <c:v>-0.57295317991087114</c:v>
                </c:pt>
                <c:pt idx="317">
                  <c:v>-0.56587530212238302</c:v>
                </c:pt>
                <c:pt idx="318">
                  <c:v>-0.55887854876013099</c:v>
                </c:pt>
                <c:pt idx="319">
                  <c:v>-0.55196207139126341</c:v>
                </c:pt>
                <c:pt idx="320">
                  <c:v>-0.54512502965899479</c:v>
                </c:pt>
                <c:pt idx="321">
                  <c:v>-0.5383665912076695</c:v>
                </c:pt>
                <c:pt idx="322">
                  <c:v>-0.53168593160863387</c:v>
                </c:pt>
                <c:pt idx="323">
                  <c:v>-0.52508223428691836</c:v>
                </c:pt>
                <c:pt idx="324">
                  <c:v>-0.51855469044870972</c:v>
                </c:pt>
                <c:pt idx="325">
                  <c:v>-0.51210249900961713</c:v>
                </c:pt>
                <c:pt idx="326">
                  <c:v>-0.50572486652370963</c:v>
                </c:pt>
                <c:pt idx="327">
                  <c:v>-0.49942100711332893</c:v>
                </c:pt>
                <c:pt idx="328">
                  <c:v>-0.49319014239965797</c:v>
                </c:pt>
                <c:pt idx="329">
                  <c:v>-0.48703150143404433</c:v>
                </c:pt>
                <c:pt idx="330">
                  <c:v>-0.48094432063006132</c:v>
                </c:pt>
                <c:pt idx="331">
                  <c:v>-0.47492784369630675</c:v>
                </c:pt>
                <c:pt idx="332">
                  <c:v>-0.46898132156991962</c:v>
                </c:pt>
                <c:pt idx="333">
                  <c:v>-0.4631040123508165</c:v>
                </c:pt>
                <c:pt idx="334">
                  <c:v>-0.45729518123662632</c:v>
                </c:pt>
                <c:pt idx="335">
                  <c:v>-0.45155410045832745</c:v>
                </c:pt>
                <c:pt idx="336">
                  <c:v>-0.4458800492165641</c:v>
                </c:pt>
                <c:pt idx="337">
                  <c:v>-0.44027231361864583</c:v>
                </c:pt>
                <c:pt idx="338">
                  <c:v>-0.43473018661620877</c:v>
                </c:pt>
                <c:pt idx="339">
                  <c:v>-0.4292529679435399</c:v>
                </c:pt>
                <c:pt idx="340">
                  <c:v>-0.42383996405654822</c:v>
                </c:pt>
                <c:pt idx="341">
                  <c:v>-0.41849048807237516</c:v>
                </c:pt>
                <c:pt idx="342">
                  <c:v>-0.4132038597096393</c:v>
                </c:pt>
                <c:pt idx="343">
                  <c:v>-0.40797940522929838</c:v>
                </c:pt>
                <c:pt idx="344">
                  <c:v>-0.40281645737612909</c:v>
                </c:pt>
                <c:pt idx="345">
                  <c:v>-0.39771435532080707</c:v>
                </c:pt>
                <c:pt idx="346">
                  <c:v>-0.39267244460258549</c:v>
                </c:pt>
                <c:pt idx="347">
                  <c:v>-0.38769007707255787</c:v>
                </c:pt>
                <c:pt idx="348">
                  <c:v>-0.38276661083750102</c:v>
                </c:pt>
                <c:pt idx="349">
                  <c:v>-0.37790141020428625</c:v>
                </c:pt>
                <c:pt idx="350">
                  <c:v>-0.37309384562485254</c:v>
                </c:pt>
                <c:pt idx="351">
                  <c:v>-0.36834329364173218</c:v>
                </c:pt>
                <c:pt idx="352">
                  <c:v>-0.36364913683412176</c:v>
                </c:pt>
                <c:pt idx="353">
                  <c:v>-0.35901076376448848</c:v>
                </c:pt>
                <c:pt idx="354">
                  <c:v>-0.35442756892570726</c:v>
                </c:pt>
                <c:pt idx="355">
                  <c:v>-0.34989895268871596</c:v>
                </c:pt>
                <c:pt idx="356">
                  <c:v>-0.34542432125068584</c:v>
                </c:pt>
                <c:pt idx="357">
                  <c:v>-0.34100308658369566</c:v>
                </c:pt>
                <c:pt idx="358">
                  <c:v>-0.33663466638390493</c:v>
                </c:pt>
                <c:pt idx="359">
                  <c:v>-0.33231848402121572</c:v>
                </c:pt>
                <c:pt idx="360">
                  <c:v>-0.32805396848941992</c:v>
                </c:pt>
                <c:pt idx="361">
                  <c:v>-0.32384055435681913</c:v>
                </c:pt>
                <c:pt idx="362">
                  <c:v>-0.3196776817173172</c:v>
                </c:pt>
                <c:pt idx="363">
                  <c:v>-0.31556479614197019</c:v>
                </c:pt>
                <c:pt idx="364">
                  <c:v>-0.31150134863099466</c:v>
                </c:pt>
                <c:pt idx="365">
                  <c:v>-0.30748679556622277</c:v>
                </c:pt>
                <c:pt idx="366">
                  <c:v>-0.3035205986639985</c:v>
                </c:pt>
                <c:pt idx="367">
                  <c:v>-0.29960222492851046</c:v>
                </c:pt>
                <c:pt idx="368">
                  <c:v>-0.29573114660555111</c:v>
                </c:pt>
                <c:pt idx="369">
                  <c:v>-0.29190684113670118</c:v>
                </c:pt>
                <c:pt idx="370">
                  <c:v>-0.28812879111392736</c:v>
                </c:pt>
                <c:pt idx="371">
                  <c:v>-0.28439648423459368</c:v>
                </c:pt>
                <c:pt idx="372">
                  <c:v>-0.28070941325687343</c:v>
                </c:pt>
                <c:pt idx="373">
                  <c:v>-0.27706707595556346</c:v>
                </c:pt>
                <c:pt idx="374">
                  <c:v>-0.27346897507828766</c:v>
                </c:pt>
                <c:pt idx="375">
                  <c:v>-0.26991461830209168</c:v>
                </c:pt>
                <c:pt idx="376">
                  <c:v>-0.26640351819041519</c:v>
                </c:pt>
                <c:pt idx="377">
                  <c:v>-0.26293519215044481</c:v>
                </c:pt>
                <c:pt idx="378">
                  <c:v>-0.25950916239083455</c:v>
                </c:pt>
                <c:pt idx="379">
                  <c:v>-0.25612495587979583</c:v>
                </c:pt>
                <c:pt idx="380">
                  <c:v>-0.25278210430354525</c:v>
                </c:pt>
                <c:pt idx="381">
                  <c:v>-0.24948014402511165</c:v>
                </c:pt>
                <c:pt idx="382">
                  <c:v>-0.24621861604349174</c:v>
                </c:pt>
                <c:pt idx="383">
                  <c:v>-0.24299706595315476</c:v>
                </c:pt>
                <c:pt idx="384">
                  <c:v>-0.23981504390388703</c:v>
                </c:pt>
                <c:pt idx="385">
                  <c:v>-0.23667210456097595</c:v>
                </c:pt>
                <c:pt idx="386">
                  <c:v>-0.23356780706572547</c:v>
                </c:pt>
                <c:pt idx="387">
                  <c:v>-0.23050171499630162</c:v>
                </c:pt>
                <c:pt idx="388">
                  <c:v>-0.22747339632890123</c:v>
                </c:pt>
                <c:pt idx="389">
                  <c:v>-0.22448242339924224</c:v>
                </c:pt>
                <c:pt idx="390">
                  <c:v>-0.2215283728643703</c:v>
                </c:pt>
                <c:pt idx="391">
                  <c:v>-0.21861082566477641</c:v>
                </c:pt>
                <c:pt idx="392">
                  <c:v>-0.2157293669868254</c:v>
                </c:pt>
                <c:pt idx="393">
                  <c:v>-0.2128835862254865</c:v>
                </c:pt>
                <c:pt idx="394">
                  <c:v>-0.21007307694736771</c:v>
                </c:pt>
                <c:pt idx="395">
                  <c:v>-0.20729743685404528</c:v>
                </c:pt>
                <c:pt idx="396">
                  <c:v>-0.20455626774568908</c:v>
                </c:pt>
                <c:pt idx="397">
                  <c:v>-0.20184917548497666</c:v>
                </c:pt>
                <c:pt idx="398">
                  <c:v>-0.19917576996129635</c:v>
                </c:pt>
                <c:pt idx="399">
                  <c:v>-0.19653566505523254</c:v>
                </c:pt>
                <c:pt idx="400">
                  <c:v>-0.19392847860333282</c:v>
                </c:pt>
                <c:pt idx="401">
                  <c:v>-0.19135383236315145</c:v>
                </c:pt>
                <c:pt idx="402">
                  <c:v>-0.18881135197856905</c:v>
                </c:pt>
                <c:pt idx="403">
                  <c:v>-0.18630066694538122</c:v>
                </c:pt>
                <c:pt idx="404">
                  <c:v>-0.18382141057715834</c:v>
                </c:pt>
                <c:pt idx="405">
                  <c:v>-0.18137321997136882</c:v>
                </c:pt>
                <c:pt idx="406">
                  <c:v>-0.17895573597576692</c:v>
                </c:pt>
                <c:pt idx="407">
                  <c:v>-0.17656860315503911</c:v>
                </c:pt>
                <c:pt idx="408">
                  <c:v>-0.17421146975770951</c:v>
                </c:pt>
                <c:pt idx="409">
                  <c:v>-0.17188398768329868</c:v>
                </c:pt>
                <c:pt idx="410">
                  <c:v>-0.16958581244973617</c:v>
                </c:pt>
                <c:pt idx="411">
                  <c:v>-0.1673166031610212</c:v>
                </c:pt>
                <c:pt idx="412">
                  <c:v>-0.16507602247513289</c:v>
                </c:pt>
                <c:pt idx="413">
                  <c:v>-0.16286373657218323</c:v>
                </c:pt>
                <c:pt idx="414">
                  <c:v>-0.16067941512281433</c:v>
                </c:pt>
                <c:pt idx="415">
                  <c:v>-0.15852273125683589</c:v>
                </c:pt>
                <c:pt idx="416">
                  <c:v>-0.1563933615320999</c:v>
                </c:pt>
                <c:pt idx="417">
                  <c:v>-0.15429098590361298</c:v>
                </c:pt>
                <c:pt idx="418">
                  <c:v>-0.15221528769288092</c:v>
                </c:pt>
                <c:pt idx="419">
                  <c:v>-0.15016595355748671</c:v>
                </c:pt>
                <c:pt idx="420">
                  <c:v>-0.14814267346089705</c:v>
                </c:pt>
                <c:pt idx="421">
                  <c:v>-0.14614514064249787</c:v>
                </c:pt>
                <c:pt idx="422">
                  <c:v>-0.14417305158785454</c:v>
                </c:pt>
                <c:pt idx="423">
                  <c:v>-0.14222610599919772</c:v>
                </c:pt>
                <c:pt idx="424">
                  <c:v>-0.14030400676612931</c:v>
                </c:pt>
                <c:pt idx="425">
                  <c:v>-0.13840645993655118</c:v>
                </c:pt>
                <c:pt idx="426">
                  <c:v>-0.13653317468780993</c:v>
                </c:pt>
                <c:pt idx="427">
                  <c:v>-0.13468386329806092</c:v>
                </c:pt>
                <c:pt idx="428">
                  <c:v>-0.13285824111784542</c:v>
                </c:pt>
                <c:pt idx="429">
                  <c:v>-0.13105602654188286</c:v>
                </c:pt>
                <c:pt idx="430">
                  <c:v>-0.12927694098107337</c:v>
                </c:pt>
                <c:pt idx="431">
                  <c:v>-0.12752070883471237</c:v>
                </c:pt>
                <c:pt idx="432">
                  <c:v>-0.12578705746291172</c:v>
                </c:pt>
                <c:pt idx="433">
                  <c:v>-0.12407571715923039</c:v>
                </c:pt>
                <c:pt idx="434">
                  <c:v>-0.12238642112350837</c:v>
                </c:pt>
                <c:pt idx="435">
                  <c:v>-0.12071890543490678</c:v>
                </c:pt>
                <c:pt idx="436">
                  <c:v>-0.11907290902514917</c:v>
                </c:pt>
                <c:pt idx="437">
                  <c:v>-0.11744817365196529</c:v>
                </c:pt>
                <c:pt idx="438">
                  <c:v>-0.11584444387273379</c:v>
                </c:pt>
                <c:pt idx="439">
                  <c:v>-0.11426146701832383</c:v>
                </c:pt>
                <c:pt idx="440">
                  <c:v>-0.11269899316713443</c:v>
                </c:pt>
                <c:pt idx="441">
                  <c:v>-0.11115677511932837</c:v>
                </c:pt>
                <c:pt idx="442">
                  <c:v>-0.10963456837126219</c:v>
                </c:pt>
                <c:pt idx="443">
                  <c:v>-0.10813213109010793</c:v>
                </c:pt>
                <c:pt idx="444">
                  <c:v>-0.1066492240886683</c:v>
                </c:pt>
                <c:pt idx="445">
                  <c:v>-0.10518561080038143</c:v>
                </c:pt>
                <c:pt idx="446">
                  <c:v>-0.10374105725451624</c:v>
                </c:pt>
                <c:pt idx="447">
                  <c:v>-0.10231533205155517</c:v>
                </c:pt>
                <c:pt idx="448">
                  <c:v>-0.1009082063387651</c:v>
                </c:pt>
                <c:pt idx="449">
                  <c:v>-9.9519453785953282E-2</c:v>
                </c:pt>
                <c:pt idx="450">
                  <c:v>-9.8148850561409234E-2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10.410654680737986</c:v>
                </c:pt>
                <c:pt idx="1">
                  <c:v>9.3513503273507972</c:v>
                </c:pt>
                <c:pt idx="2">
                  <c:v>8.3665209253280413</c:v>
                </c:pt>
                <c:pt idx="3">
                  <c:v>7.4512467592656915</c:v>
                </c:pt>
                <c:pt idx="4">
                  <c:v>6.6009308127124378</c:v>
                </c:pt>
                <c:pt idx="5">
                  <c:v>5.8112773966779496</c:v>
                </c:pt>
                <c:pt idx="6">
                  <c:v>5.0782722206090423</c:v>
                </c:pt>
                <c:pt idx="7">
                  <c:v>4.3981638056944137</c:v>
                </c:pt>
                <c:pt idx="8">
                  <c:v>3.7674461475864973</c:v>
                </c:pt>
                <c:pt idx="9">
                  <c:v>3.1828425423058979</c:v>
                </c:pt>
                <c:pt idx="10">
                  <c:v>2.6412904952693115</c:v>
                </c:pt>
                <c:pt idx="11">
                  <c:v>2.1399276390919448</c:v>
                </c:pt>
                <c:pt idx="12">
                  <c:v>1.6760785910989426</c:v>
                </c:pt>
                <c:pt idx="13">
                  <c:v>1.2472426863708792</c:v>
                </c:pt>
                <c:pt idx="14">
                  <c:v>0.85108252667674833</c:v>
                </c:pt>
                <c:pt idx="15">
                  <c:v>0.48541328984229626</c:v>
                </c:pt>
                <c:pt idx="16">
                  <c:v>0.14819274798844706</c:v>
                </c:pt>
                <c:pt idx="17">
                  <c:v>-0.16248805332306038</c:v>
                </c:pt>
                <c:pt idx="18">
                  <c:v>-0.44841349965870947</c:v>
                </c:pt>
                <c:pt idx="19">
                  <c:v>-0.71125153752044934</c:v>
                </c:pt>
                <c:pt idx="20">
                  <c:v>-0.95256126803987051</c:v>
                </c:pt>
                <c:pt idx="21">
                  <c:v>-1.1738000405390059</c:v>
                </c:pt>
                <c:pt idx="22">
                  <c:v>-1.3763300794612245</c:v>
                </c:pt>
                <c:pt idx="23">
                  <c:v>-1.5614246758741004</c:v>
                </c:pt>
                <c:pt idx="24">
                  <c:v>-1.7302739726095524</c:v>
                </c:pt>
                <c:pt idx="25">
                  <c:v>-1.8839903701208005</c:v>
                </c:pt>
                <c:pt idx="26">
                  <c:v>-2.0236135782899316</c:v>
                </c:pt>
                <c:pt idx="27">
                  <c:v>-2.1501153377040825</c:v>
                </c:pt>
                <c:pt idx="28">
                  <c:v>-2.2644038323229045</c:v>
                </c:pt>
                <c:pt idx="29">
                  <c:v>-2.3673278139758169</c:v>
                </c:pt>
                <c:pt idx="30">
                  <c:v>-2.4596804577470488</c:v>
                </c:pt>
                <c:pt idx="31">
                  <c:v>-2.5422029660216952</c:v>
                </c:pt>
                <c:pt idx="32">
                  <c:v>-2.6155879377704045</c:v>
                </c:pt>
                <c:pt idx="33">
                  <c:v>-2.6804825185370365</c:v>
                </c:pt>
                <c:pt idx="34">
                  <c:v>-2.7374913455573164</c:v>
                </c:pt>
                <c:pt idx="35">
                  <c:v>-2.7871793014711712</c:v>
                </c:pt>
                <c:pt idx="36">
                  <c:v>-2.8300740891923706</c:v>
                </c:pt>
                <c:pt idx="37">
                  <c:v>-2.8666686396613779</c:v>
                </c:pt>
                <c:pt idx="38">
                  <c:v>-2.8974233634268991</c:v>
                </c:pt>
                <c:pt idx="39">
                  <c:v>-2.9227682562740598</c:v>
                </c:pt>
                <c:pt idx="40">
                  <c:v>-2.9431048684391801</c:v>
                </c:pt>
                <c:pt idx="41">
                  <c:v>-2.9588081463189608</c:v>
                </c:pt>
                <c:pt idx="42">
                  <c:v>-2.970228154992467</c:v>
                </c:pt>
                <c:pt idx="43">
                  <c:v>-2.9776916893246921</c:v>
                </c:pt>
                <c:pt idx="44">
                  <c:v>-2.9815037809077829</c:v>
                </c:pt>
                <c:pt idx="45">
                  <c:v>-2.9819491076178783</c:v>
                </c:pt>
                <c:pt idx="46">
                  <c:v>-2.9792933121192933</c:v>
                </c:pt>
                <c:pt idx="47">
                  <c:v>-2.9737842352315749</c:v>
                </c:pt>
                <c:pt idx="48">
                  <c:v>-2.9656530696864873</c:v>
                </c:pt>
                <c:pt idx="49">
                  <c:v>-2.9551154394394414</c:v>
                </c:pt>
                <c:pt idx="50">
                  <c:v>-2.942372409361504</c:v>
                </c:pt>
                <c:pt idx="51">
                  <c:v>-2.9276114298222402</c:v>
                </c:pt>
                <c:pt idx="52">
                  <c:v>-2.9110072203787283</c:v>
                </c:pt>
                <c:pt idx="53">
                  <c:v>-2.8927225965107337</c:v>
                </c:pt>
                <c:pt idx="54">
                  <c:v>-2.8729092430849072</c:v>
                </c:pt>
                <c:pt idx="55">
                  <c:v>-2.85170843799074</c:v>
                </c:pt>
                <c:pt idx="56">
                  <c:v>-2.8292517291667441</c:v>
                </c:pt>
                <c:pt idx="57">
                  <c:v>-2.805661568025867</c:v>
                </c:pt>
                <c:pt idx="58">
                  <c:v>-2.7810519020934255</c:v>
                </c:pt>
                <c:pt idx="59">
                  <c:v>-2.7555287294880633</c:v>
                </c:pt>
                <c:pt idx="60">
                  <c:v>-2.7291906177054512</c:v>
                </c:pt>
                <c:pt idx="61">
                  <c:v>-2.7021291890048187</c:v>
                </c:pt>
                <c:pt idx="62">
                  <c:v>-2.6744295745493143</c:v>
                </c:pt>
                <c:pt idx="63">
                  <c:v>-2.6461708393118317</c:v>
                </c:pt>
                <c:pt idx="64">
                  <c:v>-2.6174263796276644</c:v>
                </c:pt>
                <c:pt idx="65">
                  <c:v>-2.5882642951536683</c:v>
                </c:pt>
                <c:pt idx="66">
                  <c:v>-2.5587477368798019</c:v>
                </c:pt>
                <c:pt idx="67">
                  <c:v>-2.5289352327325409</c:v>
                </c:pt>
                <c:pt idx="68">
                  <c:v>-2.4988809922102937</c:v>
                </c:pt>
                <c:pt idx="69">
                  <c:v>-2.468635191397917</c:v>
                </c:pt>
                <c:pt idx="70">
                  <c:v>-2.4382442396205981</c:v>
                </c:pt>
                <c:pt idx="71">
                  <c:v>-2.4077510289160595</c:v>
                </c:pt>
                <c:pt idx="72">
                  <c:v>-2.3771951674281029</c:v>
                </c:pt>
                <c:pt idx="73">
                  <c:v>-2.3466131977534408</c:v>
                </c:pt>
                <c:pt idx="74">
                  <c:v>-2.3160388012073541</c:v>
                </c:pt>
                <c:pt idx="75">
                  <c:v>-2.2855029889115377</c:v>
                </c:pt>
                <c:pt idx="76">
                  <c:v>-2.2550342805494523</c:v>
                </c:pt>
                <c:pt idx="77">
                  <c:v>-2.2246588715800932</c:v>
                </c:pt>
                <c:pt idx="78">
                  <c:v>-2.1944007896503019</c:v>
                </c:pt>
                <c:pt idx="79">
                  <c:v>-2.1642820408981787</c:v>
                </c:pt>
                <c:pt idx="80">
                  <c:v>-2.1343227467956765</c:v>
                </c:pt>
                <c:pt idx="81">
                  <c:v>-2.1045412721368884</c:v>
                </c:pt>
                <c:pt idx="82">
                  <c:v>-2.0749543447395702</c:v>
                </c:pt>
                <c:pt idx="83">
                  <c:v>-2.0455771673910834</c:v>
                </c:pt>
                <c:pt idx="84">
                  <c:v>-2.0164235225358511</c:v>
                </c:pt>
                <c:pt idx="85">
                  <c:v>-1.987505870169562</c:v>
                </c:pt>
                <c:pt idx="86">
                  <c:v>-1.9588354393755367</c:v>
                </c:pt>
                <c:pt idx="87">
                  <c:v>-1.9304223139107997</c:v>
                </c:pt>
                <c:pt idx="88">
                  <c:v>-1.9022755122232369</c:v>
                </c:pt>
                <c:pt idx="89">
                  <c:v>-1.874403062256891</c:v>
                </c:pt>
                <c:pt idx="90">
                  <c:v>-1.8468120713794804</c:v>
                </c:pt>
                <c:pt idx="91">
                  <c:v>-1.8195087917449428</c:v>
                </c:pt>
                <c:pt idx="92">
                  <c:v>-1.7924986813837214</c:v>
                </c:pt>
                <c:pt idx="93">
                  <c:v>-1.7657864612948133</c:v>
                </c:pt>
                <c:pt idx="94">
                  <c:v>-1.7393761687960705</c:v>
                </c:pt>
                <c:pt idx="95">
                  <c:v>-1.7132712073728464</c:v>
                </c:pt>
                <c:pt idx="96">
                  <c:v>-1.6874743932496927</c:v>
                </c:pt>
                <c:pt idx="97">
                  <c:v>-1.6619879988955144</c:v>
                </c:pt>
                <c:pt idx="98">
                  <c:v>-1.6368137936590559</c:v>
                </c:pt>
                <c:pt idx="99">
                  <c:v>-1.6119530817190921</c:v>
                </c:pt>
                <c:pt idx="100">
                  <c:v>-1.5874067375218497</c:v>
                </c:pt>
                <c:pt idx="101">
                  <c:v>-1.56317523886719</c:v>
                </c:pt>
                <c:pt idx="102">
                  <c:v>-1.5392586977947706</c:v>
                </c:pt>
                <c:pt idx="103">
                  <c:v>-1.5156568894117126</c:v>
                </c:pt>
                <c:pt idx="104">
                  <c:v>-1.4923692787942906</c:v>
                </c:pt>
                <c:pt idx="105">
                  <c:v>-1.4693950460876772</c:v>
                </c:pt>
                <c:pt idx="106">
                  <c:v>-1.4467331099198455</c:v>
                </c:pt>
                <c:pt idx="107">
                  <c:v>-1.4243821492383446</c:v>
                </c:pt>
                <c:pt idx="108">
                  <c:v>-1.4023406236716818</c:v>
                </c:pt>
                <c:pt idx="109">
                  <c:v>-1.3806067925105738</c:v>
                </c:pt>
                <c:pt idx="110">
                  <c:v>-1.3591787323982298</c:v>
                </c:pt>
                <c:pt idx="111">
                  <c:v>-1.3380543538131406</c:v>
                </c:pt>
                <c:pt idx="112">
                  <c:v>-1.3172314164224972</c:v>
                </c:pt>
                <c:pt idx="113">
                  <c:v>-1.2967075433794064</c:v>
                </c:pt>
                <c:pt idx="114">
                  <c:v>-1.2764802346323458</c:v>
                </c:pt>
                <c:pt idx="115">
                  <c:v>-1.2565468793109724</c:v>
                </c:pt>
                <c:pt idx="116">
                  <c:v>-1.2369047672482771</c:v>
                </c:pt>
                <c:pt idx="117">
                  <c:v>-1.2175510996952357</c:v>
                </c:pt>
                <c:pt idx="118">
                  <c:v>-1.1984829992805359</c:v>
                </c:pt>
                <c:pt idx="119">
                  <c:v>-1.179697519264594</c:v>
                </c:pt>
                <c:pt idx="120">
                  <c:v>-1.1611916521339001</c:v>
                </c:pt>
                <c:pt idx="121">
                  <c:v>-1.1429623375788334</c:v>
                </c:pt>
                <c:pt idx="122">
                  <c:v>-1.1250064698952689</c:v>
                </c:pt>
                <c:pt idx="123">
                  <c:v>-1.1073209048477772</c:v>
                </c:pt>
                <c:pt idx="124">
                  <c:v>-1.0899024660297418</c:v>
                </c:pt>
                <c:pt idx="125">
                  <c:v>-1.0727479507534978</c:v>
                </c:pt>
                <c:pt idx="126">
                  <c:v>-1.0558541355014552</c:v>
                </c:pt>
                <c:pt idx="127">
                  <c:v>-1.0392177809671739</c:v>
                </c:pt>
                <c:pt idx="128">
                  <c:v>-1.0228356367135343</c:v>
                </c:pt>
                <c:pt idx="129">
                  <c:v>-1.0067044454733651</c:v>
                </c:pt>
                <c:pt idx="130">
                  <c:v>-0.99082094711629354</c:v>
                </c:pt>
                <c:pt idx="131">
                  <c:v>-0.97518188230403968</c:v>
                </c:pt>
                <c:pt idx="132">
                  <c:v>-0.95978399585494878</c:v>
                </c:pt>
                <c:pt idx="133">
                  <c:v>-0.94462403983722798</c:v>
                </c:pt>
                <c:pt idx="134">
                  <c:v>-0.92969877640909782</c:v>
                </c:pt>
                <c:pt idx="135">
                  <c:v>-0.91500498042288203</c:v>
                </c:pt>
                <c:pt idx="136">
                  <c:v>-0.90053944180898804</c:v>
                </c:pt>
                <c:pt idx="137">
                  <c:v>-0.88629896775468275</c:v>
                </c:pt>
                <c:pt idx="138">
                  <c:v>-0.87228038469160341</c:v>
                </c:pt>
                <c:pt idx="139">
                  <c:v>-0.85848054010507213</c:v>
                </c:pt>
                <c:pt idx="140">
                  <c:v>-0.84489630417739037</c:v>
                </c:pt>
                <c:pt idx="141">
                  <c:v>-0.83152457127655044</c:v>
                </c:pt>
                <c:pt idx="142">
                  <c:v>-0.81836226130103162</c:v>
                </c:pt>
                <c:pt idx="143">
                  <c:v>-0.805406320890654</c:v>
                </c:pt>
                <c:pt idx="144">
                  <c:v>-0.79265372451284066</c:v>
                </c:pt>
                <c:pt idx="145">
                  <c:v>-0.78010147543300434</c:v>
                </c:pt>
                <c:pt idx="146">
                  <c:v>-0.76774660657722604</c:v>
                </c:pt>
                <c:pt idx="147">
                  <c:v>-0.75558618129485</c:v>
                </c:pt>
                <c:pt idx="148">
                  <c:v>-0.74361729402812915</c:v>
                </c:pt>
                <c:pt idx="149">
                  <c:v>-0.73183707089558225</c:v>
                </c:pt>
                <c:pt idx="150">
                  <c:v>-0.7202426701952942</c:v>
                </c:pt>
                <c:pt idx="151">
                  <c:v>-0.70883128283398367</c:v>
                </c:pt>
                <c:pt idx="152">
                  <c:v>-0.69760013268727039</c:v>
                </c:pt>
                <c:pt idx="153">
                  <c:v>-0.6865464768962245</c:v>
                </c:pt>
                <c:pt idx="154">
                  <c:v>-0.67566760610495125</c:v>
                </c:pt>
                <c:pt idx="155">
                  <c:v>-0.66496084464363359</c:v>
                </c:pt>
                <c:pt idx="156">
                  <c:v>-0.65442355066117863</c:v>
                </c:pt>
                <c:pt idx="157">
                  <c:v>-0.64405311621133621</c:v>
                </c:pt>
                <c:pt idx="158">
                  <c:v>-0.63384696729588663</c:v>
                </c:pt>
                <c:pt idx="159">
                  <c:v>-0.62380256386828126</c:v>
                </c:pt>
                <c:pt idx="160">
                  <c:v>-0.61391739980086424</c:v>
                </c:pt>
                <c:pt idx="161">
                  <c:v>-0.6041890028186182</c:v>
                </c:pt>
                <c:pt idx="162">
                  <c:v>-0.59461493440216817</c:v>
                </c:pt>
                <c:pt idx="163">
                  <c:v>-0.58519278966258881</c:v>
                </c:pt>
                <c:pt idx="164">
                  <c:v>-0.57592019719040322</c:v>
                </c:pt>
                <c:pt idx="165">
                  <c:v>-0.56679481888098615</c:v>
                </c:pt>
                <c:pt idx="166">
                  <c:v>-0.55781434973843713</c:v>
                </c:pt>
                <c:pt idx="167">
                  <c:v>-0.54897651765985589</c:v>
                </c:pt>
                <c:pt idx="168">
                  <c:v>-0.54027908320180762</c:v>
                </c:pt>
                <c:pt idx="169">
                  <c:v>-0.53171983933064948</c:v>
                </c:pt>
                <c:pt idx="170">
                  <c:v>-0.52329661115828163</c:v>
                </c:pt>
                <c:pt idx="171">
                  <c:v>-0.51500725566475192</c:v>
                </c:pt>
                <c:pt idx="172">
                  <c:v>-0.50684966140908361</c:v>
                </c:pt>
                <c:pt idx="173">
                  <c:v>-0.49882174822955772</c:v>
                </c:pt>
                <c:pt idx="174">
                  <c:v>-0.49092146693462502</c:v>
                </c:pt>
                <c:pt idx="175">
                  <c:v>-0.48314679898552276</c:v>
                </c:pt>
                <c:pt idx="176">
                  <c:v>-0.47549575617160428</c:v>
                </c:pt>
                <c:pt idx="177">
                  <c:v>-0.46796638027930865</c:v>
                </c:pt>
                <c:pt idx="178">
                  <c:v>-0.46055674275564268</c:v>
                </c:pt>
                <c:pt idx="179">
                  <c:v>-0.45326494436696052</c:v>
                </c:pt>
                <c:pt idx="180">
                  <c:v>-0.44608911485380809</c:v>
                </c:pt>
                <c:pt idx="181">
                  <c:v>-0.43902741258249384</c:v>
                </c:pt>
                <c:pt idx="182">
                  <c:v>-0.43207802419404112</c:v>
                </c:pt>
                <c:pt idx="183">
                  <c:v>-0.4252391642511017</c:v>
                </c:pt>
                <c:pt idx="184">
                  <c:v>-0.41850907488337558</c:v>
                </c:pt>
                <c:pt idx="185">
                  <c:v>-0.41188602543204461</c:v>
                </c:pt>
                <c:pt idx="186">
                  <c:v>-0.40536831209366697</c:v>
                </c:pt>
                <c:pt idx="187">
                  <c:v>-0.39895425756398262</c:v>
                </c:pt>
                <c:pt idx="188">
                  <c:v>-0.39264221068200356</c:v>
                </c:pt>
                <c:pt idx="189">
                  <c:v>-0.38643054607475097</c:v>
                </c:pt>
                <c:pt idx="190">
                  <c:v>-0.38031766380298698</c:v>
                </c:pt>
                <c:pt idx="191">
                  <c:v>-0.3743019890082207</c:v>
                </c:pt>
                <c:pt idx="192">
                  <c:v>-0.36838197156128788</c:v>
                </c:pt>
                <c:pt idx="193">
                  <c:v>-0.36255608571274517</c:v>
                </c:pt>
                <c:pt idx="194">
                  <c:v>-0.35682282974531582</c:v>
                </c:pt>
                <c:pt idx="195">
                  <c:v>-0.35118072562859731</c:v>
                </c:pt>
                <c:pt idx="196">
                  <c:v>-0.34562831867622196</c:v>
                </c:pt>
                <c:pt idx="197">
                  <c:v>-0.34016417720564418</c:v>
                </c:pt>
                <c:pt idx="198">
                  <c:v>-0.33478689220071123</c:v>
                </c:pt>
                <c:pt idx="199">
                  <c:v>-0.32949507697715741</c:v>
                </c:pt>
                <c:pt idx="200">
                  <c:v>-0.32428736685115517</c:v>
                </c:pt>
                <c:pt idx="201">
                  <c:v>-0.31916241881102309</c:v>
                </c:pt>
                <c:pt idx="202">
                  <c:v>-0.31411891119220536</c:v>
                </c:pt>
                <c:pt idx="203">
                  <c:v>-0.30915554335560158</c:v>
                </c:pt>
                <c:pt idx="204">
                  <c:v>-0.30427103536933359</c:v>
                </c:pt>
                <c:pt idx="205">
                  <c:v>-0.29946412769400743</c:v>
                </c:pt>
                <c:pt idx="206">
                  <c:v>-0.2947335808715395</c:v>
                </c:pt>
                <c:pt idx="207">
                  <c:v>-0.29007817521759022</c:v>
                </c:pt>
                <c:pt idx="208">
                  <c:v>-0.28549671051765096</c:v>
                </c:pt>
                <c:pt idx="209">
                  <c:v>-0.2809880057268162</c:v>
                </c:pt>
                <c:pt idx="210">
                  <c:v>-0.2765508986732727</c:v>
                </c:pt>
                <c:pt idx="211">
                  <c:v>-0.27218424576552364</c:v>
                </c:pt>
                <c:pt idx="212">
                  <c:v>-0.2678869217033657</c:v>
                </c:pt>
                <c:pt idx="213">
                  <c:v>-0.26365781919262743</c:v>
                </c:pt>
                <c:pt idx="214">
                  <c:v>-0.25949584866368025</c:v>
                </c:pt>
                <c:pt idx="215">
                  <c:v>-0.25539993799371363</c:v>
                </c:pt>
                <c:pt idx="216">
                  <c:v>-0.25136903223277929</c:v>
                </c:pt>
                <c:pt idx="217">
                  <c:v>-0.2474020933335927</c:v>
                </c:pt>
                <c:pt idx="218">
                  <c:v>-0.24349809988508272</c:v>
                </c:pt>
                <c:pt idx="219">
                  <c:v>-0.23965604684967629</c:v>
                </c:pt>
                <c:pt idx="220">
                  <c:v>-0.23587494530429831</c:v>
                </c:pt>
                <c:pt idx="221">
                  <c:v>-0.23215382218507094</c:v>
                </c:pt>
                <c:pt idx="222">
                  <c:v>-0.22849172003568688</c:v>
                </c:pt>
                <c:pt idx="223">
                  <c:v>-0.22488769675943296</c:v>
                </c:pt>
                <c:pt idx="224">
                  <c:v>-0.22134082537483968</c:v>
                </c:pt>
                <c:pt idx="225">
                  <c:v>-0.21785019377492551</c:v>
                </c:pt>
                <c:pt idx="226">
                  <c:v>-0.2144149044900075</c:v>
                </c:pt>
                <c:pt idx="227">
                  <c:v>-0.2110340744540482</c:v>
                </c:pt>
                <c:pt idx="228">
                  <c:v>-0.20770683477450047</c:v>
                </c:pt>
                <c:pt idx="229">
                  <c:v>-0.20443233050562493</c:v>
                </c:pt>
                <c:pt idx="230">
                  <c:v>-0.20120972042523724</c:v>
                </c:pt>
                <c:pt idx="231">
                  <c:v>-0.19803817681485245</c:v>
                </c:pt>
                <c:pt idx="232">
                  <c:v>-0.19491688524318973</c:v>
                </c:pt>
                <c:pt idx="233">
                  <c:v>-0.19184504435299918</c:v>
                </c:pt>
                <c:pt idx="234">
                  <c:v>-0.18882186565117298</c:v>
                </c:pt>
                <c:pt idx="235">
                  <c:v>-0.18584657330210297</c:v>
                </c:pt>
                <c:pt idx="236">
                  <c:v>-0.18291840392424111</c:v>
                </c:pt>
                <c:pt idx="237">
                  <c:v>-0.18003660638983268</c:v>
                </c:pt>
                <c:pt idx="238">
                  <c:v>-0.17720044162777024</c:v>
                </c:pt>
                <c:pt idx="239">
                  <c:v>-0.17440918242953929</c:v>
                </c:pt>
                <c:pt idx="240">
                  <c:v>-0.17166211325820882</c:v>
                </c:pt>
                <c:pt idx="241">
                  <c:v>-0.16895853006042844</c:v>
                </c:pt>
                <c:pt idx="242">
                  <c:v>-0.16629774008139403</c:v>
                </c:pt>
                <c:pt idx="243">
                  <c:v>-0.16367906168273533</c:v>
                </c:pt>
                <c:pt idx="244">
                  <c:v>-0.16110182416329477</c:v>
                </c:pt>
                <c:pt idx="245">
                  <c:v>-0.15856536758274731</c:v>
                </c:pt>
                <c:pt idx="246">
                  <c:v>-0.15606904258802862</c:v>
                </c:pt>
                <c:pt idx="247">
                  <c:v>-0.15361221024252897</c:v>
                </c:pt>
                <c:pt idx="248">
                  <c:v>-0.15119424185801089</c:v>
                </c:pt>
                <c:pt idx="249">
                  <c:v>-0.14881451882921784</c:v>
                </c:pt>
                <c:pt idx="250">
                  <c:v>-0.14647243247112601</c:v>
                </c:pt>
                <c:pt idx="251">
                  <c:v>-0.14416738385880742</c:v>
                </c:pt>
                <c:pt idx="252">
                  <c:v>-0.14189878366986258</c:v>
                </c:pt>
                <c:pt idx="253">
                  <c:v>-0.13966605202938356</c:v>
                </c:pt>
                <c:pt idx="254">
                  <c:v>-0.1374686183574122</c:v>
                </c:pt>
                <c:pt idx="255">
                  <c:v>-0.13530592121885374</c:v>
                </c:pt>
                <c:pt idx="256">
                  <c:v>-0.13317740817580886</c:v>
                </c:pt>
                <c:pt idx="257">
                  <c:v>-0.13108253564228881</c:v>
                </c:pt>
                <c:pt idx="258">
                  <c:v>-0.12902076874127297</c:v>
                </c:pt>
                <c:pt idx="259">
                  <c:v>-0.12699158116407919</c:v>
                </c:pt>
                <c:pt idx="260">
                  <c:v>-0.12499445503200915</c:v>
                </c:pt>
                <c:pt idx="261">
                  <c:v>-0.12302888076021842</c:v>
                </c:pt>
                <c:pt idx="262">
                  <c:v>-0.1210943569238116</c:v>
                </c:pt>
                <c:pt idx="263">
                  <c:v>-0.11919039012608719</c:v>
                </c:pt>
                <c:pt idx="264">
                  <c:v>-0.11731649486893084</c:v>
                </c:pt>
                <c:pt idx="265">
                  <c:v>-0.11547219342529388</c:v>
                </c:pt>
                <c:pt idx="266">
                  <c:v>-0.11365701571375862</c:v>
                </c:pt>
                <c:pt idx="267">
                  <c:v>-0.11187049917512426</c:v>
                </c:pt>
                <c:pt idx="268">
                  <c:v>-0.11011218865100453</c:v>
                </c:pt>
                <c:pt idx="269">
                  <c:v>-0.10838163626438589</c:v>
                </c:pt>
                <c:pt idx="270">
                  <c:v>-0.10667840130213828</c:v>
                </c:pt>
                <c:pt idx="271">
                  <c:v>-0.10500205009942361</c:v>
                </c:pt>
                <c:pt idx="272">
                  <c:v>-0.10335215592599127</c:v>
                </c:pt>
                <c:pt idx="273">
                  <c:v>-0.10172829887430716</c:v>
                </c:pt>
                <c:pt idx="274">
                  <c:v>-0.1001300657495187</c:v>
                </c:pt>
                <c:pt idx="275">
                  <c:v>-9.8557049961194243E-2</c:v>
                </c:pt>
                <c:pt idx="276">
                  <c:v>-9.7008851416832603E-2</c:v>
                </c:pt>
                <c:pt idx="277">
                  <c:v>-9.5485076417091225E-2</c:v>
                </c:pt>
                <c:pt idx="278">
                  <c:v>-9.3985337552732875E-2</c:v>
                </c:pt>
                <c:pt idx="279">
                  <c:v>-9.2509253603237002E-2</c:v>
                </c:pt>
                <c:pt idx="280">
                  <c:v>-9.1056449437066811E-2</c:v>
                </c:pt>
                <c:pt idx="281">
                  <c:v>-8.9626555913548012E-2</c:v>
                </c:pt>
                <c:pt idx="282">
                  <c:v>-8.8219209786357E-2</c:v>
                </c:pt>
                <c:pt idx="283">
                  <c:v>-8.6834053608569342E-2</c:v>
                </c:pt>
                <c:pt idx="284">
                  <c:v>-8.5470735639251644E-2</c:v>
                </c:pt>
                <c:pt idx="285">
                  <c:v>-8.4128909751578704E-2</c:v>
                </c:pt>
                <c:pt idx="286">
                  <c:v>-8.2808235342435518E-2</c:v>
                </c:pt>
                <c:pt idx="287">
                  <c:v>-8.1508377243502739E-2</c:v>
                </c:pt>
                <c:pt idx="288">
                  <c:v>-8.0229005633771056E-2</c:v>
                </c:pt>
                <c:pt idx="289">
                  <c:v>-7.896979595349149E-2</c:v>
                </c:pt>
                <c:pt idx="290">
                  <c:v>-7.7730428819514349E-2</c:v>
                </c:pt>
                <c:pt idx="291">
                  <c:v>-7.6510589942015025E-2</c:v>
                </c:pt>
                <c:pt idx="292">
                  <c:v>-7.5309970042561597E-2</c:v>
                </c:pt>
                <c:pt idx="293">
                  <c:v>-7.412826477352169E-2</c:v>
                </c:pt>
                <c:pt idx="294">
                  <c:v>-7.2965174638773944E-2</c:v>
                </c:pt>
                <c:pt idx="295">
                  <c:v>-7.1820404915714939E-2</c:v>
                </c:pt>
                <c:pt idx="296">
                  <c:v>-7.0693665578522608E-2</c:v>
                </c:pt>
                <c:pt idx="297">
                  <c:v>-6.958467122267456E-2</c:v>
                </c:pt>
                <c:pt idx="298">
                  <c:v>-6.849314099068575E-2</c:v>
                </c:pt>
                <c:pt idx="299">
                  <c:v>-6.7418798499060587E-2</c:v>
                </c:pt>
                <c:pt idx="300">
                  <c:v>-6.6361371766419722E-2</c:v>
                </c:pt>
                <c:pt idx="301">
                  <c:v>-6.5320593142802322E-2</c:v>
                </c:pt>
                <c:pt idx="302">
                  <c:v>-6.4296199240109375E-2</c:v>
                </c:pt>
                <c:pt idx="303">
                  <c:v>-6.3287930863683645E-2</c:v>
                </c:pt>
                <c:pt idx="304">
                  <c:v>-6.2295532944989594E-2</c:v>
                </c:pt>
                <c:pt idx="305">
                  <c:v>-6.131875447539302E-2</c:v>
                </c:pt>
                <c:pt idx="306">
                  <c:v>-6.0357348441009012E-2</c:v>
                </c:pt>
                <c:pt idx="307">
                  <c:v>-5.9411071758613612E-2</c:v>
                </c:pt>
                <c:pt idx="308">
                  <c:v>-5.8479685212585314E-2</c:v>
                </c:pt>
                <c:pt idx="309">
                  <c:v>-5.7562953392875454E-2</c:v>
                </c:pt>
                <c:pt idx="310">
                  <c:v>-5.6660644633980857E-2</c:v>
                </c:pt>
                <c:pt idx="311">
                  <c:v>-5.5772530954905634E-2</c:v>
                </c:pt>
                <c:pt idx="312">
                  <c:v>-5.4898388000096499E-2</c:v>
                </c:pt>
                <c:pt idx="313">
                  <c:v>-5.4037994981332639E-2</c:v>
                </c:pt>
                <c:pt idx="314">
                  <c:v>-5.3191134620558959E-2</c:v>
                </c:pt>
                <c:pt idx="315">
                  <c:v>-5.235759309364274E-2</c:v>
                </c:pt>
                <c:pt idx="316">
                  <c:v>-5.153715997504181E-2</c:v>
                </c:pt>
                <c:pt idx="317">
                  <c:v>-5.0729628183367723E-2</c:v>
                </c:pt>
                <c:pt idx="318">
                  <c:v>-4.9934793927829658E-2</c:v>
                </c:pt>
                <c:pt idx="319">
                  <c:v>-4.9152456655545053E-2</c:v>
                </c:pt>
                <c:pt idx="320">
                  <c:v>-4.8382418999701263E-2</c:v>
                </c:pt>
                <c:pt idx="321">
                  <c:v>-4.7624486728557229E-2</c:v>
                </c:pt>
                <c:pt idx="322">
                  <c:v>-4.68784686952676E-2</c:v>
                </c:pt>
                <c:pt idx="323">
                  <c:v>-4.6144176788519224E-2</c:v>
                </c:pt>
                <c:pt idx="324">
                  <c:v>-4.5421425883964944E-2</c:v>
                </c:pt>
                <c:pt idx="325">
                  <c:v>-4.4710033796441652E-2</c:v>
                </c:pt>
                <c:pt idx="326">
                  <c:v>-4.4009821232960648E-2</c:v>
                </c:pt>
                <c:pt idx="327">
                  <c:v>-4.3320611746457155E-2</c:v>
                </c:pt>
                <c:pt idx="328">
                  <c:v>-4.2642231690286005E-2</c:v>
                </c:pt>
                <c:pt idx="329">
                  <c:v>-4.1974510173453022E-2</c:v>
                </c:pt>
                <c:pt idx="330">
                  <c:v>-4.1317279016567433E-2</c:v>
                </c:pt>
                <c:pt idx="331">
                  <c:v>-4.067037270850693E-2</c:v>
                </c:pt>
                <c:pt idx="332">
                  <c:v>-4.0033628363779897E-2</c:v>
                </c:pt>
                <c:pt idx="333">
                  <c:v>-3.9406885680576834E-2</c:v>
                </c:pt>
                <c:pt idx="334">
                  <c:v>-3.8789986899497836E-2</c:v>
                </c:pt>
                <c:pt idx="335">
                  <c:v>-3.8182776762945014E-2</c:v>
                </c:pt>
                <c:pt idx="336">
                  <c:v>-3.7585102475170301E-2</c:v>
                </c:pt>
                <c:pt idx="337">
                  <c:v>-3.6996813662966886E-2</c:v>
                </c:pt>
                <c:pt idx="338">
                  <c:v>-3.6417762336993599E-2</c:v>
                </c:pt>
                <c:pt idx="339">
                  <c:v>-3.5847802853723194E-2</c:v>
                </c:pt>
                <c:pt idx="340">
                  <c:v>-3.5286791878002891E-2</c:v>
                </c:pt>
                <c:pt idx="341">
                  <c:v>-3.473458834621828E-2</c:v>
                </c:pt>
                <c:pt idx="342">
                  <c:v>-3.4191053430049967E-2</c:v>
                </c:pt>
                <c:pt idx="343">
                  <c:v>-3.3656050500813814E-2</c:v>
                </c:pt>
                <c:pt idx="344">
                  <c:v>-3.3129445094375543E-2</c:v>
                </c:pt>
                <c:pt idx="345">
                  <c:v>-3.2611104876628841E-2</c:v>
                </c:pt>
                <c:pt idx="346">
                  <c:v>-3.2100899609530303E-2</c:v>
                </c:pt>
                <c:pt idx="347">
                  <c:v>-3.1598701117679484E-2</c:v>
                </c:pt>
                <c:pt idx="348">
                  <c:v>-3.1104383255437098E-2</c:v>
                </c:pt>
                <c:pt idx="349">
                  <c:v>-3.06178218745718E-2</c:v>
                </c:pt>
                <c:pt idx="350">
                  <c:v>-3.0138894792427012E-2</c:v>
                </c:pt>
                <c:pt idx="351">
                  <c:v>-2.9667481760599568E-2</c:v>
                </c:pt>
                <c:pt idx="352">
                  <c:v>-2.9203464434121484E-2</c:v>
                </c:pt>
                <c:pt idx="353">
                  <c:v>-2.8746726341137105E-2</c:v>
                </c:pt>
                <c:pt idx="354">
                  <c:v>-2.8297152853067425E-2</c:v>
                </c:pt>
                <c:pt idx="355">
                  <c:v>-2.7854631155253134E-2</c:v>
                </c:pt>
                <c:pt idx="356">
                  <c:v>-2.7419050218069948E-2</c:v>
                </c:pt>
                <c:pt idx="357">
                  <c:v>-2.6990300768506861E-2</c:v>
                </c:pt>
                <c:pt idx="358">
                  <c:v>-2.6568275262201145E-2</c:v>
                </c:pt>
                <c:pt idx="359">
                  <c:v>-2.6152867855922031E-2</c:v>
                </c:pt>
                <c:pt idx="360">
                  <c:v>-2.574397438049596E-2</c:v>
                </c:pt>
                <c:pt idx="361">
                  <c:v>-2.5341492314166335E-2</c:v>
                </c:pt>
                <c:pt idx="362">
                  <c:v>-2.4945320756380372E-2</c:v>
                </c:pt>
                <c:pt idx="363">
                  <c:v>-2.4555360401996688E-2</c:v>
                </c:pt>
                <c:pt idx="364">
                  <c:v>-2.4171513515906202E-2</c:v>
                </c:pt>
                <c:pt idx="365">
                  <c:v>-2.3793683908060199E-2</c:v>
                </c:pt>
                <c:pt idx="366">
                  <c:v>-2.3421776908898684E-2</c:v>
                </c:pt>
                <c:pt idx="367">
                  <c:v>-2.3055699345172175E-2</c:v>
                </c:pt>
                <c:pt idx="368">
                  <c:v>-2.2695359516151498E-2</c:v>
                </c:pt>
                <c:pt idx="369">
                  <c:v>-2.2340667170218462E-2</c:v>
                </c:pt>
                <c:pt idx="370">
                  <c:v>-2.1991533481831516E-2</c:v>
                </c:pt>
                <c:pt idx="371">
                  <c:v>-2.1647871028860552E-2</c:v>
                </c:pt>
                <c:pt idx="372">
                  <c:v>-2.1309593770284321E-2</c:v>
                </c:pt>
                <c:pt idx="373">
                  <c:v>-2.0976617024245456E-2</c:v>
                </c:pt>
                <c:pt idx="374">
                  <c:v>-2.0648857446456323E-2</c:v>
                </c:pt>
                <c:pt idx="375">
                  <c:v>-2.0326233008950718E-2</c:v>
                </c:pt>
                <c:pt idx="376">
                  <c:v>-2.0008662979175872E-2</c:v>
                </c:pt>
                <c:pt idx="377">
                  <c:v>-1.9696067899418437E-2</c:v>
                </c:pt>
                <c:pt idx="378">
                  <c:v>-1.9388369566560162E-2</c:v>
                </c:pt>
                <c:pt idx="379">
                  <c:v>-1.9085491012157282E-2</c:v>
                </c:pt>
                <c:pt idx="380">
                  <c:v>-1.8787356482838077E-2</c:v>
                </c:pt>
                <c:pt idx="381">
                  <c:v>-1.8493891421014725E-2</c:v>
                </c:pt>
                <c:pt idx="382">
                  <c:v>-1.8205022445902663E-2</c:v>
                </c:pt>
                <c:pt idx="383">
                  <c:v>-1.7920677334844089E-2</c:v>
                </c:pt>
                <c:pt idx="384">
                  <c:v>-1.7640785004929514E-2</c:v>
                </c:pt>
                <c:pt idx="385">
                  <c:v>-1.7365275494913245E-2</c:v>
                </c:pt>
                <c:pt idx="386">
                  <c:v>-1.7094079947417882E-2</c:v>
                </c:pt>
                <c:pt idx="387">
                  <c:v>-1.6827130591422896E-2</c:v>
                </c:pt>
                <c:pt idx="388">
                  <c:v>-1.6564360725033197E-2</c:v>
                </c:pt>
                <c:pt idx="389">
                  <c:v>-1.6305704698522702E-2</c:v>
                </c:pt>
                <c:pt idx="390">
                  <c:v>-1.6051097897648955E-2</c:v>
                </c:pt>
                <c:pt idx="391">
                  <c:v>-1.5800476727233823E-2</c:v>
                </c:pt>
                <c:pt idx="392">
                  <c:v>-1.5553778595006579E-2</c:v>
                </c:pt>
                <c:pt idx="393">
                  <c:v>-1.5310941895704849E-2</c:v>
                </c:pt>
                <c:pt idx="394">
                  <c:v>-1.5071905995429166E-2</c:v>
                </c:pt>
                <c:pt idx="395">
                  <c:v>-1.483661121624736E-2</c:v>
                </c:pt>
                <c:pt idx="396">
                  <c:v>-1.4604998821044572E-2</c:v>
                </c:pt>
                <c:pt idx="397">
                  <c:v>-1.4377010998614733E-2</c:v>
                </c:pt>
                <c:pt idx="398">
                  <c:v>-1.4152590848990331E-2</c:v>
                </c:pt>
                <c:pt idx="399">
                  <c:v>-1.3931682369005544E-2</c:v>
                </c:pt>
                <c:pt idx="400">
                  <c:v>-1.3714230438090096E-2</c:v>
                </c:pt>
                <c:pt idx="401">
                  <c:v>-1.3500180804289365E-2</c:v>
                </c:pt>
                <c:pt idx="402">
                  <c:v>-1.3289480070507405E-2</c:v>
                </c:pt>
                <c:pt idx="403">
                  <c:v>-1.3082075680969323E-2</c:v>
                </c:pt>
                <c:pt idx="404">
                  <c:v>-1.2877915907899299E-2</c:v>
                </c:pt>
                <c:pt idx="405">
                  <c:v>-1.2676949838411002E-2</c:v>
                </c:pt>
                <c:pt idx="406">
                  <c:v>-1.2479127361606892E-2</c:v>
                </c:pt>
                <c:pt idx="407">
                  <c:v>-1.2284399155882853E-2</c:v>
                </c:pt>
                <c:pt idx="408">
                  <c:v>-1.2092716676435458E-2</c:v>
                </c:pt>
                <c:pt idx="409">
                  <c:v>-1.1904032142967716E-2</c:v>
                </c:pt>
                <c:pt idx="410">
                  <c:v>-1.1718298527591001E-2</c:v>
                </c:pt>
                <c:pt idx="411">
                  <c:v>-1.1535469542919402E-2</c:v>
                </c:pt>
                <c:pt idx="412">
                  <c:v>-1.1355499630353703E-2</c:v>
                </c:pt>
                <c:pt idx="413">
                  <c:v>-1.1178343948551902E-2</c:v>
                </c:pt>
                <c:pt idx="414">
                  <c:v>-1.100395836208305E-2</c:v>
                </c:pt>
                <c:pt idx="415">
                  <c:v>-1.0832299430262E-2</c:v>
                </c:pt>
                <c:pt idx="416">
                  <c:v>-1.0663324396161477E-2</c:v>
                </c:pt>
                <c:pt idx="417">
                  <c:v>-1.0496991175799187E-2</c:v>
                </c:pt>
                <c:pt idx="418">
                  <c:v>-1.0333258347496883E-2</c:v>
                </c:pt>
                <c:pt idx="419">
                  <c:v>-1.0172085141408759E-2</c:v>
                </c:pt>
                <c:pt idx="420">
                  <c:v>-1.001343142921619E-2</c:v>
                </c:pt>
                <c:pt idx="421">
                  <c:v>-9.8572577139866384E-3</c:v>
                </c:pt>
                <c:pt idx="422">
                  <c:v>-9.7035251201935784E-3</c:v>
                </c:pt>
                <c:pt idx="423">
                  <c:v>-9.5521953838952674E-3</c:v>
                </c:pt>
                <c:pt idx="424">
                  <c:v>-9.4032308430694826E-3</c:v>
                </c:pt>
                <c:pt idx="425">
                  <c:v>-9.2565944281020156E-3</c:v>
                </c:pt>
                <c:pt idx="426">
                  <c:v>-9.1122496524262842E-3</c:v>
                </c:pt>
                <c:pt idx="427">
                  <c:v>-8.9701606033116953E-3</c:v>
                </c:pt>
                <c:pt idx="428">
                  <c:v>-8.8302919327983408E-3</c:v>
                </c:pt>
                <c:pt idx="429">
                  <c:v>-8.6926088487758613E-3</c:v>
                </c:pt>
                <c:pt idx="430">
                  <c:v>-8.5570771062037712E-3</c:v>
                </c:pt>
                <c:pt idx="431">
                  <c:v>-8.4236629984714984E-3</c:v>
                </c:pt>
                <c:pt idx="432">
                  <c:v>-8.2923333488954878E-3</c:v>
                </c:pt>
                <c:pt idx="433">
                  <c:v>-8.1630555023514077E-3</c:v>
                </c:pt>
                <c:pt idx="434">
                  <c:v>-8.0357973170391405E-3</c:v>
                </c:pt>
                <c:pt idx="435">
                  <c:v>-7.9105271563786033E-3</c:v>
                </c:pt>
                <c:pt idx="436">
                  <c:v>-7.7872138810341782E-3</c:v>
                </c:pt>
                <c:pt idx="437">
                  <c:v>-7.665826841065722E-3</c:v>
                </c:pt>
                <c:pt idx="438">
                  <c:v>-7.5463358682041929E-3</c:v>
                </c:pt>
                <c:pt idx="439">
                  <c:v>-7.4287112682497793E-3</c:v>
                </c:pt>
                <c:pt idx="440">
                  <c:v>-7.3129238135908039E-3</c:v>
                </c:pt>
                <c:pt idx="441">
                  <c:v>-7.1989447358410839E-3</c:v>
                </c:pt>
                <c:pt idx="442">
                  <c:v>-7.0867457185943292E-3</c:v>
                </c:pt>
                <c:pt idx="443">
                  <c:v>-6.9762988902933171E-3</c:v>
                </c:pt>
                <c:pt idx="444">
                  <c:v>-6.8675768172122608E-3</c:v>
                </c:pt>
                <c:pt idx="445">
                  <c:v>-6.7605524965503663E-3</c:v>
                </c:pt>
                <c:pt idx="446">
                  <c:v>-6.6551993496350072E-3</c:v>
                </c:pt>
                <c:pt idx="447">
                  <c:v>-6.5514912152326039E-3</c:v>
                </c:pt>
                <c:pt idx="448">
                  <c:v>-6.449402342965576E-3</c:v>
                </c:pt>
                <c:pt idx="449">
                  <c:v>-6.3489073868336085E-3</c:v>
                </c:pt>
                <c:pt idx="450">
                  <c:v>-6.2499813988377033E-3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1.4689921887763511</c:v>
                </c:pt>
                <c:pt idx="1">
                  <c:v>0.88651637432344899</c:v>
                </c:pt>
                <c:pt idx="2">
                  <c:v>0.33167338137694458</c:v>
                </c:pt>
                <c:pt idx="3">
                  <c:v>-0.19667932440846414</c:v>
                </c:pt>
                <c:pt idx="4">
                  <c:v>-0.69963639841995118</c:v>
                </c:pt>
                <c:pt idx="5">
                  <c:v>-1.1782467265700269</c:v>
                </c:pt>
                <c:pt idx="6">
                  <c:v>-1.6335154367177793</c:v>
                </c:pt>
                <c:pt idx="7">
                  <c:v>-2.0664058167982731</c:v>
                </c:pt>
                <c:pt idx="8">
                  <c:v>-2.4778411441905561</c:v>
                </c:pt>
                <c:pt idx="9">
                  <c:v>-2.8687064306266592</c:v>
                </c:pt>
                <c:pt idx="10">
                  <c:v>-3.2398500867280866</c:v>
                </c:pt>
                <c:pt idx="11">
                  <c:v>-3.5920855100511879</c:v>
                </c:pt>
                <c:pt idx="12">
                  <c:v>-3.9261926003282106</c:v>
                </c:pt>
                <c:pt idx="13">
                  <c:v>-4.2429192054068849</c:v>
                </c:pt>
                <c:pt idx="14">
                  <c:v>-4.5429825012159419</c:v>
                </c:pt>
                <c:pt idx="15">
                  <c:v>-4.8270703089184188</c:v>
                </c:pt>
                <c:pt idx="16">
                  <c:v>-5.09584235225676</c:v>
                </c:pt>
                <c:pt idx="17">
                  <c:v>-5.3499314579447557</c:v>
                </c:pt>
                <c:pt idx="18">
                  <c:v>-5.5899447018193698</c:v>
                </c:pt>
                <c:pt idx="19">
                  <c:v>-5.8164645033309164</c:v>
                </c:pt>
                <c:pt idx="20">
                  <c:v>-6.030049670822903</c:v>
                </c:pt>
                <c:pt idx="21">
                  <c:v>-6.2312363999308822</c:v>
                </c:pt>
                <c:pt idx="22">
                  <c:v>-6.4205392273157997</c:v>
                </c:pt>
                <c:pt idx="23">
                  <c:v>-6.5984519418372134</c:v>
                </c:pt>
                <c:pt idx="24">
                  <c:v>-6.7654484551688316</c:v>
                </c:pt>
                <c:pt idx="25">
                  <c:v>-6.9219836337601972</c:v>
                </c:pt>
                <c:pt idx="26">
                  <c:v>-7.06849409395533</c:v>
                </c:pt>
                <c:pt idx="27">
                  <c:v>-7.2053989619901095</c:v>
                </c:pt>
                <c:pt idx="28">
                  <c:v>-7.3331006005064712</c:v>
                </c:pt>
                <c:pt idx="29">
                  <c:v>-7.4519853031414609</c:v>
                </c:pt>
                <c:pt idx="30">
                  <c:v>-7.5624239586732269</c:v>
                </c:pt>
                <c:pt idx="31">
                  <c:v>-7.6647726861342544</c:v>
                </c:pt>
                <c:pt idx="32">
                  <c:v>-7.7593734422336098</c:v>
                </c:pt>
                <c:pt idx="33">
                  <c:v>-7.8465546023649129</c:v>
                </c:pt>
                <c:pt idx="34">
                  <c:v>-7.9266315164152648</c:v>
                </c:pt>
                <c:pt idx="35">
                  <c:v>-7.9999070405316015</c:v>
                </c:pt>
                <c:pt idx="36">
                  <c:v>-8.0666720459453156</c:v>
                </c:pt>
                <c:pt idx="37">
                  <c:v>-8.1272059059029687</c:v>
                </c:pt>
                <c:pt idx="38">
                  <c:v>-8.1817769617009226</c:v>
                </c:pt>
                <c:pt idx="39">
                  <c:v>-8.2306429687736617</c:v>
                </c:pt>
                <c:pt idx="40">
                  <c:v>-8.2740515237403756</c:v>
                </c:pt>
                <c:pt idx="41">
                  <c:v>-8.3122404732712383</c:v>
                </c:pt>
                <c:pt idx="42">
                  <c:v>-8.3454383055936994</c:v>
                </c:pt>
                <c:pt idx="43">
                  <c:v>-8.3738645254203199</c:v>
                </c:pt>
                <c:pt idx="44">
                  <c:v>-8.3977300130425228</c:v>
                </c:pt>
                <c:pt idx="45">
                  <c:v>-8.4172373682994301</c:v>
                </c:pt>
                <c:pt idx="46">
                  <c:v>-8.432581240097619</c:v>
                </c:pt>
                <c:pt idx="47">
                  <c:v>-8.4439486421255658</c:v>
                </c:pt>
                <c:pt idx="48">
                  <c:v>-8.4515192553765672</c:v>
                </c:pt>
                <c:pt idx="49">
                  <c:v>-8.4554657180648505</c:v>
                </c:pt>
                <c:pt idx="50">
                  <c:v>-8.455953903492567</c:v>
                </c:pt>
                <c:pt idx="51">
                  <c:v>-8.4531431863988793</c:v>
                </c:pt>
                <c:pt idx="52">
                  <c:v>-8.4471866982981343</c:v>
                </c:pt>
                <c:pt idx="53">
                  <c:v>-8.4382315722900216</c:v>
                </c:pt>
                <c:pt idx="54">
                  <c:v>-8.4264191778026145</c:v>
                </c:pt>
                <c:pt idx="55">
                  <c:v>-8.4118853457076348</c:v>
                </c:pt>
                <c:pt idx="56">
                  <c:v>-8.3947605842271216</c:v>
                </c:pt>
                <c:pt idx="57">
                  <c:v>-8.3751702860312438</c:v>
                </c:pt>
                <c:pt idx="58">
                  <c:v>-8.3532349269088275</c:v>
                </c:pt>
                <c:pt idx="59">
                  <c:v>-8.3290702563743775</c:v>
                </c:pt>
                <c:pt idx="60">
                  <c:v>-8.3027874805590791</c:v>
                </c:pt>
                <c:pt idx="61">
                  <c:v>-8.2744934377171084</c:v>
                </c:pt>
                <c:pt idx="62">
                  <c:v>-8.2442907666636476</c:v>
                </c:pt>
                <c:pt idx="63">
                  <c:v>-8.212278068446615</c:v>
                </c:pt>
                <c:pt idx="64">
                  <c:v>-8.1785500615404185</c:v>
                </c:pt>
                <c:pt idx="65">
                  <c:v>-8.1431977308369703</c:v>
                </c:pt>
                <c:pt idx="66">
                  <c:v>-8.1063084706969093</c:v>
                </c:pt>
                <c:pt idx="67">
                  <c:v>-8.0679662223119628</c:v>
                </c:pt>
                <c:pt idx="68">
                  <c:v>-8.0282516056183528</c:v>
                </c:pt>
                <c:pt idx="69">
                  <c:v>-7.9872420459901914</c:v>
                </c:pt>
                <c:pt idx="70">
                  <c:v>-7.9450118959317537</c:v>
                </c:pt>
                <c:pt idx="71">
                  <c:v>-7.9016325519776878</c:v>
                </c:pt>
                <c:pt idx="72">
                  <c:v>-7.8571725670009291</c:v>
                </c:pt>
                <c:pt idx="73">
                  <c:v>-7.8116977581193323</c:v>
                </c:pt>
                <c:pt idx="74">
                  <c:v>-7.7652713103834312</c:v>
                </c:pt>
                <c:pt idx="75">
                  <c:v>-7.7179538764198803</c:v>
                </c:pt>
                <c:pt idx="76">
                  <c:v>-7.6698036721973075</c:v>
                </c:pt>
                <c:pt idx="77">
                  <c:v>-7.6208765690740732</c:v>
                </c:pt>
                <c:pt idx="78">
                  <c:v>-7.571226182280455</c:v>
                </c:pt>
                <c:pt idx="79">
                  <c:v>-7.5209039559811135</c:v>
                </c:pt>
                <c:pt idx="80">
                  <c:v>-7.469959245057308</c:v>
                </c:pt>
                <c:pt idx="81">
                  <c:v>-7.4184393937423723</c:v>
                </c:pt>
                <c:pt idx="82">
                  <c:v>-7.3663898112380934</c:v>
                </c:pt>
                <c:pt idx="83">
                  <c:v>-7.3138540444341889</c:v>
                </c:pt>
                <c:pt idx="84">
                  <c:v>-7.260873847847785</c:v>
                </c:pt>
                <c:pt idx="85">
                  <c:v>-7.2074892508947919</c:v>
                </c:pt>
                <c:pt idx="86">
                  <c:v>-7.1537386226002635</c:v>
                </c:pt>
                <c:pt idx="87">
                  <c:v>-7.0996587338503554</c:v>
                </c:pt>
                <c:pt idx="88">
                  <c:v>-7.0452848172839051</c:v>
                </c:pt>
                <c:pt idx="89">
                  <c:v>-6.9906506249177935</c:v>
                </c:pt>
                <c:pt idx="90">
                  <c:v>-6.9357884835959762</c:v>
                </c:pt>
                <c:pt idx="91">
                  <c:v>-6.8807293483484848</c:v>
                </c:pt>
                <c:pt idx="92">
                  <c:v>-6.8255028537429689</c:v>
                </c:pt>
                <c:pt idx="93">
                  <c:v>-6.7701373633078452</c:v>
                </c:pt>
                <c:pt idx="94">
                  <c:v>-6.7146600171029434</c:v>
                </c:pt>
                <c:pt idx="95">
                  <c:v>-6.659096777510225</c:v>
                </c:pt>
                <c:pt idx="96">
                  <c:v>-6.6034724733141861</c:v>
                </c:pt>
                <c:pt idx="97">
                  <c:v>-6.5478108421387375</c:v>
                </c:pt>
                <c:pt idx="98">
                  <c:v>-6.4921345713044092</c:v>
                </c:pt>
                <c:pt idx="99">
                  <c:v>-6.4364653371672969</c:v>
                </c:pt>
                <c:pt idx="100">
                  <c:v>-6.3808238429984705</c:v>
                </c:pt>
                <c:pt idx="101">
                  <c:v>-6.3252298554602522</c:v>
                </c:pt>
                <c:pt idx="102">
                  <c:v>-6.2697022397334194</c:v>
                </c:pt>
                <c:pt idx="103">
                  <c:v>-6.2142589933471726</c:v>
                </c:pt>
                <c:pt idx="104">
                  <c:v>-6.1589172787616402</c:v>
                </c:pt>
                <c:pt idx="105">
                  <c:v>-6.1036934547506281</c:v>
                </c:pt>
                <c:pt idx="106">
                  <c:v>-6.0486031066303605</c:v>
                </c:pt>
                <c:pt idx="107">
                  <c:v>-5.9936610753782356</c:v>
                </c:pt>
                <c:pt idx="108">
                  <c:v>-5.9388814856836634</c:v>
                </c:pt>
                <c:pt idx="109">
                  <c:v>-5.8842777729715277</c:v>
                </c:pt>
                <c:pt idx="110">
                  <c:v>-5.8298627094370774</c:v>
                </c:pt>
                <c:pt idx="111">
                  <c:v>-5.77564842912959</c:v>
                </c:pt>
                <c:pt idx="112">
                  <c:v>-5.7216464521205355</c:v>
                </c:pt>
                <c:pt idx="113">
                  <c:v>-5.6678677077907169</c:v>
                </c:pt>
                <c:pt idx="114">
                  <c:v>-5.6143225572693378</c:v>
                </c:pt>
                <c:pt idx="115">
                  <c:v>-5.5610208150567413</c:v>
                </c:pt>
                <c:pt idx="116">
                  <c:v>-5.5079717698612933</c:v>
                </c:pt>
                <c:pt idx="117">
                  <c:v>-5.4551842046796519</c:v>
                </c:pt>
                <c:pt idx="118">
                  <c:v>-5.4026664161485343</c:v>
                </c:pt>
                <c:pt idx="119">
                  <c:v>-5.3504262331950398</c:v>
                </c:pt>
                <c:pt idx="120">
                  <c:v>-5.2984710350114446</c:v>
                </c:pt>
                <c:pt idx="121">
                  <c:v>-5.2468077683794485</c:v>
                </c:pt>
                <c:pt idx="122">
                  <c:v>-5.1954429643678237</c:v>
                </c:pt>
                <c:pt idx="123">
                  <c:v>-5.1443827544265837</c:v>
                </c:pt>
                <c:pt idx="124">
                  <c:v>-5.0936328858997326</c:v>
                </c:pt>
                <c:pt idx="125">
                  <c:v>-5.0431987369780114</c:v>
                </c:pt>
                <c:pt idx="126">
                  <c:v>-4.99308533111207</c:v>
                </c:pt>
                <c:pt idx="127">
                  <c:v>-4.9432973509057554</c:v>
                </c:pt>
                <c:pt idx="128">
                  <c:v>-4.8938391515085415</c:v>
                </c:pt>
                <c:pt idx="129">
                  <c:v>-4.8447147735252214</c:v>
                </c:pt>
                <c:pt idx="130">
                  <c:v>-4.7959279554605079</c:v>
                </c:pt>
                <c:pt idx="131">
                  <c:v>-4.7474821457153222</c:v>
                </c:pt>
                <c:pt idx="132">
                  <c:v>-4.6993805141510503</c:v>
                </c:pt>
                <c:pt idx="133">
                  <c:v>-4.6516259632373593</c:v>
                </c:pt>
                <c:pt idx="134">
                  <c:v>-4.6042211387986303</c:v>
                </c:pt>
                <c:pt idx="135">
                  <c:v>-4.5571684403734158</c:v>
                </c:pt>
                <c:pt idx="136">
                  <c:v>-4.5104700312009189</c:v>
                </c:pt>
                <c:pt idx="137">
                  <c:v>-4.4641278478478315</c:v>
                </c:pt>
                <c:pt idx="138">
                  <c:v>-4.4181436094884372</c:v>
                </c:pt>
                <c:pt idx="139">
                  <c:v>-4.3725188268504507</c:v>
                </c:pt>
                <c:pt idx="140">
                  <c:v>-4.3272548108384719</c:v>
                </c:pt>
                <c:pt idx="141">
                  <c:v>-4.2823526808466346</c:v>
                </c:pt>
                <c:pt idx="142">
                  <c:v>-4.2378133727715097</c:v>
                </c:pt>
                <c:pt idx="143">
                  <c:v>-4.1936376467359295</c:v>
                </c:pt>
                <c:pt idx="144">
                  <c:v>-4.1498260945340375</c:v>
                </c:pt>
                <c:pt idx="145">
                  <c:v>-4.1063791468074768</c:v>
                </c:pt>
                <c:pt idx="146">
                  <c:v>-4.0632970799622292</c:v>
                </c:pt>
                <c:pt idx="147">
                  <c:v>-4.0205800228353334</c:v>
                </c:pt>
                <c:pt idx="148">
                  <c:v>-3.9782279631203208</c:v>
                </c:pt>
                <c:pt idx="149">
                  <c:v>-3.9362407535599027</c:v>
                </c:pt>
                <c:pt idx="150">
                  <c:v>-3.8946181179141455</c:v>
                </c:pt>
                <c:pt idx="151">
                  <c:v>-3.8533596567120547</c:v>
                </c:pt>
                <c:pt idx="152">
                  <c:v>-3.8124648527942107</c:v>
                </c:pt>
                <c:pt idx="153">
                  <c:v>-3.7719330766537942</c:v>
                </c:pt>
                <c:pt idx="154">
                  <c:v>-3.7317635915831509</c:v>
                </c:pt>
                <c:pt idx="155">
                  <c:v>-3.6919555586326709</c:v>
                </c:pt>
                <c:pt idx="156">
                  <c:v>-3.6525080413886317</c:v>
                </c:pt>
                <c:pt idx="157">
                  <c:v>-3.613420010576343</c:v>
                </c:pt>
                <c:pt idx="158">
                  <c:v>-3.5746903484947077</c:v>
                </c:pt>
                <c:pt idx="159">
                  <c:v>-3.5363178532881436</c:v>
                </c:pt>
                <c:pt idx="160">
                  <c:v>-3.4983012430615381</c:v>
                </c:pt>
                <c:pt idx="161">
                  <c:v>-3.4606391598437445</c:v>
                </c:pt>
                <c:pt idx="162">
                  <c:v>-3.4233301734049304</c:v>
                </c:pt>
                <c:pt idx="163">
                  <c:v>-3.3863727849328642</c:v>
                </c:pt>
                <c:pt idx="164">
                  <c:v>-3.3497654305731031</c:v>
                </c:pt>
                <c:pt idx="165">
                  <c:v>-3.3135064848378244</c:v>
                </c:pt>
                <c:pt idx="166">
                  <c:v>-3.277594263887877</c:v>
                </c:pt>
                <c:pt idx="167">
                  <c:v>-3.2420270286925108</c:v>
                </c:pt>
                <c:pt idx="168">
                  <c:v>-3.2068029880710265</c:v>
                </c:pt>
                <c:pt idx="169">
                  <c:v>-3.1719203016204776</c:v>
                </c:pt>
                <c:pt idx="170">
                  <c:v>-3.1373770825334168</c:v>
                </c:pt>
                <c:pt idx="171">
                  <c:v>-3.1031714003094728</c:v>
                </c:pt>
                <c:pt idx="172">
                  <c:v>-3.0693012833645343</c:v>
                </c:pt>
                <c:pt idx="173">
                  <c:v>-3.0357647215410482</c:v>
                </c:pt>
                <c:pt idx="174">
                  <c:v>-3.002559668522911</c:v>
                </c:pt>
                <c:pt idx="175">
                  <c:v>-2.9696840441582752</c:v>
                </c:pt>
                <c:pt idx="176">
                  <c:v>-2.9371357366934792</c:v>
                </c:pt>
                <c:pt idx="177">
                  <c:v>-2.9049126049212046</c:v>
                </c:pt>
                <c:pt idx="178">
                  <c:v>-2.8730124802458628</c:v>
                </c:pt>
                <c:pt idx="179">
                  <c:v>-2.8414331686690502</c:v>
                </c:pt>
                <c:pt idx="180">
                  <c:v>-2.8101724526979543</c:v>
                </c:pt>
                <c:pt idx="181">
                  <c:v>-2.779228093179285</c:v>
                </c:pt>
                <c:pt idx="182">
                  <c:v>-2.7485978310614301</c:v>
                </c:pt>
                <c:pt idx="183">
                  <c:v>-2.7182793890872823</c:v>
                </c:pt>
                <c:pt idx="184">
                  <c:v>-2.6882704734201845</c:v>
                </c:pt>
                <c:pt idx="185">
                  <c:v>-2.6585687752053344</c:v>
                </c:pt>
                <c:pt idx="186">
                  <c:v>-2.6291719720688693</c:v>
                </c:pt>
                <c:pt idx="187">
                  <c:v>-2.6000777295568769</c:v>
                </c:pt>
                <c:pt idx="188">
                  <c:v>-2.5712837025163831</c:v>
                </c:pt>
                <c:pt idx="189">
                  <c:v>-2.5427875364203443</c:v>
                </c:pt>
                <c:pt idx="190">
                  <c:v>-2.5145868686386734</c:v>
                </c:pt>
                <c:pt idx="191">
                  <c:v>-2.4866793296571048</c:v>
                </c:pt>
                <c:pt idx="192">
                  <c:v>-2.4590625442458069</c:v>
                </c:pt>
                <c:pt idx="193">
                  <c:v>-2.4317341325794559</c:v>
                </c:pt>
                <c:pt idx="194">
                  <c:v>-2.4046917113105111</c:v>
                </c:pt>
                <c:pt idx="195">
                  <c:v>-2.3779328945973264</c:v>
                </c:pt>
                <c:pt idx="196">
                  <c:v>-2.351455295088686</c:v>
                </c:pt>
                <c:pt idx="197">
                  <c:v>-2.3252565248663184</c:v>
                </c:pt>
                <c:pt idx="198">
                  <c:v>-2.2993341963468552</c:v>
                </c:pt>
                <c:pt idx="199">
                  <c:v>-2.2736859231446802</c:v>
                </c:pt>
                <c:pt idx="200">
                  <c:v>-2.248309320897075</c:v>
                </c:pt>
                <c:pt idx="201">
                  <c:v>-2.2232020080529389</c:v>
                </c:pt>
                <c:pt idx="202">
                  <c:v>-2.1983616066264502</c:v>
                </c:pt>
                <c:pt idx="203">
                  <c:v>-2.1737857429168614</c:v>
                </c:pt>
                <c:pt idx="204">
                  <c:v>-2.1494720481956788</c:v>
                </c:pt>
                <c:pt idx="205">
                  <c:v>-2.1254181593623405</c:v>
                </c:pt>
                <c:pt idx="206">
                  <c:v>-2.1016217195695717</c:v>
                </c:pt>
                <c:pt idx="207">
                  <c:v>-2.0780803788194708</c:v>
                </c:pt>
                <c:pt idx="208">
                  <c:v>-2.0547917945313907</c:v>
                </c:pt>
                <c:pt idx="209">
                  <c:v>-2.0317536320826215</c:v>
                </c:pt>
                <c:pt idx="210">
                  <c:v>-2.0089635653228619</c:v>
                </c:pt>
                <c:pt idx="211">
                  <c:v>-1.9864192770634288</c:v>
                </c:pt>
                <c:pt idx="212">
                  <c:v>-1.9641184595421057</c:v>
                </c:pt>
                <c:pt idx="213">
                  <c:v>-1.9420588148645246</c:v>
                </c:pt>
                <c:pt idx="214">
                  <c:v>-1.9202380554229441</c:v>
                </c:pt>
                <c:pt idx="215">
                  <c:v>-1.8986539042932269</c:v>
                </c:pt>
                <c:pt idx="216">
                  <c:v>-1.8773040956108258</c:v>
                </c:pt>
                <c:pt idx="217">
                  <c:v>-1.8561863749265488</c:v>
                </c:pt>
                <c:pt idx="218">
                  <c:v>-1.835298499542839</c:v>
                </c:pt>
                <c:pt idx="219">
                  <c:v>-1.8146382388313</c:v>
                </c:pt>
                <c:pt idx="220">
                  <c:v>-1.794203374532148</c:v>
                </c:pt>
                <c:pt idx="221">
                  <c:v>-1.7739917010362629</c:v>
                </c:pt>
                <c:pt idx="222">
                  <c:v>-1.7540010256505005</c:v>
                </c:pt>
                <c:pt idx="223">
                  <c:v>-1.7342291688468596</c:v>
                </c:pt>
                <c:pt idx="224">
                  <c:v>-1.7146739644961471</c:v>
                </c:pt>
                <c:pt idx="225">
                  <c:v>-1.6953332600866924</c:v>
                </c:pt>
                <c:pt idx="226">
                  <c:v>-1.6762049169286921</c:v>
                </c:pt>
                <c:pt idx="227">
                  <c:v>-1.6572868103447302</c:v>
                </c:pt>
                <c:pt idx="228">
                  <c:v>-1.6385768298469745</c:v>
                </c:pt>
                <c:pt idx="229">
                  <c:v>-1.6200728793016037</c:v>
                </c:pt>
                <c:pt idx="230">
                  <c:v>-1.6017728770809079</c:v>
                </c:pt>
                <c:pt idx="231">
                  <c:v>-1.5836747562035685</c:v>
                </c:pt>
                <c:pt idx="232">
                  <c:v>-1.5657764644635541</c:v>
                </c:pt>
                <c:pt idx="233">
                  <c:v>-1.5480759645480957</c:v>
                </c:pt>
                <c:pt idx="234">
                  <c:v>-1.5305712341451412</c:v>
                </c:pt>
                <c:pt idx="235">
                  <c:v>-1.5132602660407402</c:v>
                </c:pt>
                <c:pt idx="236">
                  <c:v>-1.4961410682066973</c:v>
                </c:pt>
                <c:pt idx="237">
                  <c:v>-1.479211663878957</c:v>
                </c:pt>
                <c:pt idx="238">
                  <c:v>-1.4624700916270148</c:v>
                </c:pt>
                <c:pt idx="239">
                  <c:v>-1.4459144054147606</c:v>
                </c:pt>
                <c:pt idx="240">
                  <c:v>-1.4295426746530928</c:v>
                </c:pt>
                <c:pt idx="241">
                  <c:v>-1.4133529842446135</c:v>
                </c:pt>
                <c:pt idx="242">
                  <c:v>-1.3973434346207729</c:v>
                </c:pt>
                <c:pt idx="243">
                  <c:v>-1.3815121417717073</c:v>
                </c:pt>
                <c:pt idx="244">
                  <c:v>-1.3658572372691593</c:v>
                </c:pt>
                <c:pt idx="245">
                  <c:v>-1.3503768682826756</c:v>
                </c:pt>
                <c:pt idx="246">
                  <c:v>-1.3350691975894418</c:v>
                </c:pt>
                <c:pt idx="247">
                  <c:v>-1.3199324035779805</c:v>
                </c:pt>
                <c:pt idx="248">
                  <c:v>-1.3049646802459753</c:v>
                </c:pt>
                <c:pt idx="249">
                  <c:v>-1.2901642371925082</c:v>
                </c:pt>
                <c:pt idx="250">
                  <c:v>-1.2755292996048997</c:v>
                </c:pt>
                <c:pt idx="251">
                  <c:v>-1.2610581082404348</c:v>
                </c:pt>
                <c:pt idx="252">
                  <c:v>-1.2467489194031744</c:v>
                </c:pt>
                <c:pt idx="253">
                  <c:v>-1.232600004916075</c:v>
                </c:pt>
                <c:pt idx="254">
                  <c:v>-1.2186096520886343</c:v>
                </c:pt>
                <c:pt idx="255">
                  <c:v>-1.2047761636802621</c:v>
                </c:pt>
                <c:pt idx="256">
                  <c:v>-1.1910978578595692</c:v>
                </c:pt>
                <c:pt idx="257">
                  <c:v>-1.177573068159776</c:v>
                </c:pt>
                <c:pt idx="258">
                  <c:v>-1.164200143430393</c:v>
                </c:pt>
                <c:pt idx="259">
                  <c:v>-1.1509774477853996</c:v>
                </c:pt>
                <c:pt idx="260">
                  <c:v>-1.1379033605480671</c:v>
                </c:pt>
                <c:pt idx="261">
                  <c:v>-1.124976276192502</c:v>
                </c:pt>
                <c:pt idx="262">
                  <c:v>-1.112194604282291</c:v>
                </c:pt>
                <c:pt idx="263">
                  <c:v>-1.0995567694061339</c:v>
                </c:pt>
                <c:pt idx="264">
                  <c:v>-1.0870612111108282</c:v>
                </c:pt>
                <c:pt idx="265">
                  <c:v>-1.0747063838315545</c:v>
                </c:pt>
                <c:pt idx="266">
                  <c:v>-1.062490756819819</c:v>
                </c:pt>
                <c:pt idx="267">
                  <c:v>-1.0504128140689739</c:v>
                </c:pt>
                <c:pt idx="268">
                  <c:v>-1.0384710542375939</c:v>
                </c:pt>
                <c:pt idx="269">
                  <c:v>-1.0266639905706978</c:v>
                </c:pt>
                <c:pt idx="270">
                  <c:v>-1.0149901508191028</c:v>
                </c:pt>
                <c:pt idx="271">
                  <c:v>-1.0034480771568444</c:v>
                </c:pt>
                <c:pt idx="272">
                  <c:v>-0.99203632609692982</c:v>
                </c:pt>
                <c:pt idx="273">
                  <c:v>-0.98075346840534872</c:v>
                </c:pt>
                <c:pt idx="274">
                  <c:v>-0.9695980890136745</c:v>
                </c:pt>
                <c:pt idx="275">
                  <c:v>-0.9585687869301357</c:v>
                </c:pt>
                <c:pt idx="276">
                  <c:v>-0.94766417514940515</c:v>
                </c:pt>
                <c:pt idx="277">
                  <c:v>-0.93688288056105296</c:v>
                </c:pt>
                <c:pt idx="278">
                  <c:v>-0.92622354385693684</c:v>
                </c:pt>
                <c:pt idx="279">
                  <c:v>-0.91568481943743174</c:v>
                </c:pt>
                <c:pt idx="280">
                  <c:v>-0.90526537531670415</c:v>
                </c:pt>
                <c:pt idx="281">
                  <c:v>-0.89496389302699586</c:v>
                </c:pt>
                <c:pt idx="282">
                  <c:v>-0.88477906752214319</c:v>
                </c:pt>
                <c:pt idx="283">
                  <c:v>-0.87470960708026646</c:v>
                </c:pt>
                <c:pt idx="284">
                  <c:v>-0.86475423320573086</c:v>
                </c:pt>
                <c:pt idx="285">
                  <c:v>-0.85491168053051669</c:v>
                </c:pt>
                <c:pt idx="286">
                  <c:v>-0.84518069671493923</c:v>
                </c:pt>
                <c:pt idx="287">
                  <c:v>-0.83556004234794834</c:v>
                </c:pt>
                <c:pt idx="288">
                  <c:v>-0.82604849084684362</c:v>
                </c:pt>
                <c:pt idx="289">
                  <c:v>-0.81664482835668772</c:v>
                </c:pt>
                <c:pt idx="290">
                  <c:v>-0.80734785364928874</c:v>
                </c:pt>
                <c:pt idx="291">
                  <c:v>-0.79815637802196915</c:v>
                </c:pt>
                <c:pt idx="292">
                  <c:v>-0.78906922519599243</c:v>
                </c:pt>
                <c:pt idx="293">
                  <c:v>-0.78008523121485074</c:v>
                </c:pt>
                <c:pt idx="294">
                  <c:v>-0.77120324434236021</c:v>
                </c:pt>
                <c:pt idx="295">
                  <c:v>-0.76242212496069062</c:v>
                </c:pt>
                <c:pt idx="296">
                  <c:v>-0.75374074546825764</c:v>
                </c:pt>
                <c:pt idx="297">
                  <c:v>-0.7451579901776415</c:v>
                </c:pt>
                <c:pt idx="298">
                  <c:v>-0.73667275521346642</c:v>
                </c:pt>
                <c:pt idx="299">
                  <c:v>-0.72828394841039479</c:v>
                </c:pt>
                <c:pt idx="300">
                  <c:v>-0.71999048921111108</c:v>
                </c:pt>
                <c:pt idx="301">
                  <c:v>-0.71179130856449102</c:v>
                </c:pt>
                <c:pt idx="302">
                  <c:v>-0.70368534882386979</c:v>
                </c:pt>
                <c:pt idx="303">
                  <c:v>-0.69567156364554505</c:v>
                </c:pt>
                <c:pt idx="304">
                  <c:v>-0.68774891788741432</c:v>
                </c:pt>
                <c:pt idx="305">
                  <c:v>-0.67991638750790362</c:v>
                </c:pt>
                <c:pt idx="306">
                  <c:v>-0.67217295946511546</c:v>
                </c:pt>
                <c:pt idx="307">
                  <c:v>-0.66451763161632427</c:v>
                </c:pt>
                <c:pt idx="308">
                  <c:v>-0.6569494126177049</c:v>
                </c:pt>
                <c:pt idx="309">
                  <c:v>-0.64946732182445976</c:v>
                </c:pt>
                <c:pt idx="310">
                  <c:v>-0.64207038919127024</c:v>
                </c:pt>
                <c:pt idx="311">
                  <c:v>-0.6347576551731392</c:v>
                </c:pt>
                <c:pt idx="312">
                  <c:v>-0.62752817062662802</c:v>
                </c:pt>
                <c:pt idx="313">
                  <c:v>-0.62038099671150782</c:v>
                </c:pt>
                <c:pt idx="314">
                  <c:v>-0.61331520479285417</c:v>
                </c:pt>
                <c:pt idx="315">
                  <c:v>-0.60632987634358726</c:v>
                </c:pt>
                <c:pt idx="316">
                  <c:v>-0.59942410284748238</c:v>
                </c:pt>
                <c:pt idx="317">
                  <c:v>-0.59259698570266739</c:v>
                </c:pt>
                <c:pt idx="318">
                  <c:v>-0.58584763612561641</c:v>
                </c:pt>
                <c:pt idx="319">
                  <c:v>-0.57917517505565941</c:v>
                </c:pt>
                <c:pt idx="320">
                  <c:v>-0.57257873306001006</c:v>
                </c:pt>
                <c:pt idx="321">
                  <c:v>-0.56605745023934229</c:v>
                </c:pt>
                <c:pt idx="322">
                  <c:v>-0.55961047613390702</c:v>
                </c:pt>
                <c:pt idx="323">
                  <c:v>-0.5532369696302134</c:v>
                </c:pt>
                <c:pt idx="324">
                  <c:v>-0.54693609886828165</c:v>
                </c:pt>
                <c:pt idx="325">
                  <c:v>-0.54070704114947143</c:v>
                </c:pt>
                <c:pt idx="326">
                  <c:v>-0.53454898284490326</c:v>
                </c:pt>
                <c:pt idx="327">
                  <c:v>-0.52846111930447792</c:v>
                </c:pt>
                <c:pt idx="328">
                  <c:v>-0.52244265476649332</c:v>
                </c:pt>
                <c:pt idx="329">
                  <c:v>-0.51649280226788707</c:v>
                </c:pt>
                <c:pt idx="330">
                  <c:v>-0.51061078355508116</c:v>
                </c:pt>
                <c:pt idx="331">
                  <c:v>-0.50479582899546982</c:v>
                </c:pt>
                <c:pt idx="332">
                  <c:v>-0.49904717748952176</c:v>
                </c:pt>
                <c:pt idx="333">
                  <c:v>-0.4933640763835293</c:v>
                </c:pt>
                <c:pt idx="334">
                  <c:v>-0.48774578138299468</c:v>
                </c:pt>
                <c:pt idx="335">
                  <c:v>-0.48219155646666029</c:v>
                </c:pt>
                <c:pt idx="336">
                  <c:v>-0.47670067380118847</c:v>
                </c:pt>
                <c:pt idx="337">
                  <c:v>-0.47127241365649847</c:v>
                </c:pt>
                <c:pt idx="338">
                  <c:v>-0.46590606432174786</c:v>
                </c:pt>
                <c:pt idx="339">
                  <c:v>-0.46060092202198649</c:v>
                </c:pt>
                <c:pt idx="340">
                  <c:v>-0.45535629083545925</c:v>
                </c:pt>
                <c:pt idx="341">
                  <c:v>-0.45017148261157908</c:v>
                </c:pt>
                <c:pt idx="342">
                  <c:v>-0.44504581688956013</c:v>
                </c:pt>
                <c:pt idx="343">
                  <c:v>-0.43997862081771816</c:v>
                </c:pt>
                <c:pt idx="344">
                  <c:v>-0.43496922907344104</c:v>
                </c:pt>
                <c:pt idx="345">
                  <c:v>-0.43001698378381881</c:v>
                </c:pt>
                <c:pt idx="346">
                  <c:v>-0.42512123444695388</c:v>
                </c:pt>
                <c:pt idx="347">
                  <c:v>-0.42028133785392757</c:v>
                </c:pt>
                <c:pt idx="348">
                  <c:v>-0.41549665801144459</c:v>
                </c:pt>
                <c:pt idx="349">
                  <c:v>-0.41076656606514012</c:v>
                </c:pt>
                <c:pt idx="350">
                  <c:v>-0.40609044022355822</c:v>
                </c:pt>
                <c:pt idx="351">
                  <c:v>-0.4014676656827959</c:v>
                </c:pt>
                <c:pt idx="352">
                  <c:v>-0.39689763455181259</c:v>
                </c:pt>
                <c:pt idx="353">
                  <c:v>-0.39237974577840634</c:v>
                </c:pt>
                <c:pt idx="354">
                  <c:v>-0.3879134050758547</c:v>
                </c:pt>
                <c:pt idx="355">
                  <c:v>-0.38349802485021312</c:v>
                </c:pt>
                <c:pt idx="356">
                  <c:v>-0.37913302412828159</c:v>
                </c:pt>
                <c:pt idx="357">
                  <c:v>-0.37481782848622341</c:v>
                </c:pt>
                <c:pt idx="358">
                  <c:v>-0.37055186997884398</c:v>
                </c:pt>
                <c:pt idx="359">
                  <c:v>-0.36633458706952388</c:v>
                </c:pt>
                <c:pt idx="360">
                  <c:v>-0.36216542456080347</c:v>
                </c:pt>
                <c:pt idx="361">
                  <c:v>-0.35804383352562003</c:v>
                </c:pt>
                <c:pt idx="362">
                  <c:v>-0.35396927123918748</c:v>
                </c:pt>
                <c:pt idx="363">
                  <c:v>-0.34994120111152577</c:v>
                </c:pt>
                <c:pt idx="364">
                  <c:v>-0.34595909262062852</c:v>
                </c:pt>
                <c:pt idx="365">
                  <c:v>-0.34202242124627119</c:v>
                </c:pt>
                <c:pt idx="366">
                  <c:v>-0.33813066840445632</c:v>
                </c:pt>
                <c:pt idx="367">
                  <c:v>-0.33428332138248695</c:v>
                </c:pt>
                <c:pt idx="368">
                  <c:v>-0.33047987327467487</c:v>
                </c:pt>
                <c:pt idx="369">
                  <c:v>-0.32671982291867091</c:v>
                </c:pt>
                <c:pt idx="370">
                  <c:v>-0.32300267483242073</c:v>
                </c:pt>
                <c:pt idx="371">
                  <c:v>-0.31932793915173824</c:v>
                </c:pt>
                <c:pt idx="372">
                  <c:v>-0.31569513156849316</c:v>
                </c:pt>
                <c:pt idx="373">
                  <c:v>-0.31210377326941502</c:v>
                </c:pt>
                <c:pt idx="374">
                  <c:v>-0.30855339087550032</c:v>
                </c:pt>
                <c:pt idx="375">
                  <c:v>-0.3050435163820267</c:v>
                </c:pt>
                <c:pt idx="376">
                  <c:v>-0.30157368709916871</c:v>
                </c:pt>
                <c:pt idx="377">
                  <c:v>-0.29814344559320644</c:v>
                </c:pt>
                <c:pt idx="378">
                  <c:v>-0.29475233962833036</c:v>
                </c:pt>
                <c:pt idx="379">
                  <c:v>-0.29139992210903498</c:v>
                </c:pt>
                <c:pt idx="380">
                  <c:v>-0.28808575102309181</c:v>
                </c:pt>
                <c:pt idx="381">
                  <c:v>-0.28480938938511269</c:v>
                </c:pt>
                <c:pt idx="382">
                  <c:v>-0.28157040518067716</c:v>
                </c:pt>
                <c:pt idx="383">
                  <c:v>-0.2783683713110448</c:v>
                </c:pt>
                <c:pt idx="384">
                  <c:v>-0.27520286553842516</c:v>
                </c:pt>
                <c:pt idx="385">
                  <c:v>-0.27207347043181751</c:v>
                </c:pt>
                <c:pt idx="386">
                  <c:v>-0.26897977331340883</c:v>
                </c:pt>
                <c:pt idx="387">
                  <c:v>-0.26592136620552587</c:v>
                </c:pt>
                <c:pt idx="388">
                  <c:v>-0.26289784577814002</c:v>
                </c:pt>
                <c:pt idx="389">
                  <c:v>-0.25990881329691612</c:v>
                </c:pt>
                <c:pt idx="390">
                  <c:v>-0.25695387457180918</c:v>
                </c:pt>
                <c:pt idx="391">
                  <c:v>-0.25403263990619179</c:v>
                </c:pt>
                <c:pt idx="392">
                  <c:v>-0.25114472404652066</c:v>
                </c:pt>
                <c:pt idx="393">
                  <c:v>-0.2482897461325308</c:v>
                </c:pt>
                <c:pt idx="394">
                  <c:v>-0.24546732964795395</c:v>
                </c:pt>
                <c:pt idx="395">
                  <c:v>-0.24267710237175782</c:v>
                </c:pt>
                <c:pt idx="396">
                  <c:v>-0.2399186963299037</c:v>
                </c:pt>
                <c:pt idx="397">
                  <c:v>-0.23719174774761073</c:v>
                </c:pt>
                <c:pt idx="398">
                  <c:v>-0.23449589700213466</c:v>
                </c:pt>
                <c:pt idx="399">
                  <c:v>-0.23183078857604261</c:v>
                </c:pt>
                <c:pt idx="400">
                  <c:v>-0.22919607101099143</c:v>
                </c:pt>
                <c:pt idx="401">
                  <c:v>-0.22659139686199789</c:v>
                </c:pt>
                <c:pt idx="402">
                  <c:v>-0.22401642265219907</c:v>
                </c:pt>
                <c:pt idx="403">
                  <c:v>-0.22147080882810005</c:v>
                </c:pt>
                <c:pt idx="404">
                  <c:v>-0.21895421971529933</c:v>
                </c:pt>
                <c:pt idx="405">
                  <c:v>-0.21646632347469424</c:v>
                </c:pt>
                <c:pt idx="406">
                  <c:v>-0.21400679205915782</c:v>
                </c:pt>
                <c:pt idx="407">
                  <c:v>-0.21157530117068232</c:v>
                </c:pt>
                <c:pt idx="408">
                  <c:v>-0.20917153021798951</c:v>
                </c:pt>
                <c:pt idx="409">
                  <c:v>-0.20679516227459765</c:v>
                </c:pt>
                <c:pt idx="410">
                  <c:v>-0.20444588403734593</c:v>
                </c:pt>
                <c:pt idx="411">
                  <c:v>-0.20212338578536806</c:v>
                </c:pt>
                <c:pt idx="412">
                  <c:v>-0.19982736133951387</c:v>
                </c:pt>
                <c:pt idx="413">
                  <c:v>-0.19755750802221364</c:v>
                </c:pt>
                <c:pt idx="414">
                  <c:v>-0.1953135266177782</c:v>
                </c:pt>
                <c:pt idx="415">
                  <c:v>-0.19309512133313816</c:v>
                </c:pt>
                <c:pt idx="416">
                  <c:v>-0.19090199975900671</c:v>
                </c:pt>
                <c:pt idx="417">
                  <c:v>-0.18873387283147344</c:v>
                </c:pt>
                <c:pt idx="418">
                  <c:v>-0.18659045479401662</c:v>
                </c:pt>
                <c:pt idx="419">
                  <c:v>-0.1844714631599359</c:v>
                </c:pt>
                <c:pt idx="420">
                  <c:v>-0.18237661867519445</c:v>
                </c:pt>
                <c:pt idx="421">
                  <c:v>-0.18030564528167406</c:v>
                </c:pt>
                <c:pt idx="422">
                  <c:v>-0.17825827008083373</c:v>
                </c:pt>
                <c:pt idx="423">
                  <c:v>-0.17623422329777094</c:v>
                </c:pt>
                <c:pt idx="424">
                  <c:v>-0.17423323824567802</c:v>
                </c:pt>
                <c:pt idx="425">
                  <c:v>-0.17225505129069393</c:v>
                </c:pt>
                <c:pt idx="426">
                  <c:v>-0.17029940181714448</c:v>
                </c:pt>
                <c:pt idx="427">
                  <c:v>-0.16836603219316826</c:v>
                </c:pt>
                <c:pt idx="428">
                  <c:v>-0.16645468773672425</c:v>
                </c:pt>
                <c:pt idx="429">
                  <c:v>-0.16456511668197701</c:v>
                </c:pt>
                <c:pt idx="430">
                  <c:v>-0.16269707014605519</c:v>
                </c:pt>
                <c:pt idx="431">
                  <c:v>-0.16085030209618092</c:v>
                </c:pt>
                <c:pt idx="432">
                  <c:v>-0.15902456931716574</c:v>
                </c:pt>
                <c:pt idx="433">
                  <c:v>-0.15721963137926787</c:v>
                </c:pt>
                <c:pt idx="434">
                  <c:v>-0.15543525060640884</c:v>
                </c:pt>
                <c:pt idx="435">
                  <c:v>-0.15367119204474528</c:v>
                </c:pt>
                <c:pt idx="436">
                  <c:v>-0.1519272234315926</c:v>
                </c:pt>
                <c:pt idx="437">
                  <c:v>-0.15020311516469514</c:v>
                </c:pt>
                <c:pt idx="438">
                  <c:v>-0.14849864027184145</c:v>
                </c:pt>
                <c:pt idx="439">
                  <c:v>-0.14681357438081979</c:v>
                </c:pt>
                <c:pt idx="440">
                  <c:v>-0.14514769568971109</c:v>
                </c:pt>
                <c:pt idx="441">
                  <c:v>-0.14350078493751428</c:v>
                </c:pt>
                <c:pt idx="442">
                  <c:v>-0.14187262537510242</c:v>
                </c:pt>
                <c:pt idx="443">
                  <c:v>-0.14026300273650494</c:v>
                </c:pt>
                <c:pt idx="444">
                  <c:v>-0.13867170521051342</c:v>
                </c:pt>
                <c:pt idx="445">
                  <c:v>-0.13709852341260614</c:v>
                </c:pt>
                <c:pt idx="446">
                  <c:v>-0.13554325035718909</c:v>
                </c:pt>
                <c:pt idx="447">
                  <c:v>-0.13400568143015024</c:v>
                </c:pt>
                <c:pt idx="448">
                  <c:v>-0.13248561436172285</c:v>
                </c:pt>
                <c:pt idx="449">
                  <c:v>-0.13098284919965536</c:v>
                </c:pt>
                <c:pt idx="450">
                  <c:v>-0.12949718828268375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fit_HCP!$E$19:$E$469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fit_HCP!$H$19:$H$469</c:f>
              <c:numCache>
                <c:formatCode>0.0000</c:formatCode>
                <c:ptCount val="451"/>
                <c:pt idx="0">
                  <c:v>0.2166470617281859</c:v>
                </c:pt>
                <c:pt idx="1">
                  <c:v>0.11492599747783645</c:v>
                </c:pt>
                <c:pt idx="2">
                  <c:v>1.7637985576046764E-2</c:v>
                </c:pt>
                <c:pt idx="3">
                  <c:v>-7.5372138221992277E-2</c:v>
                </c:pt>
                <c:pt idx="4">
                  <c:v>-0.16425455160652688</c:v>
                </c:pt>
                <c:pt idx="5">
                  <c:v>-0.24915459767615439</c:v>
                </c:pt>
                <c:pt idx="6">
                  <c:v>-0.3302129324583794</c:v>
                </c:pt>
                <c:pt idx="7">
                  <c:v>-0.40756566811318534</c:v>
                </c:pt>
                <c:pt idx="8">
                  <c:v>-0.4813445119415467</c:v>
                </c:pt>
                <c:pt idx="9">
                  <c:v>-0.55167690131747882</c:v>
                </c:pt>
                <c:pt idx="10">
                  <c:v>-0.6186861346589636</c:v>
                </c:pt>
                <c:pt idx="11">
                  <c:v>-0.68249149854993385</c:v>
                </c:pt>
                <c:pt idx="12">
                  <c:v>-0.74320839112240866</c:v>
                </c:pt>
                <c:pt idx="13">
                  <c:v>-0.80094844180488489</c:v>
                </c:pt>
                <c:pt idx="14">
                  <c:v>-0.85581962754016905</c:v>
                </c:pt>
                <c:pt idx="15">
                  <c:v>-0.90792638557299099</c:v>
                </c:pt>
                <c:pt idx="16">
                  <c:v>-0.95736972290498212</c:v>
                </c:pt>
                <c:pt idx="17">
                  <c:v>-1.0042473225119168</c:v>
                </c:pt>
                <c:pt idx="18">
                  <c:v>-1.0486536464154794</c:v>
                </c:pt>
                <c:pt idx="19">
                  <c:v>-1.0906800356993012</c:v>
                </c:pt>
                <c:pt idx="20">
                  <c:v>-1.1304148075565059</c:v>
                </c:pt>
                <c:pt idx="21">
                  <c:v>-1.1679433494536089</c:v>
                </c:pt>
                <c:pt idx="22">
                  <c:v>-1.2033482104932571</c:v>
                </c:pt>
                <c:pt idx="23">
                  <c:v>-1.2367091900560236</c:v>
                </c:pt>
                <c:pt idx="24">
                  <c:v>-1.2681034237992337</c:v>
                </c:pt>
                <c:pt idx="25">
                  <c:v>-1.2976054670886523</c:v>
                </c:pt>
                <c:pt idx="26">
                  <c:v>-1.3252873759367465</c:v>
                </c:pt>
                <c:pt idx="27">
                  <c:v>-1.3512187855191977</c:v>
                </c:pt>
                <c:pt idx="28">
                  <c:v>-1.3754669863393361</c:v>
                </c:pt>
                <c:pt idx="29">
                  <c:v>-1.3980969981082465</c:v>
                </c:pt>
                <c:pt idx="30">
                  <c:v>-1.4191716414063833</c:v>
                </c:pt>
                <c:pt idx="31">
                  <c:v>-1.4387516071907391</c:v>
                </c:pt>
                <c:pt idx="32">
                  <c:v>-1.456895524209769</c:v>
                </c:pt>
                <c:pt idx="33">
                  <c:v>-1.4736600243865932</c:v>
                </c:pt>
                <c:pt idx="34">
                  <c:v>-1.4890998062292649</c:v>
                </c:pt>
                <c:pt idx="35">
                  <c:v>-1.5032676963252825</c:v>
                </c:pt>
                <c:pt idx="36">
                  <c:v>-1.5162147089758877</c:v>
                </c:pt>
                <c:pt idx="37">
                  <c:v>-1.5279901040241803</c:v>
                </c:pt>
                <c:pt idx="38">
                  <c:v>-1.5386414429295157</c:v>
                </c:pt>
                <c:pt idx="39">
                  <c:v>-1.5482146431392276</c:v>
                </c:pt>
                <c:pt idx="40">
                  <c:v>-1.5567540308072458</c:v>
                </c:pt>
                <c:pt idx="41">
                  <c:v>-1.5643023919078165</c:v>
                </c:pt>
                <c:pt idx="42">
                  <c:v>-1.5709010217911463</c:v>
                </c:pt>
                <c:pt idx="43">
                  <c:v>-1.5765897732265077</c:v>
                </c:pt>
                <c:pt idx="44">
                  <c:v>-1.5814071029770278</c:v>
                </c:pt>
                <c:pt idx="45">
                  <c:v>-1.585390116949154</c:v>
                </c:pt>
                <c:pt idx="46">
                  <c:v>-1.5885746139585752</c:v>
                </c:pt>
                <c:pt idx="47">
                  <c:v>-1.5909951281531896</c:v>
                </c:pt>
                <c:pt idx="48">
                  <c:v>-1.5926849701325632</c:v>
                </c:pt>
                <c:pt idx="49">
                  <c:v>-1.5936762668022215</c:v>
                </c:pt>
                <c:pt idx="50">
                  <c:v>-1.5940000000000001</c:v>
                </c:pt>
                <c:pt idx="51">
                  <c:v>-1.5936860439306615</c:v>
                </c:pt>
                <c:pt idx="52">
                  <c:v>-1.5927632014439268</c:v>
                </c:pt>
                <c:pt idx="53">
                  <c:v>-1.5912592391900886</c:v>
                </c:pt>
                <c:pt idx="54">
                  <c:v>-1.5892009216863985</c:v>
                </c:pt>
                <c:pt idx="55">
                  <c:v>-1.5866140443264694</c:v>
                </c:pt>
                <c:pt idx="56">
                  <c:v>-1.5835234653640244</c:v>
                </c:pt>
                <c:pt idx="57">
                  <c:v>-1.5799531369014297</c:v>
                </c:pt>
                <c:pt idx="58">
                  <c:v>-1.5759261349125639</c:v>
                </c:pt>
                <c:pt idx="59">
                  <c:v>-1.5714646883287637</c:v>
                </c:pt>
                <c:pt idx="60">
                  <c:v>-1.5665902072157261</c:v>
                </c:pt>
                <c:pt idx="61">
                  <c:v>-1.5613233100684809</c:v>
                </c:pt>
                <c:pt idx="62">
                  <c:v>-1.5556838502507522</c:v>
                </c:pt>
                <c:pt idx="63">
                  <c:v>-1.5496909416042799</c:v>
                </c:pt>
                <c:pt idx="64">
                  <c:v>-1.543362983252933</c:v>
                </c:pt>
                <c:pt idx="65">
                  <c:v>-1.5367176836257408</c:v>
                </c:pt>
                <c:pt idx="66">
                  <c:v>-1.5297720837222644</c:v>
                </c:pt>
                <c:pt idx="67">
                  <c:v>-1.5225425796430632</c:v>
                </c:pt>
                <c:pt idx="68">
                  <c:v>-1.5150449444073568</c:v>
                </c:pt>
                <c:pt idx="69">
                  <c:v>-1.5072943490793336</c:v>
                </c:pt>
                <c:pt idx="70">
                  <c:v>-1.4993053832239513</c:v>
                </c:pt>
                <c:pt idx="71">
                  <c:v>-1.4910920747124652</c:v>
                </c:pt>
                <c:pt idx="72">
                  <c:v>-1.4826679088973351</c:v>
                </c:pt>
                <c:pt idx="73">
                  <c:v>-1.4740458471755877</c:v>
                </c:pt>
                <c:pt idx="74">
                  <c:v>-1.465238344959173</c:v>
                </c:pt>
                <c:pt idx="75">
                  <c:v>-1.4562573690702938</c:v>
                </c:pt>
                <c:pt idx="76">
                  <c:v>-1.4471144145791814</c:v>
                </c:pt>
                <c:pt idx="77">
                  <c:v>-1.4378205211012769</c:v>
                </c:pt>
                <c:pt idx="78">
                  <c:v>-1.42838628857028</c:v>
                </c:pt>
                <c:pt idx="79">
                  <c:v>-1.418821892503052</c:v>
                </c:pt>
                <c:pt idx="80">
                  <c:v>-1.4091370987718908</c:v>
                </c:pt>
                <c:pt idx="81">
                  <c:v>-1.3993412778992445</c:v>
                </c:pt>
                <c:pt idx="82">
                  <c:v>-1.3894434188894809</c:v>
                </c:pt>
                <c:pt idx="83">
                  <c:v>-1.3794521426119195</c:v>
                </c:pt>
                <c:pt idx="84">
                  <c:v>-1.3693757147488965</c:v>
                </c:pt>
                <c:pt idx="85">
                  <c:v>-1.3592220583222376</c:v>
                </c:pt>
                <c:pt idx="86">
                  <c:v>-1.3489987658111293</c:v>
                </c:pt>
                <c:pt idx="87">
                  <c:v>-1.3387131108739769</c:v>
                </c:pt>
                <c:pt idx="88">
                  <c:v>-1.3283720596864892</c:v>
                </c:pt>
                <c:pt idx="89">
                  <c:v>-1.3179822819078471</c:v>
                </c:pt>
                <c:pt idx="90">
                  <c:v>-1.3075501612864853</c:v>
                </c:pt>
                <c:pt idx="91">
                  <c:v>-1.2970818059166531</c:v>
                </c:pt>
                <c:pt idx="92">
                  <c:v>-1.2865830581566109</c:v>
                </c:pt>
                <c:pt idx="93">
                  <c:v>-1.2760595042189811</c:v>
                </c:pt>
                <c:pt idx="94">
                  <c:v>-1.2655164834434693</c:v>
                </c:pt>
                <c:pt idx="95">
                  <c:v>-1.2549590972618649</c:v>
                </c:pt>
                <c:pt idx="96">
                  <c:v>-1.244392217864936</c:v>
                </c:pt>
                <c:pt idx="97">
                  <c:v>-1.2338204965805493</c:v>
                </c:pt>
                <c:pt idx="98">
                  <c:v>-1.2232483719720606</c:v>
                </c:pt>
                <c:pt idx="99">
                  <c:v>-1.2126800776657658</c:v>
                </c:pt>
                <c:pt idx="100">
                  <c:v>-1.2021196499159221</c:v>
                </c:pt>
                <c:pt idx="101">
                  <c:v>-1.1915709349156054</c:v>
                </c:pt>
                <c:pt idx="102">
                  <c:v>-1.1810375958614234</c:v>
                </c:pt>
                <c:pt idx="103">
                  <c:v>-1.170523119779856</c:v>
                </c:pt>
                <c:pt idx="104">
                  <c:v>-1.1600308241227673</c:v>
                </c:pt>
                <c:pt idx="105">
                  <c:v>-1.1495638631394023</c:v>
                </c:pt>
                <c:pt idx="106">
                  <c:v>-1.1391252340319675</c:v>
                </c:pt>
                <c:pt idx="107">
                  <c:v>-1.128717782901671</c:v>
                </c:pt>
                <c:pt idx="108">
                  <c:v>-1.1183442104919019</c:v>
                </c:pt>
                <c:pt idx="109">
                  <c:v>-1.1080070777350142</c:v>
                </c:pt>
                <c:pt idx="110">
                  <c:v>-1.0977088111089981</c:v>
                </c:pt>
                <c:pt idx="111">
                  <c:v>-1.0874517078101169</c:v>
                </c:pt>
                <c:pt idx="112">
                  <c:v>-1.0772379407474195</c:v>
                </c:pt>
                <c:pt idx="113">
                  <c:v>-1.0670695633648393</c:v>
                </c:pt>
                <c:pt idx="114">
                  <c:v>-1.0569485142964379</c:v>
                </c:pt>
                <c:pt idx="115">
                  <c:v>-1.0468766218601664</c:v>
                </c:pt>
                <c:pt idx="116">
                  <c:v>-1.036855608395358</c:v>
                </c:pt>
                <c:pt idx="117">
                  <c:v>-1.0268870944490105</c:v>
                </c:pt>
                <c:pt idx="118">
                  <c:v>-1.0169726028157577</c:v>
                </c:pt>
                <c:pt idx="119">
                  <c:v>-1.0071135624362795</c:v>
                </c:pt>
                <c:pt idx="120">
                  <c:v>-0.99731131215875446</c:v>
                </c:pt>
                <c:pt idx="121">
                  <c:v>-0.98756710436782269</c:v>
                </c:pt>
                <c:pt idx="122">
                  <c:v>-0.97788210848537716</c:v>
                </c:pt>
                <c:pt idx="123">
                  <c:v>-0.96825741434738166</c:v>
                </c:pt>
                <c:pt idx="124">
                  <c:v>-0.95869403546077847</c:v>
                </c:pt>
                <c:pt idx="125">
                  <c:v>-0.94919291214441881</c:v>
                </c:pt>
                <c:pt idx="126">
                  <c:v>-0.93975491455783478</c:v>
                </c:pt>
                <c:pt idx="127">
                  <c:v>-0.93038084562155265</c:v>
                </c:pt>
                <c:pt idx="128">
                  <c:v>-0.92107144383252137</c:v>
                </c:pt>
                <c:pt idx="129">
                  <c:v>-0.91182738597813806</c:v>
                </c:pt>
                <c:pt idx="130">
                  <c:v>-0.90264928975222669</c:v>
                </c:pt>
                <c:pt idx="131">
                  <c:v>-0.89353771627622791</c:v>
                </c:pt>
                <c:pt idx="132">
                  <c:v>-0.88449317252876125</c:v>
                </c:pt>
                <c:pt idx="133">
                  <c:v>-0.87551611368661175</c:v>
                </c:pt>
                <c:pt idx="134">
                  <c:v>-0.8666069453801053</c:v>
                </c:pt>
                <c:pt idx="135">
                  <c:v>-0.85776602586574502</c:v>
                </c:pt>
                <c:pt idx="136">
                  <c:v>-0.84899366811887589</c:v>
                </c:pt>
                <c:pt idx="137">
                  <c:v>-0.84029014184908535</c:v>
                </c:pt>
                <c:pt idx="138">
                  <c:v>-0.83165567544092933</c:v>
                </c:pt>
                <c:pt idx="139">
                  <c:v>-0.82309045782252088</c:v>
                </c:pt>
                <c:pt idx="140">
                  <c:v>-0.81459464026441586</c:v>
                </c:pt>
                <c:pt idx="141">
                  <c:v>-0.80616833811116895</c:v>
                </c:pt>
                <c:pt idx="142">
                  <c:v>-0.79781163244784614</c:v>
                </c:pt>
                <c:pt idx="143">
                  <c:v>-0.78952457170371637</c:v>
                </c:pt>
                <c:pt idx="144">
                  <c:v>-0.78130717319526644</c:v>
                </c:pt>
                <c:pt idx="145">
                  <c:v>-0.77315942461062281</c:v>
                </c:pt>
                <c:pt idx="146">
                  <c:v>-0.76508128543738729</c:v>
                </c:pt>
                <c:pt idx="147">
                  <c:v>-0.75707268833584074</c:v>
                </c:pt>
                <c:pt idx="148">
                  <c:v>-0.74913354045939573</c:v>
                </c:pt>
                <c:pt idx="149">
                  <c:v>-0.74126372472412783</c:v>
                </c:pt>
                <c:pt idx="150">
                  <c:v>-0.73346310102914625</c:v>
                </c:pt>
                <c:pt idx="151">
                  <c:v>-0.72573150742951964</c:v>
                </c:pt>
                <c:pt idx="152">
                  <c:v>-0.71806876126340635</c:v>
                </c:pt>
                <c:pt idx="153">
                  <c:v>-0.71047466023499151</c:v>
                </c:pt>
                <c:pt idx="154">
                  <c:v>-0.70294898345477907</c:v>
                </c:pt>
                <c:pt idx="155">
                  <c:v>-0.69549149243873876</c:v>
                </c:pt>
                <c:pt idx="156">
                  <c:v>-0.68810193206775461</c:v>
                </c:pt>
                <c:pt idx="157">
                  <c:v>-0.6807800315087793</c:v>
                </c:pt>
                <c:pt idx="158">
                  <c:v>-0.67352550509905096</c:v>
                </c:pt>
                <c:pt idx="159">
                  <c:v>-0.66633805319468153</c:v>
                </c:pt>
                <c:pt idx="160">
                  <c:v>-0.65921736298489053</c:v>
                </c:pt>
                <c:pt idx="161">
                  <c:v>-0.65216310927310506</c:v>
                </c:pt>
                <c:pt idx="162">
                  <c:v>-0.64517495522611901</c:v>
                </c:pt>
                <c:pt idx="163">
                  <c:v>-0.63825255309245388</c:v>
                </c:pt>
                <c:pt idx="164">
                  <c:v>-0.631395544891034</c:v>
                </c:pt>
                <c:pt idx="165">
                  <c:v>-0.62460356307124787</c:v>
                </c:pt>
                <c:pt idx="166">
                  <c:v>-0.61787623114543189</c:v>
                </c:pt>
                <c:pt idx="167">
                  <c:v>-0.61121316429478045</c:v>
                </c:pt>
                <c:pt idx="168">
                  <c:v>-0.60461396994965</c:v>
                </c:pt>
                <c:pt idx="169">
                  <c:v>-0.59807824834519629</c:v>
                </c:pt>
                <c:pt idx="170">
                  <c:v>-0.59160559305324523</c:v>
                </c:pt>
                <c:pt idx="171">
                  <c:v>-0.58519559149127987</c:v>
                </c:pt>
                <c:pt idx="172">
                  <c:v>-0.5788478254093794</c:v>
                </c:pt>
                <c:pt idx="173">
                  <c:v>-0.57256187135593661</c:v>
                </c:pt>
                <c:pt idx="174">
                  <c:v>-0.56633730112293534</c:v>
                </c:pt>
                <c:pt idx="175">
                  <c:v>-0.56017368217155539</c:v>
                </c:pt>
                <c:pt idx="176">
                  <c:v>-0.55407057803883952</c:v>
                </c:pt>
                <c:pt idx="177">
                  <c:v>-0.54802754872613335</c:v>
                </c:pt>
                <c:pt idx="178">
                  <c:v>-0.54204415106998827</c:v>
                </c:pt>
                <c:pt idx="179">
                  <c:v>-0.53611993909618672</c:v>
                </c:pt>
                <c:pt idx="180">
                  <c:v>-0.53025446435753565</c:v>
                </c:pt>
                <c:pt idx="181">
                  <c:v>-0.52444727625604248</c:v>
                </c:pt>
                <c:pt idx="182">
                  <c:v>-0.51869792235007495</c:v>
                </c:pt>
                <c:pt idx="183">
                  <c:v>-0.51300594864707916</c:v>
                </c:pt>
                <c:pt idx="184">
                  <c:v>-0.50737089988241402</c:v>
                </c:pt>
                <c:pt idx="185">
                  <c:v>-0.50179231978483885</c:v>
                </c:pt>
                <c:pt idx="186">
                  <c:v>-0.49626975132917411</c:v>
                </c:pt>
                <c:pt idx="187">
                  <c:v>-0.49080273697663523</c:v>
                </c:pt>
                <c:pt idx="188">
                  <c:v>-0.48539081890332259</c:v>
                </c:pt>
                <c:pt idx="189">
                  <c:v>-0.48003353921733355</c:v>
                </c:pt>
                <c:pt idx="190">
                  <c:v>-0.47473044016494848</c:v>
                </c:pt>
                <c:pt idx="191">
                  <c:v>-0.46948106432632219</c:v>
                </c:pt>
                <c:pt idx="192">
                  <c:v>-0.4642849548011001</c:v>
                </c:pt>
                <c:pt idx="193">
                  <c:v>-0.45914165538436413</c:v>
                </c:pt>
                <c:pt idx="194">
                  <c:v>-0.45405071073329534</c:v>
                </c:pt>
                <c:pt idx="195">
                  <c:v>-0.4490116665249318</c:v>
                </c:pt>
                <c:pt idx="196">
                  <c:v>-0.44402406960537982</c:v>
                </c:pt>
                <c:pt idx="197">
                  <c:v>-0.43908746813083205</c:v>
                </c:pt>
                <c:pt idx="198">
                  <c:v>-0.43420141170072413</c:v>
                </c:pt>
                <c:pt idx="199">
                  <c:v>-0.42936545148335908</c:v>
                </c:pt>
                <c:pt idx="200">
                  <c:v>-0.42457914033430699</c:v>
                </c:pt>
                <c:pt idx="201">
                  <c:v>-0.41984203290788491</c:v>
                </c:pt>
                <c:pt idx="202">
                  <c:v>-0.41515368576200606</c:v>
                </c:pt>
                <c:pt idx="203">
                  <c:v>-0.41051365745667662</c:v>
                </c:pt>
                <c:pt idx="204">
                  <c:v>-0.40592150864641091</c:v>
                </c:pt>
                <c:pt idx="205">
                  <c:v>-0.4013768021668242</c:v>
                </c:pt>
                <c:pt idx="206">
                  <c:v>-0.3968791031156515</c:v>
                </c:pt>
                <c:pt idx="207">
                  <c:v>-0.39242797892843517</c:v>
                </c:pt>
                <c:pt idx="208">
                  <c:v>-0.38802299944911028</c:v>
                </c:pt>
                <c:pt idx="209">
                  <c:v>-0.38366373699571293</c:v>
                </c:pt>
                <c:pt idx="210">
                  <c:v>-0.37934976642142559</c:v>
                </c:pt>
                <c:pt idx="211">
                  <c:v>-0.37508066517116329</c:v>
                </c:pt>
                <c:pt idx="212">
                  <c:v>-0.37085601333390439</c:v>
                </c:pt>
                <c:pt idx="213">
                  <c:v>-0.36667539369095242</c:v>
                </c:pt>
                <c:pt idx="214">
                  <c:v>-0.36253839176031544</c:v>
                </c:pt>
                <c:pt idx="215">
                  <c:v>-0.35844459583737881</c:v>
                </c:pt>
                <c:pt idx="216">
                  <c:v>-0.35439359703204198</c:v>
                </c:pt>
                <c:pt idx="217">
                  <c:v>-0.35038498930248274</c:v>
                </c:pt>
                <c:pt idx="218">
                  <c:v>-0.34641836948570576</c:v>
                </c:pt>
                <c:pt idx="219">
                  <c:v>-0.34249333732502707</c:v>
                </c:pt>
                <c:pt idx="220">
                  <c:v>-0.33860949549463926</c:v>
                </c:pt>
                <c:pt idx="221">
                  <c:v>-0.33476644962139768</c:v>
                </c:pt>
                <c:pt idx="222">
                  <c:v>-0.33096380830396022</c:v>
                </c:pt>
                <c:pt idx="223">
                  <c:v>-0.3272011831294126</c:v>
                </c:pt>
                <c:pt idx="224">
                  <c:v>-0.32347818868749767</c:v>
                </c:pt>
                <c:pt idx="225">
                  <c:v>-0.3197944425825735</c:v>
                </c:pt>
                <c:pt idx="226">
                  <c:v>-0.31614956544340977</c:v>
                </c:pt>
                <c:pt idx="227">
                  <c:v>-0.31254318093093342</c:v>
                </c:pt>
                <c:pt idx="228">
                  <c:v>-0.30897491574402913</c:v>
                </c:pt>
                <c:pt idx="229">
                  <c:v>-0.30544439962349473</c:v>
                </c:pt>
                <c:pt idx="230">
                  <c:v>-0.30195126535424827</c:v>
                </c:pt>
                <c:pt idx="231">
                  <c:v>-0.29849514876587896</c:v>
                </c:pt>
                <c:pt idx="232">
                  <c:v>-0.29507568873163231</c:v>
                </c:pt>
                <c:pt idx="233">
                  <c:v>-0.29169252716591293</c:v>
                </c:pt>
                <c:pt idx="234">
                  <c:v>-0.28834530902038741</c:v>
                </c:pt>
                <c:pt idx="235">
                  <c:v>-0.28503368227876608</c:v>
                </c:pt>
                <c:pt idx="236">
                  <c:v>-0.28175729795033744</c:v>
                </c:pt>
                <c:pt idx="237">
                  <c:v>-0.27851581006232734</c:v>
                </c:pt>
                <c:pt idx="238">
                  <c:v>-0.27530887565115264</c:v>
                </c:pt>
                <c:pt idx="239">
                  <c:v>-0.27213615475263342</c:v>
                </c:pt>
                <c:pt idx="240">
                  <c:v>-0.26899731039122832</c:v>
                </c:pt>
                <c:pt idx="241">
                  <c:v>-0.26589200856835155</c:v>
                </c:pt>
                <c:pt idx="242">
                  <c:v>-0.26281991824983097</c:v>
                </c:pt>
                <c:pt idx="243">
                  <c:v>-0.25978071135256053</c:v>
                </c:pt>
                <c:pt idx="244">
                  <c:v>-0.25677406273040071</c:v>
                </c:pt>
                <c:pt idx="245">
                  <c:v>-0.25379965015937733</c:v>
                </c:pt>
                <c:pt idx="246">
                  <c:v>-0.25085715432222599</c:v>
                </c:pt>
                <c:pt idx="247">
                  <c:v>-0.24794625879232843</c:v>
                </c:pt>
                <c:pt idx="248">
                  <c:v>-0.24506665001708489</c:v>
                </c:pt>
                <c:pt idx="249">
                  <c:v>-0.24221801730076342</c:v>
                </c:pt>
                <c:pt idx="250">
                  <c:v>-0.23940005278686671</c:v>
                </c:pt>
                <c:pt idx="251">
                  <c:v>-0.23661245144005433</c:v>
                </c:pt>
                <c:pt idx="252">
                  <c:v>-0.23385491102765532</c:v>
                </c:pt>
                <c:pt idx="253">
                  <c:v>-0.23112713210080871</c:v>
                </c:pt>
                <c:pt idx="254">
                  <c:v>-0.2284288179752603</c:v>
                </c:pt>
                <c:pt idx="255">
                  <c:v>-0.22575967471185149</c:v>
                </c:pt>
                <c:pt idx="256">
                  <c:v>-0.22311941109672639</c:v>
                </c:pt>
                <c:pt idx="257">
                  <c:v>-0.22050773862128834</c:v>
                </c:pt>
                <c:pt idx="258">
                  <c:v>-0.21792437146192944</c:v>
                </c:pt>
                <c:pt idx="259">
                  <c:v>-0.21536902645956146</c:v>
                </c:pt>
                <c:pt idx="260">
                  <c:v>-0.21284142309897713</c:v>
                </c:pt>
                <c:pt idx="261">
                  <c:v>-0.21034128348804096</c:v>
                </c:pt>
                <c:pt idx="262">
                  <c:v>-0.20786833233677496</c:v>
                </c:pt>
                <c:pt idx="263">
                  <c:v>-0.20542229693631453</c:v>
                </c:pt>
                <c:pt idx="264">
                  <c:v>-0.20300290713778779</c:v>
                </c:pt>
                <c:pt idx="265">
                  <c:v>-0.20060989533110579</c:v>
                </c:pt>
                <c:pt idx="266">
                  <c:v>-0.19824299642372073</c:v>
                </c:pt>
                <c:pt idx="267">
                  <c:v>-0.19590194781932907</c:v>
                </c:pt>
                <c:pt idx="268">
                  <c:v>-0.19358648939656548</c:v>
                </c:pt>
                <c:pt idx="269">
                  <c:v>-0.19129636348767265</c:v>
                </c:pt>
                <c:pt idx="270">
                  <c:v>-0.18903131485719954</c:v>
                </c:pt>
                <c:pt idx="271">
                  <c:v>-0.18679109068070235</c:v>
                </c:pt>
                <c:pt idx="272">
                  <c:v>-0.18457544052349029</c:v>
                </c:pt>
                <c:pt idx="273">
                  <c:v>-0.1823841163193988</c:v>
                </c:pt>
                <c:pt idx="274">
                  <c:v>-0.18021687234963826</c:v>
                </c:pt>
                <c:pt idx="275">
                  <c:v>-0.17807346522169151</c:v>
                </c:pt>
                <c:pt idx="276">
                  <c:v>-0.17595365384829748</c:v>
                </c:pt>
                <c:pt idx="277">
                  <c:v>-0.17385719942650282</c:v>
                </c:pt>
                <c:pt idx="278">
                  <c:v>-0.171783865416826</c:v>
                </c:pt>
                <c:pt idx="279">
                  <c:v>-0.16973341752250362</c:v>
                </c:pt>
                <c:pt idx="280">
                  <c:v>-0.16770562366885772</c:v>
                </c:pt>
                <c:pt idx="281">
                  <c:v>-0.16570025398275892</c:v>
                </c:pt>
                <c:pt idx="282">
                  <c:v>-0.16371708077223016</c:v>
                </c:pt>
                <c:pt idx="283">
                  <c:v>-0.16175587850616521</c:v>
                </c:pt>
                <c:pt idx="284">
                  <c:v>-0.1598164237941746</c:v>
                </c:pt>
                <c:pt idx="285">
                  <c:v>-0.15789849536657824</c:v>
                </c:pt>
                <c:pt idx="286">
                  <c:v>-0.15600187405452662</c:v>
                </c:pt>
                <c:pt idx="287">
                  <c:v>-0.15412634277028356</c:v>
                </c:pt>
                <c:pt idx="288">
                  <c:v>-0.15227168648763706</c:v>
                </c:pt>
                <c:pt idx="289">
                  <c:v>-0.15043769222247808</c:v>
                </c:pt>
                <c:pt idx="290">
                  <c:v>-0.14862414901352342</c:v>
                </c:pt>
                <c:pt idx="291">
                  <c:v>-0.14683084790320958</c:v>
                </c:pt>
                <c:pt idx="292">
                  <c:v>-0.14505758191873072</c:v>
                </c:pt>
                <c:pt idx="293">
                  <c:v>-0.14330414605325173</c:v>
                </c:pt>
                <c:pt idx="294">
                  <c:v>-0.14157033724727658</c:v>
                </c:pt>
                <c:pt idx="295">
                  <c:v>-0.13985595437019507</c:v>
                </c:pt>
                <c:pt idx="296">
                  <c:v>-0.13816079820198165</c:v>
                </c:pt>
                <c:pt idx="297">
                  <c:v>-0.13648467141507475</c:v>
                </c:pt>
                <c:pt idx="298">
                  <c:v>-0.13482737855641755</c:v>
                </c:pt>
                <c:pt idx="299">
                  <c:v>-0.13318872602968079</c:v>
                </c:pt>
                <c:pt idx="300">
                  <c:v>-0.13156852207764158</c:v>
                </c:pt>
                <c:pt idx="301">
                  <c:v>-0.12996657676474582</c:v>
                </c:pt>
                <c:pt idx="302">
                  <c:v>-0.12838270195983306</c:v>
                </c:pt>
                <c:pt idx="303">
                  <c:v>-0.12681671131904626</c:v>
                </c:pt>
                <c:pt idx="304">
                  <c:v>-0.1252684202688967</c:v>
                </c:pt>
                <c:pt idx="305">
                  <c:v>-0.1237376459895133</c:v>
                </c:pt>
                <c:pt idx="306">
                  <c:v>-0.12222420739805416</c:v>
                </c:pt>
                <c:pt idx="307">
                  <c:v>-0.12072792513230077</c:v>
                </c:pt>
                <c:pt idx="308">
                  <c:v>-0.11924862153440695</c:v>
                </c:pt>
                <c:pt idx="309">
                  <c:v>-0.11778612063482857</c:v>
                </c:pt>
                <c:pt idx="310">
                  <c:v>-0.116340248136418</c:v>
                </c:pt>
                <c:pt idx="311">
                  <c:v>-0.11491083139868598</c:v>
                </c:pt>
                <c:pt idx="312">
                  <c:v>-0.11349769942223127</c:v>
                </c:pt>
                <c:pt idx="313">
                  <c:v>-0.11210068283333505</c:v>
                </c:pt>
                <c:pt idx="314">
                  <c:v>-0.1107196138687204</c:v>
                </c:pt>
                <c:pt idx="315">
                  <c:v>-0.10935432636047518</c:v>
                </c:pt>
                <c:pt idx="316">
                  <c:v>-0.10800465572113632</c:v>
                </c:pt>
                <c:pt idx="317">
                  <c:v>-0.1066704389289355</c:v>
                </c:pt>
                <c:pt idx="318">
                  <c:v>-0.10535151451320349</c:v>
                </c:pt>
                <c:pt idx="319">
                  <c:v>-0.10404772253993307</c:v>
                </c:pt>
                <c:pt idx="320">
                  <c:v>-0.10275890459749738</c:v>
                </c:pt>
                <c:pt idx="321">
                  <c:v>-0.10148490378252428</c:v>
                </c:pt>
                <c:pt idx="322">
                  <c:v>-0.10022556468592272</c:v>
                </c:pt>
                <c:pt idx="323">
                  <c:v>-9.898073337906195E-2</c:v>
                </c:pt>
                <c:pt idx="324">
                  <c:v>-9.7750257400099724E-2</c:v>
                </c:pt>
                <c:pt idx="325">
                  <c:v>-9.6533985740460002E-2</c:v>
                </c:pt>
                <c:pt idx="326">
                  <c:v>-9.5331768831456165E-2</c:v>
                </c:pt>
                <c:pt idx="327">
                  <c:v>-9.4143458531060362E-2</c:v>
                </c:pt>
                <c:pt idx="328">
                  <c:v>-9.2968908110815388E-2</c:v>
                </c:pt>
                <c:pt idx="329">
                  <c:v>-9.1807972242888683E-2</c:v>
                </c:pt>
                <c:pt idx="330">
                  <c:v>-9.0660506987265591E-2</c:v>
                </c:pt>
                <c:pt idx="331">
                  <c:v>-8.9526369779081488E-2</c:v>
                </c:pt>
                <c:pt idx="332">
                  <c:v>-8.8405419416089398E-2</c:v>
                </c:pt>
                <c:pt idx="333">
                  <c:v>-8.7297516046263179E-2</c:v>
                </c:pt>
                <c:pt idx="334">
                  <c:v>-8.6202521155532466E-2</c:v>
                </c:pt>
                <c:pt idx="335">
                  <c:v>-8.5120297555649718E-2</c:v>
                </c:pt>
                <c:pt idx="336">
                  <c:v>-8.4050709372185825E-2</c:v>
                </c:pt>
                <c:pt idx="337">
                  <c:v>-8.299362203265391E-2</c:v>
                </c:pt>
                <c:pt idx="338">
                  <c:v>-8.1948902254758385E-2</c:v>
                </c:pt>
                <c:pt idx="339">
                  <c:v>-8.0916418034768525E-2</c:v>
                </c:pt>
                <c:pt idx="340">
                  <c:v>-7.9896038636014424E-2</c:v>
                </c:pt>
                <c:pt idx="341">
                  <c:v>-7.8887634577503085E-2</c:v>
                </c:pt>
                <c:pt idx="342">
                  <c:v>-7.7891077622654348E-2</c:v>
                </c:pt>
                <c:pt idx="343">
                  <c:v>-7.6906240768152986E-2</c:v>
                </c:pt>
                <c:pt idx="344">
                  <c:v>-7.5932998232917437E-2</c:v>
                </c:pt>
                <c:pt idx="345">
                  <c:v>-7.4971225447181475E-2</c:v>
                </c:pt>
                <c:pt idx="346">
                  <c:v>-7.4020799041688901E-2</c:v>
                </c:pt>
                <c:pt idx="347">
                  <c:v>-7.3081596836998261E-2</c:v>
                </c:pt>
                <c:pt idx="348">
                  <c:v>-7.2153497832896957E-2</c:v>
                </c:pt>
                <c:pt idx="349">
                  <c:v>-7.1236382197922457E-2</c:v>
                </c:pt>
                <c:pt idx="350">
                  <c:v>-7.0330131258989487E-2</c:v>
                </c:pt>
                <c:pt idx="351">
                  <c:v>-6.9434627491121226E-2</c:v>
                </c:pt>
                <c:pt idx="352">
                  <c:v>-6.8549754507283608E-2</c:v>
                </c:pt>
                <c:pt idx="353">
                  <c:v>-6.7675397048320096E-2</c:v>
                </c:pt>
                <c:pt idx="354">
                  <c:v>-6.6811440972986927E-2</c:v>
                </c:pt>
                <c:pt idx="355">
                  <c:v>-6.5957773248085771E-2</c:v>
                </c:pt>
                <c:pt idx="356">
                  <c:v>-6.5114281938693633E-2</c:v>
                </c:pt>
                <c:pt idx="357">
                  <c:v>-6.4280856198487571E-2</c:v>
                </c:pt>
                <c:pt idx="358">
                  <c:v>-6.3457386260163728E-2</c:v>
                </c:pt>
                <c:pt idx="359">
                  <c:v>-6.2643763425948198E-2</c:v>
                </c:pt>
                <c:pt idx="360">
                  <c:v>-6.1839880058199549E-2</c:v>
                </c:pt>
                <c:pt idx="361">
                  <c:v>-6.1045629570100492E-2</c:v>
                </c:pt>
                <c:pt idx="362">
                  <c:v>-6.0260906416438463E-2</c:v>
                </c:pt>
                <c:pt idx="363">
                  <c:v>-5.9485606084472641E-2</c:v>
                </c:pt>
                <c:pt idx="364">
                  <c:v>-5.8719625084887123E-2</c:v>
                </c:pt>
                <c:pt idx="365">
                  <c:v>-5.7962860942828653E-2</c:v>
                </c:pt>
                <c:pt idx="366">
                  <c:v>-5.7215212189027156E-2</c:v>
                </c:pt>
                <c:pt idx="367">
                  <c:v>-5.6476578350998785E-2</c:v>
                </c:pt>
                <c:pt idx="368">
                  <c:v>-5.5746859944329291E-2</c:v>
                </c:pt>
                <c:pt idx="369">
                  <c:v>-5.5025958464037579E-2</c:v>
                </c:pt>
                <c:pt idx="370">
                  <c:v>-5.4313776376017066E-2</c:v>
                </c:pt>
                <c:pt idx="371">
                  <c:v>-5.3610217108555153E-2</c:v>
                </c:pt>
                <c:pt idx="372">
                  <c:v>-5.2915185043928135E-2</c:v>
                </c:pt>
                <c:pt idx="373">
                  <c:v>-5.2228585510071923E-2</c:v>
                </c:pt>
                <c:pt idx="374">
                  <c:v>-5.1550324772326225E-2</c:v>
                </c:pt>
                <c:pt idx="375">
                  <c:v>-5.0880310025252395E-2</c:v>
                </c:pt>
                <c:pt idx="376">
                  <c:v>-5.0218449384522454E-2</c:v>
                </c:pt>
                <c:pt idx="377">
                  <c:v>-4.9564651878879984E-2</c:v>
                </c:pt>
                <c:pt idx="378">
                  <c:v>-4.8918827442170097E-2</c:v>
                </c:pt>
                <c:pt idx="379">
                  <c:v>-4.8280886905439281E-2</c:v>
                </c:pt>
                <c:pt idx="380">
                  <c:v>-4.7650741989102553E-2</c:v>
                </c:pt>
                <c:pt idx="381">
                  <c:v>-4.702830529517834E-2</c:v>
                </c:pt>
                <c:pt idx="382">
                  <c:v>-4.6413490299589161E-2</c:v>
                </c:pt>
                <c:pt idx="383">
                  <c:v>-4.5806211344527989E-2</c:v>
                </c:pt>
                <c:pt idx="384">
                  <c:v>-4.520638363088883E-2</c:v>
                </c:pt>
                <c:pt idx="385">
                  <c:v>-4.4613923210761075E-2</c:v>
                </c:pt>
                <c:pt idx="386">
                  <c:v>-4.4028746979986572E-2</c:v>
                </c:pt>
                <c:pt idx="387">
                  <c:v>-4.3450772670778716E-2</c:v>
                </c:pt>
                <c:pt idx="388">
                  <c:v>-4.287991884440262E-2</c:v>
                </c:pt>
                <c:pt idx="389">
                  <c:v>-4.2316104883915823E-2</c:v>
                </c:pt>
                <c:pt idx="390">
                  <c:v>-4.1759250986968581E-2</c:v>
                </c:pt>
                <c:pt idx="391">
                  <c:v>-4.1209278158662911E-2</c:v>
                </c:pt>
                <c:pt idx="392">
                  <c:v>-4.0666108204470162E-2</c:v>
                </c:pt>
                <c:pt idx="393">
                  <c:v>-4.0129663723205485E-2</c:v>
                </c:pt>
                <c:pt idx="394">
                  <c:v>-3.9599868100059624E-2</c:v>
                </c:pt>
                <c:pt idx="395">
                  <c:v>-3.9076645499686403E-2</c:v>
                </c:pt>
                <c:pt idx="396">
                  <c:v>-3.8559920859345835E-2</c:v>
                </c:pt>
                <c:pt idx="397">
                  <c:v>-3.8049619882101801E-2</c:v>
                </c:pt>
                <c:pt idx="398">
                  <c:v>-3.7545669030074079E-2</c:v>
                </c:pt>
                <c:pt idx="399">
                  <c:v>-3.7047995517743695E-2</c:v>
                </c:pt>
                <c:pt idx="400">
                  <c:v>-3.6556527305311323E-2</c:v>
                </c:pt>
                <c:pt idx="401">
                  <c:v>-3.6071193092107788E-2</c:v>
                </c:pt>
                <c:pt idx="402">
                  <c:v>-3.5591922310056659E-2</c:v>
                </c:pt>
                <c:pt idx="403">
                  <c:v>-3.5118645117187521E-2</c:v>
                </c:pt>
                <c:pt idx="404">
                  <c:v>-3.4651292391200378E-2</c:v>
                </c:pt>
                <c:pt idx="405">
                  <c:v>-3.4189795723079702E-2</c:v>
                </c:pt>
                <c:pt idx="406">
                  <c:v>-3.3734087410758333E-2</c:v>
                </c:pt>
                <c:pt idx="407">
                  <c:v>-3.3284100452830222E-2</c:v>
                </c:pt>
                <c:pt idx="408">
                  <c:v>-3.2839768542311853E-2</c:v>
                </c:pt>
                <c:pt idx="409">
                  <c:v>-3.2401026060451525E-2</c:v>
                </c:pt>
                <c:pt idx="410">
                  <c:v>-3.1967808070586502E-2</c:v>
                </c:pt>
                <c:pt idx="411">
                  <c:v>-3.1540050312046812E-2</c:v>
                </c:pt>
                <c:pt idx="412">
                  <c:v>-3.111768919410618E-2</c:v>
                </c:pt>
                <c:pt idx="413">
                  <c:v>-3.0700661789978725E-2</c:v>
                </c:pt>
                <c:pt idx="414">
                  <c:v>-3.0288905830861648E-2</c:v>
                </c:pt>
                <c:pt idx="415">
                  <c:v>-2.9882359700023224E-2</c:v>
                </c:pt>
                <c:pt idx="416">
                  <c:v>-2.948096242693558E-2</c:v>
                </c:pt>
                <c:pt idx="417">
                  <c:v>-2.9084653681452115E-2</c:v>
                </c:pt>
                <c:pt idx="418">
                  <c:v>-2.8693373768028878E-2</c:v>
                </c:pt>
                <c:pt idx="419">
                  <c:v>-2.8307063619989813E-2</c:v>
                </c:pt>
                <c:pt idx="420">
                  <c:v>-2.7925664793835136E-2</c:v>
                </c:pt>
                <c:pt idx="421">
                  <c:v>-2.7549119463592908E-2</c:v>
                </c:pt>
                <c:pt idx="422">
                  <c:v>-2.7177370415212888E-2</c:v>
                </c:pt>
                <c:pt idx="423">
                  <c:v>-2.6810361041002977E-2</c:v>
                </c:pt>
                <c:pt idx="424">
                  <c:v>-2.644803533410716E-2</c:v>
                </c:pt>
                <c:pt idx="425">
                  <c:v>-2.609033788302538E-2</c:v>
                </c:pt>
                <c:pt idx="426">
                  <c:v>-2.5737213866174197E-2</c:v>
                </c:pt>
                <c:pt idx="427">
                  <c:v>-2.5388609046488785E-2</c:v>
                </c:pt>
                <c:pt idx="428">
                  <c:v>-2.5044469766064999E-2</c:v>
                </c:pt>
                <c:pt idx="429">
                  <c:v>-2.4704742940842163E-2</c:v>
                </c:pt>
                <c:pt idx="430">
                  <c:v>-2.4369376055325333E-2</c:v>
                </c:pt>
                <c:pt idx="431">
                  <c:v>-2.4038317157347621E-2</c:v>
                </c:pt>
                <c:pt idx="432">
                  <c:v>-2.3711514852871488E-2</c:v>
                </c:pt>
                <c:pt idx="433">
                  <c:v>-2.338891830082938E-2</c:v>
                </c:pt>
                <c:pt idx="434">
                  <c:v>-2.3070477208002881E-2</c:v>
                </c:pt>
                <c:pt idx="435">
                  <c:v>-2.2756141823940562E-2</c:v>
                </c:pt>
                <c:pt idx="436">
                  <c:v>-2.2445862935913885E-2</c:v>
                </c:pt>
                <c:pt idx="437">
                  <c:v>-2.2139591863911155E-2</c:v>
                </c:pt>
                <c:pt idx="438">
                  <c:v>-2.1837280455669072E-2</c:v>
                </c:pt>
                <c:pt idx="439">
                  <c:v>-2.1538881081741748E-2</c:v>
                </c:pt>
                <c:pt idx="440">
                  <c:v>-2.1244346630606942E-2</c:v>
                </c:pt>
                <c:pt idx="441">
                  <c:v>-2.0953630503809065E-2</c:v>
                </c:pt>
                <c:pt idx="442">
                  <c:v>-2.0666686611139067E-2</c:v>
                </c:pt>
                <c:pt idx="443">
                  <c:v>-2.0383469365850528E-2</c:v>
                </c:pt>
                <c:pt idx="444">
                  <c:v>-2.0103933679912166E-2</c:v>
                </c:pt>
                <c:pt idx="445">
                  <c:v>-1.982803495929612E-2</c:v>
                </c:pt>
                <c:pt idx="446">
                  <c:v>-1.955572909930214E-2</c:v>
                </c:pt>
                <c:pt idx="447">
                  <c:v>-1.9286972479917095E-2</c:v>
                </c:pt>
                <c:pt idx="448">
                  <c:v>-1.9021721961209975E-2</c:v>
                </c:pt>
                <c:pt idx="449">
                  <c:v>-1.8759934878761774E-2</c:v>
                </c:pt>
                <c:pt idx="450">
                  <c:v>-1.8501569039130361E-2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fit_HCP!$K$19:$K$469</c:f>
              <c:numCache>
                <c:formatCode>General</c:formatCode>
                <c:ptCount val="451"/>
                <c:pt idx="0">
                  <c:v>1.2525777120852872</c:v>
                </c:pt>
                <c:pt idx="1">
                  <c:v>1.2347194569176407</c:v>
                </c:pt>
                <c:pt idx="2">
                  <c:v>0.96245812016830623</c:v>
                </c:pt>
                <c:pt idx="3">
                  <c:v>9.7579398926352923E-3</c:v>
                </c:pt>
                <c:pt idx="4">
                  <c:v>-0.20886287455794061</c:v>
                </c:pt>
                <c:pt idx="5">
                  <c:v>-0.41585272208434443</c:v>
                </c:pt>
                <c:pt idx="6">
                  <c:v>-0.61173169181258302</c:v>
                </c:pt>
                <c:pt idx="7">
                  <c:v>0</c:v>
                </c:pt>
                <c:pt idx="8">
                  <c:v>-0.95660124510577571</c:v>
                </c:pt>
                <c:pt idx="9">
                  <c:v>-1.1332025659113132</c:v>
                </c:pt>
                <c:pt idx="10">
                  <c:v>-1.2936721558921693</c:v>
                </c:pt>
                <c:pt idx="11">
                  <c:v>-1.4392972178260433</c:v>
                </c:pt>
                <c:pt idx="12">
                  <c:v>-1.5714356154814659</c:v>
                </c:pt>
                <c:pt idx="13">
                  <c:v>-1.6914472655352908</c:v>
                </c:pt>
                <c:pt idx="14">
                  <c:v>-1.800640606621168</c:v>
                </c:pt>
                <c:pt idx="15">
                  <c:v>-1.9002348048284272</c:v>
                </c:pt>
                <c:pt idx="16">
                  <c:v>-1.9913364720724758</c:v>
                </c:pt>
                <c:pt idx="17">
                  <c:v>-2.0749285879941781</c:v>
                </c:pt>
                <c:pt idx="18">
                  <c:v>-2.1518688851944003</c:v>
                </c:pt>
                <c:pt idx="19">
                  <c:v>-2.2228949909118945</c:v>
                </c:pt>
                <c:pt idx="20">
                  <c:v>-2.2886339316745445</c:v>
                </c:pt>
                <c:pt idx="21">
                  <c:v>-2.349614052342587</c:v>
                </c:pt>
                <c:pt idx="22">
                  <c:v>-2.4062778727147283</c:v>
                </c:pt>
                <c:pt idx="23">
                  <c:v>-2.4589948395759076</c:v>
                </c:pt>
                <c:pt idx="24">
                  <c:v>-2.5080732977443509</c:v>
                </c:pt>
                <c:pt idx="25">
                  <c:v>-2.5537712904008356</c:v>
                </c:pt>
                <c:pt idx="26">
                  <c:v>-2.5963060102632713</c:v>
                </c:pt>
                <c:pt idx="27">
                  <c:v>-2.635861869411956</c:v>
                </c:pt>
                <c:pt idx="28">
                  <c:v>-2.6725972496699271</c:v>
                </c:pt>
                <c:pt idx="29">
                  <c:v>-2.7066500501222372</c:v>
                </c:pt>
                <c:pt idx="30">
                  <c:v>-2.7381421747969612</c:v>
                </c:pt>
                <c:pt idx="31">
                  <c:v>-2.767183110831529</c:v>
                </c:pt>
                <c:pt idx="32">
                  <c:v>-2.7938727426057075</c:v>
                </c:pt>
                <c:pt idx="33">
                  <c:v>-2.8183035354557711</c:v>
                </c:pt>
                <c:pt idx="34">
                  <c:v>-2.8405622072643628</c:v>
                </c:pt>
                <c:pt idx="35">
                  <c:v>-2.8607309898189772</c:v>
                </c:pt>
                <c:pt idx="36">
                  <c:v>-2.8788885658287366</c:v>
                </c:pt>
                <c:pt idx="37">
                  <c:v>-2.8951107527318283</c:v>
                </c:pt>
                <c:pt idx="38">
                  <c:v>-2.9094709913296755</c:v>
                </c:pt>
                <c:pt idx="39">
                  <c:v>-2.9220406859834425</c:v>
                </c:pt>
                <c:pt idx="40">
                  <c:v>-2.93288943356547</c:v>
                </c:pt>
                <c:pt idx="41">
                  <c:v>-2.9420851704374336</c:v>
                </c:pt>
                <c:pt idx="42">
                  <c:v>-2.9496942602460647</c:v>
                </c:pt>
                <c:pt idx="43">
                  <c:v>-2.9557815400887342</c:v>
                </c:pt>
                <c:pt idx="44">
                  <c:v>-2.9604103384121938</c:v>
                </c:pt>
                <c:pt idx="45">
                  <c:v>-2.96364247469067</c:v>
                </c:pt>
                <c:pt idx="46">
                  <c:v>-2.9655382483267236</c:v>
                </c:pt>
                <c:pt idx="47">
                  <c:v>-2.96615642219425</c:v>
                </c:pt>
                <c:pt idx="48">
                  <c:v>-2.9655542046830541</c:v>
                </c:pt>
                <c:pt idx="49">
                  <c:v>-2.9637872329135857</c:v>
                </c:pt>
                <c:pt idx="50">
                  <c:v>-2.9609095588906351</c:v>
                </c:pt>
                <c:pt idx="51">
                  <c:v>-2.9569736396928552</c:v>
                </c:pt>
                <c:pt idx="52">
                  <c:v>-2.9520303323001622</c:v>
                </c:pt>
                <c:pt idx="53">
                  <c:v>-2.9461288933028227</c:v>
                </c:pt>
                <c:pt idx="54">
                  <c:v>-2.9393169834823807</c:v>
                </c:pt>
                <c:pt idx="55">
                  <c:v>-2.9316406770802845</c:v>
                </c:pt>
                <c:pt idx="56">
                  <c:v>-2.9231444754554841</c:v>
                </c:pt>
                <c:pt idx="57">
                  <c:v>-2.9138713247620864</c:v>
                </c:pt>
                <c:pt idx="58">
                  <c:v>-2.9038626372405694</c:v>
                </c:pt>
                <c:pt idx="59">
                  <c:v>-2.8931583157020069</c:v>
                </c:pt>
                <c:pt idx="60">
                  <c:v>-2.8817967807873792</c:v>
                </c:pt>
                <c:pt idx="61">
                  <c:v>-2.8698150005980363</c:v>
                </c:pt>
                <c:pt idx="62">
                  <c:v>-2.8572485223149551</c:v>
                </c:pt>
                <c:pt idx="63">
                  <c:v>-2.844131505450509</c:v>
                </c:pt>
                <c:pt idx="64">
                  <c:v>-2.8304967564051222</c:v>
                </c:pt>
                <c:pt idx="65">
                  <c:v>-2.8163757640306772</c:v>
                </c:pt>
                <c:pt idx="66">
                  <c:v>-2.8017987359319365</c:v>
                </c:pt>
                <c:pt idx="67">
                  <c:v>-2.786794635265716</c:v>
                </c:pt>
                <c:pt idx="68">
                  <c:v>-2.7713912178246143</c:v>
                </c:pt>
                <c:pt idx="69">
                  <c:v>-2.7556150692174963</c:v>
                </c:pt>
                <c:pt idx="70">
                  <c:v>-2.7394916419824233</c:v>
                </c:pt>
                <c:pt idx="71">
                  <c:v>-2.7230452924893362</c:v>
                </c:pt>
                <c:pt idx="72">
                  <c:v>-2.7062993175094099</c:v>
                </c:pt>
                <c:pt idx="73">
                  <c:v>-2.689275990345819</c:v>
                </c:pt>
                <c:pt idx="74">
                  <c:v>-2.6719965964366383</c:v>
                </c:pt>
                <c:pt idx="75">
                  <c:v>-2.6544814683549172</c:v>
                </c:pt>
                <c:pt idx="76">
                  <c:v>-2.6367500201437193</c:v>
                </c:pt>
                <c:pt idx="77">
                  <c:v>-2.6188207809352497</c:v>
                </c:pt>
                <c:pt idx="78">
                  <c:v>-2.6007114278131818</c:v>
                </c:pt>
                <c:pt idx="79">
                  <c:v>-2.5824388178860676</c:v>
                </c:pt>
                <c:pt idx="80">
                  <c:v>-2.5640190195475068</c:v>
                </c:pt>
                <c:pt idx="81">
                  <c:v>-2.5454673429053791</c:v>
                </c:pt>
                <c:pt idx="82">
                  <c:v>-2.5267983693684215</c:v>
                </c:pt>
                <c:pt idx="83">
                  <c:v>-2.5080259803834188</c:v>
                </c:pt>
                <c:pt idx="84">
                  <c:v>-2.4891633853207376</c:v>
                </c:pt>
                <c:pt idx="85">
                  <c:v>-2.470223148509608</c:v>
                </c:pt>
                <c:pt idx="86">
                  <c:v>-2.4512172154278935</c:v>
                </c:pt>
                <c:pt idx="87">
                  <c:v>-2.4321569380536823</c:v>
                </c:pt>
                <c:pt idx="88">
                  <c:v>-2.4130530993884665</c:v>
                </c:pt>
                <c:pt idx="89">
                  <c:v>-2.3939159371634884</c:v>
                </c:pt>
                <c:pt idx="90">
                  <c:v>-2.3747551667425535</c:v>
                </c:pt>
                <c:pt idx="91">
                  <c:v>-2.3555800032357896</c:v>
                </c:pt>
                <c:pt idx="92">
                  <c:v>-2.336399182840013</c:v>
                </c:pt>
                <c:pt idx="93">
                  <c:v>-2.3172209834221462</c:v>
                </c:pt>
                <c:pt idx="94">
                  <c:v>-2.2980532443627744</c:v>
                </c:pt>
                <c:pt idx="95">
                  <c:v>-2.2789033856774754</c:v>
                </c:pt>
                <c:pt idx="96">
                  <c:v>-2.2597784264338601</c:v>
                </c:pt>
                <c:pt idx="97">
                  <c:v>-2.240685002482524</c:v>
                </c:pt>
                <c:pt idx="98">
                  <c:v>-2.2216293835202157</c:v>
                </c:pt>
                <c:pt idx="99">
                  <c:v>-2.2026174895036092</c:v>
                </c:pt>
                <c:pt idx="100">
                  <c:v>-2.1836549064319777</c:v>
                </c:pt>
                <c:pt idx="101">
                  <c:v>-2.1647469015170424</c:v>
                </c:pt>
                <c:pt idx="102">
                  <c:v>-2.1458984377580603</c:v>
                </c:pt>
                <c:pt idx="103">
                  <c:v>-2.1271141879400814</c:v>
                </c:pt>
                <c:pt idx="104">
                  <c:v>-2.108398548073033</c:v>
                </c:pt>
                <c:pt idx="105">
                  <c:v>-2.0897556502890775</c:v>
                </c:pt>
                <c:pt idx="106">
                  <c:v>-2.0711893752154076</c:v>
                </c:pt>
                <c:pt idx="107">
                  <c:v>-2.0527033638392926</c:v>
                </c:pt>
                <c:pt idx="108">
                  <c:v>-2.0343010288819965</c:v>
                </c:pt>
                <c:pt idx="109">
                  <c:v>-2.0159855656977275</c:v>
                </c:pt>
                <c:pt idx="110">
                  <c:v>-1.9977599627135814</c:v>
                </c:pt>
                <c:pt idx="111">
                  <c:v>-1.9796270114260019</c:v>
                </c:pt>
                <c:pt idx="112">
                  <c:v>-1.961589315969029</c:v>
                </c:pt>
                <c:pt idx="113">
                  <c:v>-1.943649302269189</c:v>
                </c:pt>
                <c:pt idx="114">
                  <c:v>-1.9258092268016054</c:v>
                </c:pt>
                <c:pt idx="115">
                  <c:v>-1.9080711849615279</c:v>
                </c:pt>
                <c:pt idx="116">
                  <c:v>-1.8904371190651525</c:v>
                </c:pt>
                <c:pt idx="117">
                  <c:v>-1.8729088259932567</c:v>
                </c:pt>
                <c:pt idx="118">
                  <c:v>-1.8554879644908451</c:v>
                </c:pt>
                <c:pt idx="119">
                  <c:v>-1.8381760621356926</c:v>
                </c:pt>
                <c:pt idx="120">
                  <c:v>-1.8209745219882616</c:v>
                </c:pt>
                <c:pt idx="121">
                  <c:v>-1.8038846289352586</c:v>
                </c:pt>
                <c:pt idx="122">
                  <c:v>-1.7869075557386491</c:v>
                </c:pt>
                <c:pt idx="123">
                  <c:v>-1.7700443688017355</c:v>
                </c:pt>
                <c:pt idx="124">
                  <c:v>-1.7532960336634915</c:v>
                </c:pt>
                <c:pt idx="125">
                  <c:v>-1.7366634202321183</c:v>
                </c:pt>
                <c:pt idx="126">
                  <c:v>-1.7201473077683964</c:v>
                </c:pt>
                <c:pt idx="127">
                  <c:v>-1.703748389629165</c:v>
                </c:pt>
                <c:pt idx="128">
                  <c:v>-1.6874672777808979</c:v>
                </c:pt>
                <c:pt idx="129">
                  <c:v>-1.671304507093117</c:v>
                </c:pt>
                <c:pt idx="130">
                  <c:v>-1.6552605394210009</c:v>
                </c:pt>
                <c:pt idx="131">
                  <c:v>-1.6393357674863158</c:v>
                </c:pt>
                <c:pt idx="132">
                  <c:v>-1.6235305185655065</c:v>
                </c:pt>
                <c:pt idx="133">
                  <c:v>-1.6078450579934271</c:v>
                </c:pt>
                <c:pt idx="134">
                  <c:v>-1.5922795924910276</c:v>
                </c:pt>
                <c:pt idx="135">
                  <c:v>-1.5768342733249134</c:v>
                </c:pt>
                <c:pt idx="136">
                  <c:v>-1.5615091993065142</c:v>
                </c:pt>
                <c:pt idx="137">
                  <c:v>-1.546304419638262</c:v>
                </c:pt>
                <c:pt idx="138">
                  <c:v>-1.5312199366139845</c:v>
                </c:pt>
                <c:pt idx="139">
                  <c:v>-1.5162557081803596</c:v>
                </c:pt>
                <c:pt idx="140">
                  <c:v>-1.5014116503661341</c:v>
                </c:pt>
                <c:pt idx="141">
                  <c:v>-1.4866876395854729</c:v>
                </c:pt>
                <c:pt idx="142">
                  <c:v>-1.4720835148216045</c:v>
                </c:pt>
                <c:pt idx="143">
                  <c:v>-1.4575990796966563</c:v>
                </c:pt>
                <c:pt idx="144">
                  <c:v>-1.4432341044333696</c:v>
                </c:pt>
                <c:pt idx="145">
                  <c:v>-1.4289883277141258</c:v>
                </c:pt>
                <c:pt idx="146">
                  <c:v>-1.4148614584425145</c:v>
                </c:pt>
                <c:pt idx="147">
                  <c:v>-1.4008531774124211</c:v>
                </c:pt>
                <c:pt idx="148">
                  <c:v>-1.3869631388894357</c:v>
                </c:pt>
                <c:pt idx="149">
                  <c:v>-1.3731909721091469</c:v>
                </c:pt>
                <c:pt idx="150">
                  <c:v>-1.3595362826966979</c:v>
                </c:pt>
                <c:pt idx="151">
                  <c:v>-1.3459986540117665</c:v>
                </c:pt>
                <c:pt idx="152">
                  <c:v>-1.3325776484229723</c:v>
                </c:pt>
                <c:pt idx="153">
                  <c:v>-1.3192728085154859</c:v>
                </c:pt>
                <c:pt idx="154">
                  <c:v>-1.3060836582354696</c:v>
                </c:pt>
                <c:pt idx="155">
                  <c:v>-1.2930097039747916</c:v>
                </c:pt>
                <c:pt idx="156">
                  <c:v>-1.280050435599283</c:v>
                </c:pt>
                <c:pt idx="157">
                  <c:v>-1.2672053274236501</c:v>
                </c:pt>
                <c:pt idx="158">
                  <c:v>-1.2544738391360113</c:v>
                </c:pt>
                <c:pt idx="159">
                  <c:v>-1.241855416674837</c:v>
                </c:pt>
                <c:pt idx="160">
                  <c:v>-1.2293494930609858</c:v>
                </c:pt>
                <c:pt idx="161">
                  <c:v>-1.216955489187332</c:v>
                </c:pt>
                <c:pt idx="162">
                  <c:v>-1.2046728145683763</c:v>
                </c:pt>
                <c:pt idx="163">
                  <c:v>-1.1925008680521187</c:v>
                </c:pt>
                <c:pt idx="164">
                  <c:v>-1.1804390384962971</c:v>
                </c:pt>
                <c:pt idx="165">
                  <c:v>-1.1684867054110322</c:v>
                </c:pt>
                <c:pt idx="166">
                  <c:v>-1.1566432395697874</c:v>
                </c:pt>
                <c:pt idx="167">
                  <c:v>-1.1449080035904171</c:v>
                </c:pt>
                <c:pt idx="168">
                  <c:v>-1.1332803524880326</c:v>
                </c:pt>
                <c:pt idx="169">
                  <c:v>-1.1217596342012592</c:v>
                </c:pt>
                <c:pt idx="170">
                  <c:v>-1.1103451900933985</c:v>
                </c:pt>
                <c:pt idx="171">
                  <c:v>-1.0990363554299183</c:v>
                </c:pt>
                <c:pt idx="172">
                  <c:v>-1.08783245983359</c:v>
                </c:pt>
                <c:pt idx="173">
                  <c:v>-1.0767328277185497</c:v>
                </c:pt>
                <c:pt idx="174">
                  <c:v>-1.0657367787044301</c:v>
                </c:pt>
                <c:pt idx="175">
                  <c:v>-1.0548436280117013</c:v>
                </c:pt>
                <c:pt idx="176">
                  <c:v>-1.0440526868392364</c:v>
                </c:pt>
                <c:pt idx="177">
                  <c:v>-1.0333632627250859</c:v>
                </c:pt>
                <c:pt idx="178">
                  <c:v>-1.0227746598913776</c:v>
                </c:pt>
                <c:pt idx="179">
                  <c:v>-1.0122861795741922</c:v>
                </c:pt>
                <c:pt idx="180">
                  <c:v>-1.0018971203392253</c:v>
                </c:pt>
                <c:pt idx="181">
                  <c:v>-0.99160677838398126</c:v>
                </c:pt>
                <c:pt idx="182">
                  <c:v>-0.98141444782721043</c:v>
                </c:pt>
                <c:pt idx="183">
                  <c:v>-0.97131942098624324</c:v>
                </c:pt>
                <c:pt idx="184">
                  <c:v>-0.96132098864285132</c:v>
                </c:pt>
                <c:pt idx="185">
                  <c:v>-0.95141844029819489</c:v>
                </c:pt>
                <c:pt idx="186">
                  <c:v>-0.94161106441741871</c:v>
                </c:pt>
                <c:pt idx="187">
                  <c:v>-0.93189814866438825</c:v>
                </c:pt>
                <c:pt idx="188">
                  <c:v>-0.92227898012704734</c:v>
                </c:pt>
                <c:pt idx="189">
                  <c:v>-0.91275284553383673</c:v>
                </c:pt>
                <c:pt idx="190">
                  <c:v>-0.90331903146159842</c:v>
                </c:pt>
                <c:pt idx="191">
                  <c:v>-0.89397682453534011</c:v>
                </c:pt>
                <c:pt idx="192">
                  <c:v>-0.88472551162023605</c:v>
                </c:pt>
                <c:pt idx="193">
                  <c:v>-0.87556438000619918</c:v>
                </c:pt>
                <c:pt idx="194">
                  <c:v>-0.86649271758534718</c:v>
                </c:pt>
                <c:pt idx="195">
                  <c:v>-0.85750981302265794</c:v>
                </c:pt>
                <c:pt idx="196">
                  <c:v>-0.84861495592009872</c:v>
                </c:pt>
                <c:pt idx="197">
                  <c:v>-0.83980743697449189</c:v>
                </c:pt>
                <c:pt idx="198">
                  <c:v>-0.83108654812936522</c:v>
                </c:pt>
                <c:pt idx="199">
                  <c:v>-0.82245158272101415</c:v>
                </c:pt>
                <c:pt idx="200">
                  <c:v>-0.81390183561900276</c:v>
                </c:pt>
                <c:pt idx="201">
                  <c:v>-0.80543660336130196</c:v>
                </c:pt>
                <c:pt idx="202">
                  <c:v>-0.79705518428426314</c:v>
                </c:pt>
                <c:pt idx="203">
                  <c:v>-0.78875687864760879</c:v>
                </c:pt>
                <c:pt idx="204">
                  <c:v>-0.78054098875461209</c:v>
                </c:pt>
                <c:pt idx="205">
                  <c:v>-0.77240681906762731</c:v>
                </c:pt>
                <c:pt idx="206">
                  <c:v>-0.76435367631912965</c:v>
                </c:pt>
                <c:pt idx="207">
                  <c:v>-0.75638086961840734</c:v>
                </c:pt>
                <c:pt idx="208">
                  <c:v>-0.74848771055404373</c:v>
                </c:pt>
                <c:pt idx="209">
                  <c:v>-0.74067351329232434</c:v>
                </c:pt>
                <c:pt idx="210">
                  <c:v>-0.73293759467169417</c:v>
                </c:pt>
                <c:pt idx="211">
                  <c:v>-0.72527927429337846</c:v>
                </c:pt>
                <c:pt idx="212">
                  <c:v>-0.71769787460829482</c:v>
                </c:pt>
                <c:pt idx="213">
                  <c:v>-0.71019272100035158</c:v>
                </c:pt>
                <c:pt idx="214">
                  <c:v>-0.70276314186623678</c:v>
                </c:pt>
                <c:pt idx="215">
                  <c:v>-0.69540846869181461</c:v>
                </c:pt>
                <c:pt idx="216">
                  <c:v>-0.6881280361252079</c:v>
                </c:pt>
                <c:pt idx="217">
                  <c:v>-0.68092118204666352</c:v>
                </c:pt>
                <c:pt idx="218">
                  <c:v>-0.6737872476352933</c:v>
                </c:pt>
                <c:pt idx="219">
                  <c:v>-0.66672557743277527</c:v>
                </c:pt>
                <c:pt idx="220">
                  <c:v>-0.65973551940409314</c:v>
                </c:pt>
                <c:pt idx="221">
                  <c:v>-0.65281642499540138</c:v>
                </c:pt>
                <c:pt idx="222">
                  <c:v>-0.64596764918908411</c:v>
                </c:pt>
                <c:pt idx="223">
                  <c:v>-0.63918855055609314</c:v>
                </c:pt>
                <c:pt idx="224">
                  <c:v>-0.63247849130563516</c:v>
                </c:pt>
                <c:pt idx="225">
                  <c:v>-0.62583683733226747</c:v>
                </c:pt>
                <c:pt idx="226">
                  <c:v>-0.61926295826048749</c:v>
                </c:pt>
                <c:pt idx="227">
                  <c:v>-0.61275622748687486</c:v>
                </c:pt>
                <c:pt idx="228">
                  <c:v>-0.60631602221985059</c:v>
                </c:pt>
                <c:pt idx="229">
                  <c:v>-0.59994172351712072</c:v>
                </c:pt>
                <c:pt idx="230">
                  <c:v>-0.59363271632086123</c:v>
                </c:pt>
                <c:pt idx="231">
                  <c:v>-0.58738838949071193</c:v>
                </c:pt>
                <c:pt idx="232">
                  <c:v>-0.58120813583462683</c:v>
                </c:pt>
                <c:pt idx="233">
                  <c:v>-0.57509135213765938</c:v>
                </c:pt>
                <c:pt idx="234">
                  <c:v>-0.56903743918871286</c:v>
                </c:pt>
                <c:pt idx="235">
                  <c:v>-0.56304580180533303</c:v>
                </c:pt>
                <c:pt idx="236">
                  <c:v>-0.55711584885658472</c:v>
                </c:pt>
                <c:pt idx="237">
                  <c:v>-0.55124699328407389</c:v>
                </c:pt>
                <c:pt idx="238">
                  <c:v>-0.54543865212115772</c:v>
                </c:pt>
                <c:pt idx="239">
                  <c:v>-0.53969024651040254</c:v>
                </c:pt>
                <c:pt idx="240">
                  <c:v>-0.53400120171933529</c:v>
                </c:pt>
                <c:pt idx="241">
                  <c:v>-0.5283709471545367</c:v>
                </c:pt>
                <c:pt idx="242">
                  <c:v>-0.52279891637412601</c:v>
                </c:pt>
                <c:pt idx="243">
                  <c:v>-0.51728454709868565</c:v>
                </c:pt>
                <c:pt idx="244">
                  <c:v>-0.51182728122066601</c:v>
                </c:pt>
                <c:pt idx="245">
                  <c:v>-0.50642656481232207</c:v>
                </c:pt>
                <c:pt idx="246">
                  <c:v>-0.50108184813222478</c:v>
                </c:pt>
                <c:pt idx="247">
                  <c:v>-0.49579258563038658</c:v>
                </c:pt>
                <c:pt idx="248">
                  <c:v>-0.49055823595204739</c:v>
                </c:pt>
                <c:pt idx="249">
                  <c:v>-0.48537826194016315</c:v>
                </c:pt>
                <c:pt idx="250">
                  <c:v>-0.48025213063663508</c:v>
                </c:pt>
                <c:pt idx="251">
                  <c:v>-0.47517931328232249</c:v>
                </c:pt>
                <c:pt idx="252">
                  <c:v>-0.4701592853158742</c:v>
                </c:pt>
                <c:pt idx="253">
                  <c:v>-0.46519152637142469</c:v>
                </c:pt>
                <c:pt idx="254">
                  <c:v>-0.46027552027518265</c:v>
                </c:pt>
                <c:pt idx="255">
                  <c:v>-0.45541075504095779</c:v>
                </c:pt>
                <c:pt idx="256">
                  <c:v>-0.45059672286465846</c:v>
                </c:pt>
                <c:pt idx="257">
                  <c:v>-0.44583292011778952</c:v>
                </c:pt>
                <c:pt idx="258">
                  <c:v>-0.44111884733999851</c:v>
                </c:pt>
                <c:pt idx="259">
                  <c:v>-0.43645400923068933</c:v>
                </c:pt>
                <c:pt idx="260">
                  <c:v>-0.43183791463975857</c:v>
                </c:pt>
                <c:pt idx="261">
                  <c:v>-0.42727007655743648</c:v>
                </c:pt>
                <c:pt idx="262">
                  <c:v>-0.42275001210334462</c:v>
                </c:pt>
                <c:pt idx="263">
                  <c:v>-0.41827724251472331</c:v>
                </c:pt>
                <c:pt idx="264">
                  <c:v>-0.41385129313391411</c:v>
                </c:pt>
                <c:pt idx="265">
                  <c:v>-0.40947169339507228</c:v>
                </c:pt>
                <c:pt idx="266">
                  <c:v>-0.40513797681021124</c:v>
                </c:pt>
                <c:pt idx="267">
                  <c:v>-0.40084968095453616</c:v>
                </c:pt>
                <c:pt idx="268">
                  <c:v>-0.39660634745114426</c:v>
                </c:pt>
                <c:pt idx="269">
                  <c:v>-0.39240752195507095</c:v>
                </c:pt>
                <c:pt idx="270">
                  <c:v>-0.38825275413677146</c:v>
                </c:pt>
                <c:pt idx="271">
                  <c:v>-0.384141597665</c:v>
                </c:pt>
                <c:pt idx="272">
                  <c:v>-0.38007361018916092</c:v>
                </c:pt>
                <c:pt idx="273">
                  <c:v>-0.37604835332110126</c:v>
                </c:pt>
                <c:pt idx="274">
                  <c:v>-0.37206539261644522</c:v>
                </c:pt>
                <c:pt idx="275">
                  <c:v>-0.36812429755541354</c:v>
                </c:pt>
                <c:pt idx="276">
                  <c:v>-0.36422464152321166</c:v>
                </c:pt>
                <c:pt idx="277">
                  <c:v>-0.36036600178995604</c:v>
                </c:pt>
                <c:pt idx="278">
                  <c:v>-0.35654795949021906</c:v>
                </c:pt>
                <c:pt idx="279">
                  <c:v>-0.35277009960215561</c:v>
                </c:pt>
                <c:pt idx="280">
                  <c:v>-0.34903201092627884</c:v>
                </c:pt>
                <c:pt idx="281">
                  <c:v>-0.34533328606385166</c:v>
                </c:pt>
                <c:pt idx="282">
                  <c:v>-0.34167352139498303</c:v>
                </c:pt>
                <c:pt idx="283">
                  <c:v>-0.33805231705638566</c:v>
                </c:pt>
                <c:pt idx="284">
                  <c:v>-0.33446927691883377</c:v>
                </c:pt>
                <c:pt idx="285">
                  <c:v>-0.330924008564356</c:v>
                </c:pt>
                <c:pt idx="286">
                  <c:v>-0.32741612326314806</c:v>
                </c:pt>
                <c:pt idx="287">
                  <c:v>-0.32394523595026542</c:v>
                </c:pt>
                <c:pt idx="288">
                  <c:v>-0.32051096520205025</c:v>
                </c:pt>
                <c:pt idx="289">
                  <c:v>-0.31711293321237255</c:v>
                </c:pt>
                <c:pt idx="290">
                  <c:v>-0.31375076576865213</c:v>
                </c:pt>
                <c:pt idx="291">
                  <c:v>-0.31042409222771666</c:v>
                </c:pt>
                <c:pt idx="292">
                  <c:v>-0.30713254549146363</c:v>
                </c:pt>
                <c:pt idx="293">
                  <c:v>-0.30387576198238059</c:v>
                </c:pt>
                <c:pt idx="294">
                  <c:v>-0.30065338161891259</c:v>
                </c:pt>
                <c:pt idx="295">
                  <c:v>-0.29746504779071609</c:v>
                </c:pt>
                <c:pt idx="296">
                  <c:v>-0.29431040733376496</c:v>
                </c:pt>
                <c:pt idx="297">
                  <c:v>-0.2911891105053746</c:v>
                </c:pt>
                <c:pt idx="298">
                  <c:v>-0.2881008109591115</c:v>
                </c:pt>
                <c:pt idx="299">
                  <c:v>-0.28504516571964439</c:v>
                </c:pt>
                <c:pt idx="300">
                  <c:v>-0.28202183515749069</c:v>
                </c:pt>
                <c:pt idx="301">
                  <c:v>-0.2790304829637234</c:v>
                </c:pt>
                <c:pt idx="302">
                  <c:v>-0.27607077612461056</c:v>
                </c:pt>
                <c:pt idx="303">
                  <c:v>-0.27314238489623283</c:v>
                </c:pt>
                <c:pt idx="304">
                  <c:v>-0.27024498277904052</c:v>
                </c:pt>
                <c:pt idx="305">
                  <c:v>-0.26737824649240677</c:v>
                </c:pt>
                <c:pt idx="306">
                  <c:v>-0.26454185594915242</c:v>
                </c:pt>
                <c:pt idx="307">
                  <c:v>-0.26173549423008197</c:v>
                </c:pt>
                <c:pt idx="308">
                  <c:v>-0.25895884755849785</c:v>
                </c:pt>
                <c:pt idx="309">
                  <c:v>-0.25621160527473985</c:v>
                </c:pt>
                <c:pt idx="310">
                  <c:v>-0.25349345981073695</c:v>
                </c:pt>
                <c:pt idx="311">
                  <c:v>-0.25080410666458169</c:v>
                </c:pt>
                <c:pt idx="312">
                  <c:v>-0.24814324437513838</c:v>
                </c:pt>
                <c:pt idx="313">
                  <c:v>-0.24551057449668784</c:v>
                </c:pt>
                <c:pt idx="314">
                  <c:v>-0.24290580157361516</c:v>
                </c:pt>
                <c:pt idx="315">
                  <c:v>-0.24032863311515199</c:v>
                </c:pt>
                <c:pt idx="316">
                  <c:v>-0.23777877957017127</c:v>
                </c:pt>
                <c:pt idx="317">
                  <c:v>-0.23525595430204688</c:v>
                </c:pt>
                <c:pt idx="318">
                  <c:v>-0.23275987356358069</c:v>
                </c:pt>
                <c:pt idx="319">
                  <c:v>-0.23029025647200285</c:v>
                </c:pt>
                <c:pt idx="320">
                  <c:v>-0.22784682498404926</c:v>
                </c:pt>
                <c:pt idx="321">
                  <c:v>-0.22542930387112525</c:v>
                </c:pt>
                <c:pt idx="322">
                  <c:v>-0.22303742069455176</c:v>
                </c:pt>
                <c:pt idx="323">
                  <c:v>-0.2206709057809112</c:v>
                </c:pt>
                <c:pt idx="324">
                  <c:v>-0.21832949219748107</c:v>
                </c:pt>
                <c:pt idx="325">
                  <c:v>-0.21601291572777567</c:v>
                </c:pt>
                <c:pt idx="326">
                  <c:v>-0.21372091484718814</c:v>
                </c:pt>
                <c:pt idx="327">
                  <c:v>-0.21145323069874031</c:v>
                </c:pt>
                <c:pt idx="328">
                  <c:v>-0.20920960706894809</c:v>
                </c:pt>
                <c:pt idx="329">
                  <c:v>-0.20698979036379578</c:v>
                </c:pt>
                <c:pt idx="330">
                  <c:v>-0.20479352958483393</c:v>
                </c:pt>
                <c:pt idx="331">
                  <c:v>-0.20262057630539526</c:v>
                </c:pt>
                <c:pt idx="332">
                  <c:v>-0.20047068464693435</c:v>
                </c:pt>
                <c:pt idx="333">
                  <c:v>-0.19834361125549776</c:v>
                </c:pt>
                <c:pt idx="334">
                  <c:v>-0.19623911527831669</c:v>
                </c:pt>
                <c:pt idx="335">
                  <c:v>-0.19415695834053842</c:v>
                </c:pt>
                <c:pt idx="336">
                  <c:v>-0.19209690452208689</c:v>
                </c:pt>
                <c:pt idx="337">
                  <c:v>-0.19005872033466045</c:v>
                </c:pt>
                <c:pt idx="338">
                  <c:v>-0.18804217469886961</c:v>
                </c:pt>
                <c:pt idx="339">
                  <c:v>-0.18604703892151261</c:v>
                </c:pt>
                <c:pt idx="340">
                  <c:v>-0.18407308667299263</c:v>
                </c:pt>
                <c:pt idx="341">
                  <c:v>-0.1821200939648813</c:v>
                </c:pt>
                <c:pt idx="342">
                  <c:v>-0.18018783912762359</c:v>
                </c:pt>
                <c:pt idx="343">
                  <c:v>-0.1782761027883917</c:v>
                </c:pt>
                <c:pt idx="344">
                  <c:v>-0.17638466784908638</c:v>
                </c:pt>
                <c:pt idx="345">
                  <c:v>-0.17451331946448453</c:v>
                </c:pt>
                <c:pt idx="346">
                  <c:v>-0.17266184502054341</c:v>
                </c:pt>
                <c:pt idx="347">
                  <c:v>-0.17083003411284803</c:v>
                </c:pt>
                <c:pt idx="348">
                  <c:v>-0.16901767852521707</c:v>
                </c:pt>
                <c:pt idx="349">
                  <c:v>-0.16722457220845913</c:v>
                </c:pt>
                <c:pt idx="350">
                  <c:v>-0.16545051125928237</c:v>
                </c:pt>
                <c:pt idx="351">
                  <c:v>-0.16369529389936119</c:v>
                </c:pt>
                <c:pt idx="352">
                  <c:v>-0.16195872045455589</c:v>
                </c:pt>
                <c:pt idx="353">
                  <c:v>-0.16024059333428761</c:v>
                </c:pt>
                <c:pt idx="354">
                  <c:v>-0.15854071701107356</c:v>
                </c:pt>
                <c:pt idx="355">
                  <c:v>-0.1568588980002128</c:v>
                </c:pt>
                <c:pt idx="356">
                  <c:v>-0.15519494483963439</c:v>
                </c:pt>
                <c:pt idx="357">
                  <c:v>-0.15354866806990033</c:v>
                </c:pt>
                <c:pt idx="358">
                  <c:v>-0.15191988021436512</c:v>
                </c:pt>
                <c:pt idx="359">
                  <c:v>-0.15030839575949606</c:v>
                </c:pt>
                <c:pt idx="360">
                  <c:v>-0.1487140311353477</c:v>
                </c:pt>
                <c:pt idx="361">
                  <c:v>-0.1471366046961968</c:v>
                </c:pt>
                <c:pt idx="362">
                  <c:v>-0.14557593670133348</c:v>
                </c:pt>
                <c:pt idx="363">
                  <c:v>-0.14403184929601026</c:v>
                </c:pt>
                <c:pt idx="364">
                  <c:v>-0.14250416649254991</c:v>
                </c:pt>
                <c:pt idx="365">
                  <c:v>-0.14099271415160913</c:v>
                </c:pt>
                <c:pt idx="366">
                  <c:v>-0.13949731996359943</c:v>
                </c:pt>
                <c:pt idx="367">
                  <c:v>-0.13801781343026759</c:v>
                </c:pt>
                <c:pt idx="368">
                  <c:v>-0.13655402584642809</c:v>
                </c:pt>
                <c:pt idx="369">
                  <c:v>-0.13510579028185662</c:v>
                </c:pt>
                <c:pt idx="370">
                  <c:v>-0.13367294156333678</c:v>
                </c:pt>
                <c:pt idx="371">
                  <c:v>-0.13225531625686229</c:v>
                </c:pt>
                <c:pt idx="372">
                  <c:v>-0.13085275264999621</c:v>
                </c:pt>
                <c:pt idx="373">
                  <c:v>-0.12946509073438281</c:v>
                </c:pt>
                <c:pt idx="374">
                  <c:v>-0.12809217218841354</c:v>
                </c:pt>
                <c:pt idx="375">
                  <c:v>-0.1267338403600497</c:v>
                </c:pt>
                <c:pt idx="376">
                  <c:v>-0.12538994024979219</c:v>
                </c:pt>
                <c:pt idx="377">
                  <c:v>-0.1240603184938103</c:v>
                </c:pt>
                <c:pt idx="378">
                  <c:v>-0.12274482334721717</c:v>
                </c:pt>
                <c:pt idx="379">
                  <c:v>-0.12144330466749911</c:v>
                </c:pt>
                <c:pt idx="380">
                  <c:v>-0.12015561389809432</c:v>
                </c:pt>
                <c:pt idx="381">
                  <c:v>-0.11888160405212092</c:v>
                </c:pt>
                <c:pt idx="382">
                  <c:v>-0.11762112969625599</c:v>
                </c:pt>
                <c:pt idx="383">
                  <c:v>-0.11637404693476036</c:v>
                </c:pt>
                <c:pt idx="384">
                  <c:v>-0.11514021339365205</c:v>
                </c:pt>
                <c:pt idx="385">
                  <c:v>-0.11391948820502792</c:v>
                </c:pt>
                <c:pt idx="386">
                  <c:v>-0.11271173199152773</c:v>
                </c:pt>
                <c:pt idx="387">
                  <c:v>-0.11151680685094686</c:v>
                </c:pt>
                <c:pt idx="388">
                  <c:v>-0.11033457634099196</c:v>
                </c:pt>
                <c:pt idx="389">
                  <c:v>-0.10916490546417838</c:v>
                </c:pt>
                <c:pt idx="390">
                  <c:v>-0.1080076606528743</c:v>
                </c:pt>
                <c:pt idx="391">
                  <c:v>-0.10686270975448209</c:v>
                </c:pt>
                <c:pt idx="392">
                  <c:v>-0.10572992201676297</c:v>
                </c:pt>
                <c:pt idx="393">
                  <c:v>-0.10460916807330239</c:v>
                </c:pt>
                <c:pt idx="394">
                  <c:v>-0.1035003199291115</c:v>
                </c:pt>
                <c:pt idx="395">
                  <c:v>-0.10240325094637007</c:v>
                </c:pt>
                <c:pt idx="396">
                  <c:v>-0.10131783583030429</c:v>
                </c:pt>
                <c:pt idx="397">
                  <c:v>-0.10024395061520153</c:v>
                </c:pt>
                <c:pt idx="398">
                  <c:v>-9.9181472650561944E-2</c:v>
                </c:pt>
                <c:pt idx="399">
                  <c:v>-9.8130280587381172E-2</c:v>
                </c:pt>
                <c:pt idx="400">
                  <c:v>-9.7090254364570042E-2</c:v>
                </c:pt>
                <c:pt idx="401">
                  <c:v>-9.6061275195504767E-2</c:v>
                </c:pt>
                <c:pt idx="402">
                  <c:v>-9.5043225554708621E-2</c:v>
                </c:pt>
                <c:pt idx="403">
                  <c:v>-9.403598916466549E-2</c:v>
                </c:pt>
                <c:pt idx="404">
                  <c:v>-9.3039450982761771E-2</c:v>
                </c:pt>
                <c:pt idx="405">
                  <c:v>-9.205349718835687E-2</c:v>
                </c:pt>
                <c:pt idx="406">
                  <c:v>-9.1078015169983428E-2</c:v>
                </c:pt>
                <c:pt idx="407">
                  <c:v>-9.0112893512670128E-2</c:v>
                </c:pt>
                <c:pt idx="408">
                  <c:v>-8.9158021985394895E-2</c:v>
                </c:pt>
                <c:pt idx="409">
                  <c:v>-8.8213291528659379E-2</c:v>
                </c:pt>
                <c:pt idx="410">
                  <c:v>-8.7278594242187965E-2</c:v>
                </c:pt>
                <c:pt idx="411">
                  <c:v>-8.6353823372751243E-2</c:v>
                </c:pt>
                <c:pt idx="412">
                  <c:v>-8.543887330210781E-2</c:v>
                </c:pt>
                <c:pt idx="413">
                  <c:v>-8.4533639535070426E-2</c:v>
                </c:pt>
                <c:pt idx="414">
                  <c:v>-8.3638018687689358E-2</c:v>
                </c:pt>
                <c:pt idx="415">
                  <c:v>-8.2751908475555108E-2</c:v>
                </c:pt>
                <c:pt idx="416">
                  <c:v>-8.1875207702220135E-2</c:v>
                </c:pt>
                <c:pt idx="417">
                  <c:v>-8.1007816247735495E-2</c:v>
                </c:pt>
                <c:pt idx="418">
                  <c:v>-8.0149635057303992E-2</c:v>
                </c:pt>
                <c:pt idx="419">
                  <c:v>-7.9300566130049502E-2</c:v>
                </c:pt>
                <c:pt idx="420">
                  <c:v>-7.8460512507896957E-2</c:v>
                </c:pt>
                <c:pt idx="421">
                  <c:v>-7.7629378264568769E-2</c:v>
                </c:pt>
                <c:pt idx="422">
                  <c:v>-7.6807068494690559E-2</c:v>
                </c:pt>
                <c:pt idx="423">
                  <c:v>-7.5993489303008518E-2</c:v>
                </c:pt>
                <c:pt idx="424">
                  <c:v>-7.5188547793717309E-2</c:v>
                </c:pt>
                <c:pt idx="425">
                  <c:v>-7.439215205989598E-2</c:v>
                </c:pt>
                <c:pt idx="426">
                  <c:v>-7.3604211173052062E-2</c:v>
                </c:pt>
                <c:pt idx="427">
                  <c:v>-7.2824635172773572E-2</c:v>
                </c:pt>
                <c:pt idx="428">
                  <c:v>-7.2053335056485146E-2</c:v>
                </c:pt>
                <c:pt idx="429">
                  <c:v>-7.1290222769311545E-2</c:v>
                </c:pt>
                <c:pt idx="430">
                  <c:v>-7.0535211194043532E-2</c:v>
                </c:pt>
                <c:pt idx="431">
                  <c:v>-6.9788214141207713E-2</c:v>
                </c:pt>
                <c:pt idx="432">
                  <c:v>-6.9049146339238629E-2</c:v>
                </c:pt>
                <c:pt idx="433">
                  <c:v>-6.8317923424751473E-2</c:v>
                </c:pt>
                <c:pt idx="434">
                  <c:v>-6.7594461932916558E-2</c:v>
                </c:pt>
                <c:pt idx="435">
                  <c:v>-6.6878679287931619E-2</c:v>
                </c:pt>
                <c:pt idx="436">
                  <c:v>-6.6170493793593382E-2</c:v>
                </c:pt>
                <c:pt idx="437">
                  <c:v>-6.5469824623967596E-2</c:v>
                </c:pt>
                <c:pt idx="438">
                  <c:v>-6.4776591814153364E-2</c:v>
                </c:pt>
                <c:pt idx="439">
                  <c:v>-6.4090716251145846E-2</c:v>
                </c:pt>
                <c:pt idx="440">
                  <c:v>-6.3412119664792613E-2</c:v>
                </c:pt>
                <c:pt idx="441">
                  <c:v>-6.2740724618843308E-2</c:v>
                </c:pt>
                <c:pt idx="442">
                  <c:v>-6.207645450209387E-2</c:v>
                </c:pt>
                <c:pt idx="443">
                  <c:v>-6.141923351962169E-2</c:v>
                </c:pt>
                <c:pt idx="444">
                  <c:v>-6.0768986684112541E-2</c:v>
                </c:pt>
                <c:pt idx="445">
                  <c:v>-6.012563980727844E-2</c:v>
                </c:pt>
                <c:pt idx="446">
                  <c:v>-5.948911949136361E-2</c:v>
                </c:pt>
                <c:pt idx="447">
                  <c:v>-5.8859353120740907E-2</c:v>
                </c:pt>
                <c:pt idx="448">
                  <c:v>-5.8236268853594703E-2</c:v>
                </c:pt>
                <c:pt idx="449">
                  <c:v>-5.7619795613691058E-2</c:v>
                </c:pt>
                <c:pt idx="450">
                  <c:v>-5.7009863082235074E-2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fit_HCP!$M$19:$M$469</c:f>
              <c:numCache>
                <c:formatCode>General</c:formatCode>
                <c:ptCount val="451"/>
                <c:pt idx="0">
                  <c:v>0.22396095596790477</c:v>
                </c:pt>
                <c:pt idx="1">
                  <c:v>0.12290535627959898</c:v>
                </c:pt>
                <c:pt idx="2">
                  <c:v>2.3962795669056902E-2</c:v>
                </c:pt>
                <c:pt idx="3">
                  <c:v>-7.0518464494864652E-2</c:v>
                </c:pt>
                <c:pt idx="4">
                  <c:v>-0.16070359462458494</c:v>
                </c:pt>
                <c:pt idx="5">
                  <c:v>-0.24675193848079635</c:v>
                </c:pt>
                <c:pt idx="6">
                  <c:v>-0.32881721684031406</c:v>
                </c:pt>
                <c:pt idx="7">
                  <c:v>-0.40704772400991374</c:v>
                </c:pt>
                <c:pt idx="8">
                  <c:v>-0.48158651744035863</c:v>
                </c:pt>
                <c:pt idx="9">
                  <c:v>-0.55257160068575084</c:v>
                </c:pt>
                <c:pt idx="10">
                  <c:v>-0.62013609994434749</c:v>
                </c:pt>
                <c:pt idx="11">
                  <c:v>-0.68440843440862453</c:v>
                </c:pt>
                <c:pt idx="12">
                  <c:v>-0.745512480643999</c:v>
                </c:pt>
                <c:pt idx="13">
                  <c:v>-0.80356773120785441</c:v>
                </c:pt>
                <c:pt idx="14">
                  <c:v>-0.85868944771283529</c:v>
                </c:pt>
                <c:pt idx="15">
                  <c:v>-0.91098880853102937</c:v>
                </c:pt>
                <c:pt idx="16">
                  <c:v>-0.96057305132860238</c:v>
                </c:pt>
                <c:pt idx="17">
                  <c:v>-1.0075456106136986</c:v>
                </c:pt>
                <c:pt idx="18">
                  <c:v>-1.0520062504737635</c:v>
                </c:pt>
                <c:pt idx="19">
                  <c:v>-1.0940511926721683</c:v>
                </c:pt>
                <c:pt idx="20">
                  <c:v>-1.1337732402680283</c:v>
                </c:pt>
                <c:pt idx="21">
                  <c:v>-1.171261896916997</c:v>
                </c:pt>
                <c:pt idx="22">
                  <c:v>-1.2066034820054607</c:v>
                </c:pt>
                <c:pt idx="23">
                  <c:v>-1.2398812417648957</c:v>
                </c:pt>
                <c:pt idx="24">
                  <c:v>-1.2711754565079862</c:v>
                </c:pt>
                <c:pt idx="25">
                  <c:v>-1.3005635441230461</c:v>
                </c:pt>
                <c:pt idx="26">
                  <c:v>-1.3281201599584149</c:v>
                </c:pt>
                <c:pt idx="27">
                  <c:v>-1.3539172932237606</c:v>
                </c:pt>
                <c:pt idx="28">
                  <c:v>-1.3780243600307618</c:v>
                </c:pt>
                <c:pt idx="29">
                  <c:v>-1.4005082931912309</c:v>
                </c:pt>
                <c:pt idx="30">
                  <c:v>-1.4214336288865481</c:v>
                </c:pt>
                <c:pt idx="31">
                  <c:v>-1.4408625903182584</c:v>
                </c:pt>
                <c:pt idx="32">
                  <c:v>-1.4588551684457074</c:v>
                </c:pt>
                <c:pt idx="33">
                  <c:v>-1.475469199912925</c:v>
                </c:pt>
                <c:pt idx="34">
                  <c:v>-1.490760442263233</c:v>
                </c:pt>
                <c:pt idx="35">
                  <c:v>-1.5047826465366554</c:v>
                </c:pt>
                <c:pt idx="36">
                  <c:v>-1.5175876273417674</c:v>
                </c:pt>
                <c:pt idx="37">
                  <c:v>-1.5292253304904102</c:v>
                </c:pt>
                <c:pt idx="38">
                  <c:v>-1.5397438982805416</c:v>
                </c:pt>
                <c:pt idx="39">
                  <c:v>-1.5491897325095025</c:v>
                </c:pt>
                <c:pt idx="40">
                  <c:v>-1.5576075552970383</c:v>
                </c:pt>
                <c:pt idx="41">
                  <c:v>-1.5650404677946321</c:v>
                </c:pt>
                <c:pt idx="42">
                  <c:v>-1.5715300068549829</c:v>
                </c:pt>
                <c:pt idx="43">
                  <c:v>-1.5771161997328695</c:v>
                </c:pt>
                <c:pt idx="44">
                  <c:v>-1.581837616886119</c:v>
                </c:pt>
                <c:pt idx="45">
                  <c:v>-1.5857314229429713</c:v>
                </c:pt>
                <c:pt idx="46">
                  <c:v>-1.5888334258997965</c:v>
                </c:pt>
                <c:pt idx="47">
                  <c:v>-1.5911781246108778</c:v>
                </c:pt>
                <c:pt idx="48">
                  <c:v>-1.5927987546297779</c:v>
                </c:pt>
                <c:pt idx="49">
                  <c:v>-1.5937273324597254</c:v>
                </c:pt>
                <c:pt idx="50">
                  <c:v>-1.5939946982684454</c:v>
                </c:pt>
                <c:pt idx="51">
                  <c:v>-1.5936305571208855</c:v>
                </c:pt>
                <c:pt idx="52">
                  <c:v>-1.5926635187814293</c:v>
                </c:pt>
                <c:pt idx="53">
                  <c:v>-1.5911211361353645</c:v>
                </c:pt>
                <c:pt idx="54">
                  <c:v>-1.5890299422776455</c:v>
                </c:pt>
                <c:pt idx="55">
                  <c:v>-1.5864154863152677</c:v>
                </c:pt>
                <c:pt idx="56">
                  <c:v>-1.5833023679279885</c:v>
                </c:pt>
                <c:pt idx="57">
                  <c:v>-1.5797142707305289</c:v>
                </c:pt>
                <c:pt idx="58">
                  <c:v>-1.5756739944778917</c:v>
                </c:pt>
                <c:pt idx="59">
                  <c:v>-1.5712034861539765</c:v>
                </c:pt>
                <c:pt idx="60">
                  <c:v>-1.5663238699822584</c:v>
                </c:pt>
                <c:pt idx="61">
                  <c:v>-1.561055476395933</c:v>
                </c:pt>
                <c:pt idx="62">
                  <c:v>-1.5554178700036561</c:v>
                </c:pt>
                <c:pt idx="63">
                  <c:v>-1.5494298765856822</c:v>
                </c:pt>
                <c:pt idx="64">
                  <c:v>-1.5431096091540644</c:v>
                </c:pt>
                <c:pt idx="65">
                  <c:v>-1.5364744931093319</c:v>
                </c:pt>
                <c:pt idx="66">
                  <c:v>-1.5295412905249817</c:v>
                </c:pt>
                <c:pt idx="67">
                  <c:v>-1.522326123589997</c:v>
                </c:pt>
                <c:pt idx="68">
                  <c:v>-1.5148444972385633</c:v>
                </c:pt>
                <c:pt idx="69">
                  <c:v>-1.5071113209951319</c:v>
                </c:pt>
                <c:pt idx="70">
                  <c:v>-1.4991409300620004</c:v>
                </c:pt>
                <c:pt idx="71">
                  <c:v>-1.4909471056756369</c:v>
                </c:pt>
                <c:pt idx="72">
                  <c:v>-1.482543094757045</c:v>
                </c:pt>
                <c:pt idx="73">
                  <c:v>-1.4739416288806155</c:v>
                </c:pt>
                <c:pt idx="74">
                  <c:v>-1.4651549425850239</c:v>
                </c:pt>
                <c:pt idx="75">
                  <c:v>-1.4561947910489468</c:v>
                </c:pt>
                <c:pt idx="76">
                  <c:v>-1.4470724671535486</c:v>
                </c:pt>
                <c:pt idx="77">
                  <c:v>-1.4377988179529564</c:v>
                </c:pt>
                <c:pt idx="78">
                  <c:v>-1.4283842605731738</c:v>
                </c:pt>
                <c:pt idx="79">
                  <c:v>-1.418838797559191</c:v>
                </c:pt>
                <c:pt idx="80">
                  <c:v>-1.4091720316893754</c:v>
                </c:pt>
                <c:pt idx="81">
                  <c:v>-1.399393180275518</c:v>
                </c:pt>
                <c:pt idx="82">
                  <c:v>-1.3895110889663367</c:v>
                </c:pt>
                <c:pt idx="83">
                  <c:v>-1.3795342450715586</c:v>
                </c:pt>
                <c:pt idx="84">
                  <c:v>-1.3694707904231644</c:v>
                </c:pt>
                <c:pt idx="85">
                  <c:v>-1.3593285337897476</c:v>
                </c:pt>
                <c:pt idx="86">
                  <c:v>-1.3491149628594454</c:v>
                </c:pt>
                <c:pt idx="87">
                  <c:v>-1.3388372558063126</c:v>
                </c:pt>
                <c:pt idx="88">
                  <c:v>-1.3285022924545355</c:v>
                </c:pt>
                <c:pt idx="89">
                  <c:v>-1.3181166650543414</c:v>
                </c:pt>
                <c:pt idx="90">
                  <c:v>-1.3076866886830354</c:v>
                </c:pt>
                <c:pt idx="91">
                  <c:v>-1.2972184112840681</c:v>
                </c:pt>
                <c:pt idx="92">
                  <c:v>-1.2867176233566411</c:v>
                </c:pt>
                <c:pt idx="93">
                  <c:v>-1.2761898673079091</c:v>
                </c:pt>
                <c:pt idx="94">
                  <c:v>-1.2656404464794004</c:v>
                </c:pt>
                <c:pt idx="95">
                  <c:v>-1.255074433858915</c:v>
                </c:pt>
                <c:pt idx="96">
                  <c:v>-1.2444966804887276</c:v>
                </c:pt>
                <c:pt idx="97">
                  <c:v>-1.2339118235805904</c:v>
                </c:pt>
                <c:pt idx="98">
                  <c:v>-1.2233242943476286</c:v>
                </c:pt>
                <c:pt idx="99">
                  <c:v>-1.2127383255629098</c:v>
                </c:pt>
                <c:pt idx="100">
                  <c:v>-1.2021579588540945</c:v>
                </c:pt>
                <c:pt idx="101">
                  <c:v>-1.1915870517432885</c:v>
                </c:pt>
                <c:pt idx="102">
                  <c:v>-1.1810292844408654</c:v>
                </c:pt>
                <c:pt idx="103">
                  <c:v>-1.1704881664017577</c:v>
                </c:pt>
                <c:pt idx="104">
                  <c:v>-1.1599670426523956</c:v>
                </c:pt>
                <c:pt idx="105">
                  <c:v>-1.14946909989621</c:v>
                </c:pt>
                <c:pt idx="106">
                  <c:v>-1.1389973724053386</c:v>
                </c:pt>
                <c:pt idx="107">
                  <c:v>-1.1285547477058888</c:v>
                </c:pt>
                <c:pt idx="108">
                  <c:v>-1.118143972063907</c:v>
                </c:pt>
                <c:pt idx="109">
                  <c:v>-1.1077676557788942</c:v>
                </c:pt>
                <c:pt idx="110">
                  <c:v>-1.0974282782915381</c:v>
                </c:pt>
                <c:pt idx="111">
                  <c:v>-1.0871281931120338</c:v>
                </c:pt>
                <c:pt idx="112">
                  <c:v>-1.0768696325752181</c:v>
                </c:pt>
                <c:pt idx="113">
                  <c:v>-1.0666547124284604</c:v>
                </c:pt>
                <c:pt idx="114">
                  <c:v>-1.0564854362580975</c:v>
                </c:pt>
                <c:pt idx="115">
                  <c:v>-1.0463636997599768</c:v>
                </c:pt>
                <c:pt idx="116">
                  <c:v>-1.0362912948594893</c:v>
                </c:pt>
                <c:pt idx="117">
                  <c:v>-1.0262699136862794</c:v>
                </c:pt>
                <c:pt idx="118">
                  <c:v>-1.0163011524086505</c:v>
                </c:pt>
                <c:pt idx="119">
                  <c:v>-1.0063865149325186</c:v>
                </c:pt>
                <c:pt idx="120">
                  <c:v>-0.996527416469567</c:v>
                </c:pt>
                <c:pt idx="121">
                  <c:v>-0.98672518697914358</c:v>
                </c:pt>
                <c:pt idx="122">
                  <c:v>-0.97698107448823879</c:v>
                </c:pt>
                <c:pt idx="123">
                  <c:v>-0.96729624829377092</c:v>
                </c:pt>
                <c:pt idx="124">
                  <c:v>-0.95767180205122848</c:v>
                </c:pt>
                <c:pt idx="125">
                  <c:v>-0.94810875675361561</c:v>
                </c:pt>
                <c:pt idx="126">
                  <c:v>-0.93860806360446758</c:v>
                </c:pt>
                <c:pt idx="127">
                  <c:v>-0.92917060678861974</c:v>
                </c:pt>
                <c:pt idx="128">
                  <c:v>-0.91979720614424221</c:v>
                </c:pt>
                <c:pt idx="129">
                  <c:v>-0.91048861973957829</c:v>
                </c:pt>
                <c:pt idx="130">
                  <c:v>-0.90124554635766263</c:v>
                </c:pt>
                <c:pt idx="131">
                  <c:v>-0.89206862789220587</c:v>
                </c:pt>
                <c:pt idx="132">
                  <c:v>-0.88295845165773934</c:v>
                </c:pt>
                <c:pt idx="133">
                  <c:v>-0.87391555261694642</c:v>
                </c:pt>
                <c:pt idx="134">
                  <c:v>-0.86494041552809708</c:v>
                </c:pt>
                <c:pt idx="135">
                  <c:v>-0.85603347701531107</c:v>
                </c:pt>
                <c:pt idx="136">
                  <c:v>-0.84719512756434967</c:v>
                </c:pt>
                <c:pt idx="137">
                  <c:v>-0.83842571344649619</c:v>
                </c:pt>
                <c:pt idx="138">
                  <c:v>-0.82972553857304676</c:v>
                </c:pt>
                <c:pt idx="139">
                  <c:v>-0.82109486628277684</c:v>
                </c:pt>
                <c:pt idx="140">
                  <c:v>-0.81253392106474642</c:v>
                </c:pt>
                <c:pt idx="141">
                  <c:v>-0.80404289021866771</c:v>
                </c:pt>
                <c:pt idx="142">
                  <c:v>-0.79562192545500932</c:v>
                </c:pt>
                <c:pt idx="143">
                  <c:v>-0.78727114443692425</c:v>
                </c:pt>
                <c:pt idx="144">
                  <c:v>-0.77899063226602949</c:v>
                </c:pt>
                <c:pt idx="145">
                  <c:v>-0.77078044291398329</c:v>
                </c:pt>
                <c:pt idx="146">
                  <c:v>-0.76264060060175209</c:v>
                </c:pt>
                <c:pt idx="147">
                  <c:v>-0.754571101128378</c:v>
                </c:pt>
                <c:pt idx="148">
                  <c:v>-0.74657191315101024</c:v>
                </c:pt>
                <c:pt idx="149">
                  <c:v>-0.73864297941789792</c:v>
                </c:pt>
                <c:pt idx="150">
                  <c:v>-0.73078421795598025</c:v>
                </c:pt>
                <c:pt idx="151">
                  <c:v>-0.72299552321465632</c:v>
                </c:pt>
                <c:pt idx="152">
                  <c:v>-0.71527676716726918</c:v>
                </c:pt>
                <c:pt idx="153">
                  <c:v>-0.70762780037177087</c:v>
                </c:pt>
                <c:pt idx="154">
                  <c:v>-0.70004845299200014</c:v>
                </c:pt>
                <c:pt idx="155">
                  <c:v>-0.69253853578094826</c:v>
                </c:pt>
                <c:pt idx="156">
                  <c:v>-0.68509784102733939</c:v>
                </c:pt>
                <c:pt idx="157">
                  <c:v>-0.67772614346680715</c:v>
                </c:pt>
                <c:pt idx="158">
                  <c:v>-0.67042320115891763</c:v>
                </c:pt>
                <c:pt idx="159">
                  <c:v>-0.66318875633121621</c:v>
                </c:pt>
                <c:pt idx="160">
                  <c:v>-0.65602253619147588</c:v>
                </c:pt>
                <c:pt idx="161">
                  <c:v>-0.64892425370924578</c:v>
                </c:pt>
                <c:pt idx="162">
                  <c:v>-0.64189360836778131</c:v>
                </c:pt>
                <c:pt idx="163">
                  <c:v>-0.63493028688740694</c:v>
                </c:pt>
                <c:pt idx="164">
                  <c:v>-0.62803396392130018</c:v>
                </c:pt>
                <c:pt idx="165">
                  <c:v>-0.62120430272467564</c:v>
                </c:pt>
                <c:pt idx="166">
                  <c:v>-0.61444095579831037</c:v>
                </c:pt>
                <c:pt idx="167">
                  <c:v>-0.60774356550730169</c:v>
                </c:pt>
                <c:pt idx="168">
                  <c:v>-0.60111176467594429</c:v>
                </c:pt>
                <c:pt idx="169">
                  <c:v>-0.59454517715956323</c:v>
                </c:pt>
                <c:pt idx="170">
                  <c:v>-0.58804341839411611</c:v>
                </c:pt>
                <c:pt idx="171">
                  <c:v>-0.58160609592435641</c:v>
                </c:pt>
                <c:pt idx="172">
                  <c:v>-0.57523280991130921</c:v>
                </c:pt>
                <c:pt idx="173">
                  <c:v>-0.5689231536198035</c:v>
                </c:pt>
                <c:pt idx="174">
                  <c:v>-0.56267671388675433</c:v>
                </c:pt>
                <c:pt idx="175">
                  <c:v>-0.55649307157089478</c:v>
                </c:pt>
                <c:pt idx="176">
                  <c:v>-0.55037180198460234</c:v>
                </c:pt>
                <c:pt idx="177">
                  <c:v>-0.54431247530846671</c:v>
                </c:pt>
                <c:pt idx="178">
                  <c:v>-0.5383146569892111</c:v>
                </c:pt>
                <c:pt idx="179">
                  <c:v>-0.53237790812155983</c:v>
                </c:pt>
                <c:pt idx="180">
                  <c:v>-0.52650178581462903</c:v>
                </c:pt>
                <c:pt idx="181">
                  <c:v>-0.52068584354339031</c:v>
                </c:pt>
                <c:pt idx="182">
                  <c:v>-0.51492963148574344</c:v>
                </c:pt>
                <c:pt idx="183">
                  <c:v>-0.50923269684571415</c:v>
                </c:pt>
                <c:pt idx="184">
                  <c:v>-0.50359458416327929</c:v>
                </c:pt>
                <c:pt idx="185">
                  <c:v>-0.49801483561129017</c:v>
                </c:pt>
                <c:pt idx="186">
                  <c:v>-0.49249299127997054</c:v>
                </c:pt>
                <c:pt idx="187">
                  <c:v>-0.48702858944942956</c:v>
                </c:pt>
                <c:pt idx="188">
                  <c:v>-0.48162116685062445</c:v>
                </c:pt>
                <c:pt idx="189">
                  <c:v>-0.4762702589151912</c:v>
                </c:pt>
                <c:pt idx="190">
                  <c:v>-0.47097540001454996</c:v>
                </c:pt>
                <c:pt idx="191">
                  <c:v>-0.46573612368866707</c:v>
                </c:pt>
                <c:pt idx="192">
                  <c:v>-0.46055196286485534</c:v>
                </c:pt>
                <c:pt idx="193">
                  <c:v>-0.45542245006697535</c:v>
                </c:pt>
                <c:pt idx="194">
                  <c:v>-0.45034711761538487</c:v>
                </c:pt>
                <c:pt idx="195">
                  <c:v>-0.44532549781797787</c:v>
                </c:pt>
                <c:pt idx="196">
                  <c:v>-0.4403571231526352</c:v>
                </c:pt>
                <c:pt idx="197">
                  <c:v>-0.43544152644140893</c:v>
                </c:pt>
                <c:pt idx="198">
                  <c:v>-0.43057824101673692</c:v>
                </c:pt>
                <c:pt idx="199">
                  <c:v>-0.42576680087998597</c:v>
                </c:pt>
                <c:pt idx="200">
                  <c:v>-0.4210067408526047</c:v>
                </c:pt>
                <c:pt idx="201">
                  <c:v>-0.41629759672016009</c:v>
                </c:pt>
                <c:pt idx="202">
                  <c:v>-0.41163890536952319</c:v>
                </c:pt>
                <c:pt idx="203">
                  <c:v>-0.4070302049194553</c:v>
                </c:pt>
                <c:pt idx="204">
                  <c:v>-0.40247103484484414</c:v>
                </c:pt>
                <c:pt idx="205">
                  <c:v>-0.39796093609482319</c:v>
                </c:pt>
                <c:pt idx="206">
                  <c:v>-0.39349945120500812</c:v>
                </c:pt>
                <c:pt idx="207">
                  <c:v>-0.38908612440406704</c:v>
                </c:pt>
                <c:pt idx="208">
                  <c:v>-0.38472050171483912</c:v>
                </c:pt>
                <c:pt idx="209">
                  <c:v>-0.38040213105020765</c:v>
                </c:pt>
                <c:pt idx="210">
                  <c:v>-0.37613056230392733</c:v>
                </c:pt>
                <c:pt idx="211">
                  <c:v>-0.3719053474365917</c:v>
                </c:pt>
                <c:pt idx="212">
                  <c:v>-0.36772604055693697</c:v>
                </c:pt>
                <c:pt idx="213">
                  <c:v>-0.36359219799864706</c:v>
                </c:pt>
                <c:pt idx="214">
                  <c:v>-0.35950337839283864</c:v>
                </c:pt>
                <c:pt idx="215">
                  <c:v>-0.35545914273639651</c:v>
                </c:pt>
                <c:pt idx="216">
                  <c:v>-0.35145905445631054</c:v>
                </c:pt>
                <c:pt idx="217">
                  <c:v>-0.34750267947017494</c:v>
                </c:pt>
                <c:pt idx="218">
                  <c:v>-0.34358958624299529</c:v>
                </c:pt>
                <c:pt idx="219">
                  <c:v>-0.33971934584045099</c:v>
                </c:pt>
                <c:pt idx="220">
                  <c:v>-0.33589153197874844</c:v>
                </c:pt>
                <c:pt idx="221">
                  <c:v>-0.3321057210712004</c:v>
                </c:pt>
                <c:pt idx="222">
                  <c:v>-0.3283614922716584</c:v>
                </c:pt>
                <c:pt idx="223">
                  <c:v>-0.32465842751492763</c:v>
                </c:pt>
                <c:pt idx="224">
                  <c:v>-0.32099611155428093</c:v>
                </c:pt>
                <c:pt idx="225">
                  <c:v>-0.31737413199618464</c:v>
                </c:pt>
                <c:pt idx="226">
                  <c:v>-0.3137920793323542</c:v>
                </c:pt>
                <c:pt idx="227">
                  <c:v>-0.31024954696924417</c:v>
                </c:pt>
                <c:pt idx="228">
                  <c:v>-0.30674613125507677</c:v>
                </c:pt>
                <c:pt idx="229">
                  <c:v>-0.30328143150450848</c:v>
                </c:pt>
                <c:pt idx="230">
                  <c:v>-0.29985505002103158</c:v>
                </c:pt>
                <c:pt idx="231">
                  <c:v>-0.29646659211720605</c:v>
                </c:pt>
                <c:pt idx="232">
                  <c:v>-0.29311566613280532</c:v>
                </c:pt>
                <c:pt idx="233">
                  <c:v>-0.28980188345097313</c:v>
                </c:pt>
                <c:pt idx="234">
                  <c:v>-0.28652485851246179</c:v>
                </c:pt>
                <c:pt idx="235">
                  <c:v>-0.28328420882804367</c:v>
                </c:pt>
                <c:pt idx="236">
                  <c:v>-0.2800795549891662</c:v>
                </c:pt>
                <c:pt idx="237">
                  <c:v>-0.27691052067692895</c:v>
                </c:pt>
                <c:pt idx="238">
                  <c:v>-0.27377673266945302</c:v>
                </c:pt>
                <c:pt idx="239">
                  <c:v>-0.27067782084771175</c:v>
                </c:pt>
                <c:pt idx="240">
                  <c:v>-0.26761341819989287</c:v>
                </c:pt>
                <c:pt idx="241">
                  <c:v>-0.26458316082435124</c:v>
                </c:pt>
                <c:pt idx="242">
                  <c:v>-0.26158668793121942</c:v>
                </c:pt>
                <c:pt idx="243">
                  <c:v>-0.25862364184273295</c:v>
                </c:pt>
                <c:pt idx="244">
                  <c:v>-0.25569366799232818</c:v>
                </c:pt>
                <c:pt idx="245">
                  <c:v>-0.25279641492256921</c:v>
                </c:pt>
                <c:pt idx="246">
                  <c:v>-0.24993153428195788</c:v>
                </c:pt>
                <c:pt idx="247">
                  <c:v>-0.24709868082067565</c:v>
                </c:pt>
                <c:pt idx="248">
                  <c:v>-0.24429751238530995</c:v>
                </c:pt>
                <c:pt idx="249">
                  <c:v>-0.24152768991261098</c:v>
                </c:pt>
                <c:pt idx="250">
                  <c:v>-0.23878887742232624</c:v>
                </c:pt>
                <c:pt idx="251">
                  <c:v>-0.23608074200915644</c:v>
                </c:pt>
                <c:pt idx="252">
                  <c:v>-0.23340295383387347</c:v>
                </c:pt>
                <c:pt idx="253">
                  <c:v>-0.23075518611364676</c:v>
                </c:pt>
                <c:pt idx="254">
                  <c:v>-0.22813711511161178</c:v>
                </c:pt>
                <c:pt idx="255">
                  <c:v>-0.22554842012572196</c:v>
                </c:pt>
                <c:pt idx="256">
                  <c:v>-0.22298878347692128</c:v>
                </c:pt>
                <c:pt idx="257">
                  <c:v>-0.22045789049666736</c:v>
                </c:pt>
                <c:pt idx="258">
                  <c:v>-0.21795542951384791</c:v>
                </c:pt>
                <c:pt idx="259">
                  <c:v>-0.21548109184111447</c:v>
                </c:pt>
                <c:pt idx="260">
                  <c:v>-0.21303457176067581</c:v>
                </c:pt>
                <c:pt idx="261">
                  <c:v>-0.21061556650955618</c:v>
                </c:pt>
                <c:pt idx="262">
                  <c:v>-0.20822377626438882</c:v>
                </c:pt>
                <c:pt idx="263">
                  <c:v>-0.20585890412573127</c:v>
                </c:pt>
                <c:pt idx="264">
                  <c:v>-0.20352065610195968</c:v>
                </c:pt>
                <c:pt idx="265">
                  <c:v>-0.20120874109273737</c:v>
                </c:pt>
                <c:pt idx="266">
                  <c:v>-0.19892287087212232</c:v>
                </c:pt>
                <c:pt idx="267">
                  <c:v>-0.1966627600713001</c:v>
                </c:pt>
                <c:pt idx="268">
                  <c:v>-0.19442812616098967</c:v>
                </c:pt>
                <c:pt idx="269">
                  <c:v>-0.19221868943352152</c:v>
                </c:pt>
                <c:pt idx="270">
                  <c:v>-0.19003417298464056</c:v>
                </c:pt>
                <c:pt idx="271">
                  <c:v>-0.18787430269502242</c:v>
                </c:pt>
                <c:pt idx="272">
                  <c:v>-0.18573880721154643</c:v>
                </c:pt>
                <c:pt idx="273">
                  <c:v>-0.18362741792831799</c:v>
                </c:pt>
                <c:pt idx="274">
                  <c:v>-0.18153986896749608</c:v>
                </c:pt>
                <c:pt idx="275">
                  <c:v>-0.17947589715990292</c:v>
                </c:pt>
                <c:pt idx="276">
                  <c:v>-0.17743524202546365</c:v>
                </c:pt>
                <c:pt idx="277">
                  <c:v>-0.17541764575346444</c:v>
                </c:pt>
                <c:pt idx="278">
                  <c:v>-0.17342285318267567</c:v>
                </c:pt>
                <c:pt idx="279">
                  <c:v>-0.17145061178132454</c:v>
                </c:pt>
                <c:pt idx="280">
                  <c:v>-0.16950067162695504</c:v>
                </c:pt>
                <c:pt idx="281">
                  <c:v>-0.16757278538616235</c:v>
                </c:pt>
                <c:pt idx="282">
                  <c:v>-0.16566670829425001</c:v>
                </c:pt>
                <c:pt idx="283">
                  <c:v>-0.16378219813479039</c:v>
                </c:pt>
                <c:pt idx="284">
                  <c:v>-0.16191901521911059</c:v>
                </c:pt>
                <c:pt idx="285">
                  <c:v>-0.16007692236572529</c:v>
                </c:pt>
                <c:pt idx="286">
                  <c:v>-0.15825568487970873</c:v>
                </c:pt>
                <c:pt idx="287">
                  <c:v>-0.15645507053204061</c:v>
                </c:pt>
                <c:pt idx="288">
                  <c:v>-0.15467484953890318</c:v>
                </c:pt>
                <c:pt idx="289">
                  <c:v>-0.1529147945409719</c:v>
                </c:pt>
                <c:pt idx="290">
                  <c:v>-0.15117468058268421</c:v>
                </c:pt>
                <c:pt idx="291">
                  <c:v>-0.14945428509151618</c:v>
                </c:pt>
                <c:pt idx="292">
                  <c:v>-0.1477533878572504</c:v>
                </c:pt>
                <c:pt idx="293">
                  <c:v>-0.1460717710112657</c:v>
                </c:pt>
                <c:pt idx="294">
                  <c:v>-0.14440921900584172</c:v>
                </c:pt>
                <c:pt idx="295">
                  <c:v>-0.14276551859350065</c:v>
                </c:pt>
                <c:pt idx="296">
                  <c:v>-0.14114045880636811</c:v>
                </c:pt>
                <c:pt idx="297">
                  <c:v>-0.13953383093558727</c:v>
                </c:pt>
                <c:pt idx="298">
                  <c:v>-0.13794542851077068</c:v>
                </c:pt>
                <c:pt idx="299">
                  <c:v>-0.13637504727951794</c:v>
                </c:pt>
                <c:pt idx="300">
                  <c:v>-0.13482248518697457</c:v>
                </c:pt>
                <c:pt idx="301">
                  <c:v>-0.13328754235546866</c:v>
                </c:pt>
                <c:pt idx="302">
                  <c:v>-0.1317700210642066</c:v>
                </c:pt>
                <c:pt idx="303">
                  <c:v>-0.13026972572905446</c:v>
                </c:pt>
                <c:pt idx="304">
                  <c:v>-0.12878646288238346</c:v>
                </c:pt>
                <c:pt idx="305">
                  <c:v>-0.12732004115300807</c:v>
                </c:pt>
                <c:pt idx="306">
                  <c:v>-0.12587027124620442</c:v>
                </c:pt>
                <c:pt idx="307">
                  <c:v>-0.12443696592382907</c:v>
                </c:pt>
                <c:pt idx="308">
                  <c:v>-0.12301993998451892</c:v>
                </c:pt>
                <c:pt idx="309">
                  <c:v>-0.1216190102439987</c:v>
                </c:pt>
                <c:pt idx="310">
                  <c:v>-0.12023399551548601</c:v>
                </c:pt>
                <c:pt idx="311">
                  <c:v>-0.11886471659020023</c:v>
                </c:pt>
                <c:pt idx="312">
                  <c:v>-0.11751099621798017</c:v>
                </c:pt>
                <c:pt idx="313">
                  <c:v>-0.11617265908801022</c:v>
                </c:pt>
                <c:pt idx="314">
                  <c:v>-0.11484953180965866</c:v>
                </c:pt>
                <c:pt idx="315">
                  <c:v>-0.11354144289343265</c:v>
                </c:pt>
                <c:pt idx="316">
                  <c:v>-0.11224822273204806</c:v>
                </c:pt>
                <c:pt idx="317">
                  <c:v>-0.11096970358162012</c:v>
                </c:pt>
                <c:pt idx="318">
                  <c:v>-0.10970571954297444</c:v>
                </c:pt>
                <c:pt idx="319">
                  <c:v>-0.1084561065430818</c:v>
                </c:pt>
                <c:pt idx="320">
                  <c:v>-0.10722070231661639</c:v>
                </c:pt>
                <c:pt idx="321">
                  <c:v>-0.10599934638764248</c:v>
                </c:pt>
                <c:pt idx="322">
                  <c:v>-0.10479188005142595</c:v>
                </c:pt>
                <c:pt idx="323">
                  <c:v>-0.10359814635637872</c:v>
                </c:pt>
                <c:pt idx="324">
                  <c:v>-0.10241799008612905</c:v>
                </c:pt>
                <c:pt idx="325">
                  <c:v>-0.10125125774172768</c:v>
                </c:pt>
                <c:pt idx="326">
                  <c:v>-0.10009779752398382</c:v>
                </c:pt>
                <c:pt idx="327">
                  <c:v>-9.8957459315934526E-2</c:v>
                </c:pt>
                <c:pt idx="328">
                  <c:v>-9.7830094665450867E-2</c:v>
                </c:pt>
                <c:pt idx="329">
                  <c:v>-9.6715556767975691E-2</c:v>
                </c:pt>
                <c:pt idx="330">
                  <c:v>-9.5613700449399819E-2</c:v>
                </c:pt>
                <c:pt idx="331">
                  <c:v>-9.4524382149073119E-2</c:v>
                </c:pt>
                <c:pt idx="332">
                  <c:v>-9.3447459902952057E-2</c:v>
                </c:pt>
                <c:pt idx="333">
                  <c:v>-9.2382793326886814E-2</c:v>
                </c:pt>
                <c:pt idx="334">
                  <c:v>-9.1330243600041661E-2</c:v>
                </c:pt>
                <c:pt idx="335">
                  <c:v>-9.0289673448457647E-2</c:v>
                </c:pt>
                <c:pt idx="336">
                  <c:v>-8.9260947128750309E-2</c:v>
                </c:pt>
                <c:pt idx="337">
                  <c:v>-8.8243930411946322E-2</c:v>
                </c:pt>
                <c:pt idx="338">
                  <c:v>-8.7238490567459179E-2</c:v>
                </c:pt>
                <c:pt idx="339">
                  <c:v>-8.6244496347202299E-2</c:v>
                </c:pt>
                <c:pt idx="340">
                  <c:v>-8.5261817969839934E-2</c:v>
                </c:pt>
                <c:pt idx="341">
                  <c:v>-8.4290327105177934E-2</c:v>
                </c:pt>
                <c:pt idx="342">
                  <c:v>-8.33298968586908E-2</c:v>
                </c:pt>
                <c:pt idx="343">
                  <c:v>-8.2380401756187369E-2</c:v>
                </c:pt>
                <c:pt idx="344">
                  <c:v>-8.1441717728614527E-2</c:v>
                </c:pt>
                <c:pt idx="345">
                  <c:v>-8.051372209699667E-2</c:v>
                </c:pt>
                <c:pt idx="346">
                  <c:v>-7.9596293557515227E-2</c:v>
                </c:pt>
                <c:pt idx="347">
                  <c:v>-7.8689312166721037E-2</c:v>
                </c:pt>
                <c:pt idx="348">
                  <c:v>-7.7792659326886296E-2</c:v>
                </c:pt>
                <c:pt idx="349">
                  <c:v>-7.6906217771490842E-2</c:v>
                </c:pt>
                <c:pt idx="350">
                  <c:v>-7.6029871550843689E-2</c:v>
                </c:pt>
                <c:pt idx="351">
                  <c:v>-7.5163506017840609E-2</c:v>
                </c:pt>
                <c:pt idx="352">
                  <c:v>-7.4307007813855477E-2</c:v>
                </c:pt>
                <c:pt idx="353">
                  <c:v>-7.3460264854764618E-2</c:v>
                </c:pt>
                <c:pt idx="354">
                  <c:v>-7.2623166317107052E-2</c:v>
                </c:pt>
                <c:pt idx="355">
                  <c:v>-7.1795602624373789E-2</c:v>
                </c:pt>
                <c:pt idx="356">
                  <c:v>-7.0977465433432529E-2</c:v>
                </c:pt>
                <c:pt idx="357">
                  <c:v>-7.0168647621082145E-2</c:v>
                </c:pt>
                <c:pt idx="358">
                  <c:v>-6.936904327073741E-2</c:v>
                </c:pt>
                <c:pt idx="359">
                  <c:v>-6.8578547659245634E-2</c:v>
                </c:pt>
                <c:pt idx="360">
                  <c:v>-6.7797057243830658E-2</c:v>
                </c:pt>
                <c:pt idx="361">
                  <c:v>-6.7024469649166737E-2</c:v>
                </c:pt>
                <c:pt idx="362">
                  <c:v>-6.6260683654579738E-2</c:v>
                </c:pt>
                <c:pt idx="363">
                  <c:v>-6.5505599181375315E-2</c:v>
                </c:pt>
                <c:pt idx="364">
                  <c:v>-6.4759117280294112E-2</c:v>
                </c:pt>
                <c:pt idx="365">
                  <c:v>-6.4021140119091588E-2</c:v>
                </c:pt>
                <c:pt idx="366">
                  <c:v>-6.3291570970242614E-2</c:v>
                </c:pt>
                <c:pt idx="367">
                  <c:v>-6.2570314198771404E-2</c:v>
                </c:pt>
                <c:pt idx="368">
                  <c:v>-6.1857275250201856E-2</c:v>
                </c:pt>
                <c:pt idx="369">
                  <c:v>-6.1152360638632615E-2</c:v>
                </c:pt>
                <c:pt idx="370">
                  <c:v>-6.0455477934932229E-2</c:v>
                </c:pt>
                <c:pt idx="371">
                  <c:v>-5.9766535755054598E-2</c:v>
                </c:pt>
                <c:pt idx="372">
                  <c:v>-5.9085443748475103E-2</c:v>
                </c:pt>
                <c:pt idx="373">
                  <c:v>-5.8412112586744391E-2</c:v>
                </c:pt>
                <c:pt idx="374">
                  <c:v>-5.7746453952160215E-2</c:v>
                </c:pt>
                <c:pt idx="375">
                  <c:v>-5.7088380526557528E-2</c:v>
                </c:pt>
                <c:pt idx="376">
                  <c:v>-5.6437805980212051E-2</c:v>
                </c:pt>
                <c:pt idx="377">
                  <c:v>-5.5794644960861832E-2</c:v>
                </c:pt>
                <c:pt idx="378">
                  <c:v>-5.5158813082841068E-2</c:v>
                </c:pt>
                <c:pt idx="379">
                  <c:v>-5.4530226916328292E-2</c:v>
                </c:pt>
                <c:pt idx="380">
                  <c:v>-5.3908803976706471E-2</c:v>
                </c:pt>
                <c:pt idx="381">
                  <c:v>-5.3294462714034693E-2</c:v>
                </c:pt>
                <c:pt idx="382">
                  <c:v>-5.2687122502631051E-2</c:v>
                </c:pt>
                <c:pt idx="383">
                  <c:v>-5.2086703630764425E-2</c:v>
                </c:pt>
                <c:pt idx="384">
                  <c:v>-5.1493127290455007E-2</c:v>
                </c:pt>
                <c:pt idx="385">
                  <c:v>-5.0906315567383911E-2</c:v>
                </c:pt>
                <c:pt idx="386">
                  <c:v>-5.0326191430907614E-2</c:v>
                </c:pt>
                <c:pt idx="387">
                  <c:v>-4.9752678724180384E-2</c:v>
                </c:pt>
                <c:pt idx="388">
                  <c:v>-4.91857021543807E-2</c:v>
                </c:pt>
                <c:pt idx="389">
                  <c:v>-4.8625187283041507E-2</c:v>
                </c:pt>
                <c:pt idx="390">
                  <c:v>-4.8071060516485159E-2</c:v>
                </c:pt>
                <c:pt idx="391">
                  <c:v>-4.7523249096358987E-2</c:v>
                </c:pt>
                <c:pt idx="392">
                  <c:v>-4.6981681090272967E-2</c:v>
                </c:pt>
                <c:pt idx="393">
                  <c:v>-4.6446285382538512E-2</c:v>
                </c:pt>
                <c:pt idx="394">
                  <c:v>-4.5916991665005132E-2</c:v>
                </c:pt>
                <c:pt idx="395">
                  <c:v>-4.5393730427997686E-2</c:v>
                </c:pt>
                <c:pt idx="396">
                  <c:v>-4.4876432951349875E-2</c:v>
                </c:pt>
                <c:pt idx="397">
                  <c:v>-4.4365031295534908E-2</c:v>
                </c:pt>
                <c:pt idx="398">
                  <c:v>-4.3859458292892992E-2</c:v>
                </c:pt>
                <c:pt idx="399">
                  <c:v>-4.3359647538952155E-2</c:v>
                </c:pt>
                <c:pt idx="400">
                  <c:v>-4.2865533383844724E-2</c:v>
                </c:pt>
                <c:pt idx="401">
                  <c:v>-4.2377050923816224E-2</c:v>
                </c:pt>
                <c:pt idx="402">
                  <c:v>-4.1894135992826452E-2</c:v>
                </c:pt>
                <c:pt idx="403">
                  <c:v>-4.141672515424287E-2</c:v>
                </c:pt>
                <c:pt idx="404">
                  <c:v>-4.0944755692623541E-2</c:v>
                </c:pt>
                <c:pt idx="405">
                  <c:v>-4.0478165605590088E-2</c:v>
                </c:pt>
                <c:pt idx="406">
                  <c:v>-4.0016893595790248E-2</c:v>
                </c:pt>
                <c:pt idx="407">
                  <c:v>-3.9560879062946572E-2</c:v>
                </c:pt>
                <c:pt idx="408">
                  <c:v>-3.9110062095994269E-2</c:v>
                </c:pt>
                <c:pt idx="409">
                  <c:v>-3.866438346530375E-2</c:v>
                </c:pt>
                <c:pt idx="410">
                  <c:v>-3.8223784614988952E-2</c:v>
                </c:pt>
                <c:pt idx="411">
                  <c:v>-3.7788207655300922E-2</c:v>
                </c:pt>
                <c:pt idx="412">
                  <c:v>-3.7357595355103419E-2</c:v>
                </c:pt>
                <c:pt idx="413">
                  <c:v>-3.6931891134433223E-2</c:v>
                </c:pt>
                <c:pt idx="414">
                  <c:v>-3.6511039057141141E-2</c:v>
                </c:pt>
                <c:pt idx="415">
                  <c:v>-3.6094983823614361E-2</c:v>
                </c:pt>
                <c:pt idx="416">
                  <c:v>-3.5683670763579936E-2</c:v>
                </c:pt>
                <c:pt idx="417">
                  <c:v>-3.5277045828986803E-2</c:v>
                </c:pt>
                <c:pt idx="418">
                  <c:v>-3.487505558696688E-2</c:v>
                </c:pt>
                <c:pt idx="419">
                  <c:v>-3.4477647212874725E-2</c:v>
                </c:pt>
                <c:pt idx="420">
                  <c:v>-3.408476848340284E-2</c:v>
                </c:pt>
                <c:pt idx="421">
                  <c:v>-3.3696367769774915E-2</c:v>
                </c:pt>
                <c:pt idx="422">
                  <c:v>-3.3312394031013631E-2</c:v>
                </c:pt>
                <c:pt idx="423">
                  <c:v>-3.2932796807283206E-2</c:v>
                </c:pt>
                <c:pt idx="424">
                  <c:v>-3.2557526213306515E-2</c:v>
                </c:pt>
                <c:pt idx="425">
                  <c:v>-3.2186532931854889E-2</c:v>
                </c:pt>
                <c:pt idx="426">
                  <c:v>-3.1819768207310466E-2</c:v>
                </c:pt>
                <c:pt idx="427">
                  <c:v>-3.1457183839300608E-2</c:v>
                </c:pt>
                <c:pt idx="428">
                  <c:v>-3.1098732176402442E-2</c:v>
                </c:pt>
                <c:pt idx="429">
                  <c:v>-3.0744366109918545E-2</c:v>
                </c:pt>
                <c:pt idx="430">
                  <c:v>-3.0394039067721389E-2</c:v>
                </c:pt>
                <c:pt idx="431">
                  <c:v>-3.0047705008166913E-2</c:v>
                </c:pt>
                <c:pt idx="432">
                  <c:v>-2.9705318414075775E-2</c:v>
                </c:pt>
                <c:pt idx="433">
                  <c:v>-2.9366834286781954E-2</c:v>
                </c:pt>
                <c:pt idx="434">
                  <c:v>-2.9032208140248303E-2</c:v>
                </c:pt>
                <c:pt idx="435">
                  <c:v>-2.8701395995247445E-2</c:v>
                </c:pt>
                <c:pt idx="436">
                  <c:v>-2.8374354373607826E-2</c:v>
                </c:pt>
                <c:pt idx="437">
                  <c:v>-2.8051040292524997E-2</c:v>
                </c:pt>
                <c:pt idx="438">
                  <c:v>-2.7731411258935315E-2</c:v>
                </c:pt>
                <c:pt idx="439">
                  <c:v>-2.7415425263954043E-2</c:v>
                </c:pt>
                <c:pt idx="440">
                  <c:v>-2.7103040777375301E-2</c:v>
                </c:pt>
                <c:pt idx="441">
                  <c:v>-2.6794216742233319E-2</c:v>
                </c:pt>
                <c:pt idx="442">
                  <c:v>-2.6488912569425746E-2</c:v>
                </c:pt>
                <c:pt idx="443">
                  <c:v>-2.6187088132396535E-2</c:v>
                </c:pt>
                <c:pt idx="444">
                  <c:v>-2.5888703761878823E-2</c:v>
                </c:pt>
                <c:pt idx="445">
                  <c:v>-2.559372024069733E-2</c:v>
                </c:pt>
                <c:pt idx="446">
                  <c:v>-2.530209879862844E-2</c:v>
                </c:pt>
                <c:pt idx="447">
                  <c:v>-2.5013801107319013E-2</c:v>
                </c:pt>
                <c:pt idx="448">
                  <c:v>-2.4728789275261728E-2</c:v>
                </c:pt>
                <c:pt idx="449">
                  <c:v>-2.4447025842827142E-2</c:v>
                </c:pt>
                <c:pt idx="450">
                  <c:v>-2.4168473777352376E-2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10</xdr:row>
      <xdr:rowOff>47624</xdr:rowOff>
    </xdr:from>
    <xdr:to>
      <xdr:col>14</xdr:col>
      <xdr:colOff>571500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11</xdr:row>
      <xdr:rowOff>66674</xdr:rowOff>
    </xdr:from>
    <xdr:to>
      <xdr:col>14</xdr:col>
      <xdr:colOff>600075</xdr:colOff>
      <xdr:row>31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9</xdr:row>
      <xdr:rowOff>57149</xdr:rowOff>
    </xdr:from>
    <xdr:to>
      <xdr:col>14</xdr:col>
      <xdr:colOff>552450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abSelected="1" workbookViewId="0">
      <selection activeCell="I3" sqref="I3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112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191</v>
      </c>
      <c r="K4" s="2" t="s">
        <v>27</v>
      </c>
      <c r="L4" s="4">
        <v>8.1199999999999994E-2</v>
      </c>
      <c r="N4" s="12" t="s">
        <v>23</v>
      </c>
      <c r="O4" s="4">
        <v>7.9545146505001192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12.000999999999999</v>
      </c>
      <c r="D5" s="2" t="s">
        <v>3</v>
      </c>
      <c r="E5" s="5">
        <v>0.05</v>
      </c>
      <c r="K5" s="2" t="s">
        <v>28</v>
      </c>
      <c r="L5" s="4">
        <v>1.1081000000000001</v>
      </c>
      <c r="N5" s="12" t="s">
        <v>24</v>
      </c>
      <c r="O5" s="4">
        <v>2.7276048549151062</v>
      </c>
      <c r="P5" t="s">
        <v>53</v>
      </c>
      <c r="Q5" s="28" t="s">
        <v>30</v>
      </c>
      <c r="R5" s="29">
        <f>L10</f>
        <v>2.5698679681063976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117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0.18274068327545334</v>
      </c>
      <c r="P6" t="s">
        <v>53</v>
      </c>
    </row>
    <row r="7" spans="1:27" x14ac:dyDescent="0.4">
      <c r="A7" s="2" t="s">
        <v>1</v>
      </c>
      <c r="B7" s="5">
        <v>6.173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1.7510448318980718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73</v>
      </c>
      <c r="O9" s="1">
        <f>O4/O5</f>
        <v>2.9163002244134426</v>
      </c>
      <c r="Q9" s="28" t="s">
        <v>30</v>
      </c>
      <c r="R9" s="29">
        <f>L10</f>
        <v>2.5698679681063976</v>
      </c>
      <c r="S9" s="29">
        <f>O4</f>
        <v>7.9545146505001192</v>
      </c>
      <c r="T9" s="29">
        <f>O5</f>
        <v>2.7276048549151062</v>
      </c>
      <c r="U9" s="29">
        <f>O6</f>
        <v>0.18274068327545334</v>
      </c>
      <c r="V9" s="29">
        <f>O7</f>
        <v>1.7510448318980718</v>
      </c>
      <c r="W9" s="30">
        <v>6</v>
      </c>
      <c r="X9" s="30">
        <v>12</v>
      </c>
      <c r="Y9" s="31" t="s">
        <v>117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2.5698679681063976</v>
      </c>
      <c r="M10" t="s">
        <v>34</v>
      </c>
    </row>
    <row r="11" spans="1:27" x14ac:dyDescent="0.4">
      <c r="A11" s="3" t="s">
        <v>37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0.20917804494446784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0.16414976919639407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$4*EXP(-$L$6*(G19/$L$10-1))+6*$L$4*EXP(-$L$6*(SQRT(2)*G19/$L$10-1))+24*$L$4*EXP(-$L$6*(SQRT(3)*G19/$L$10-1))+12*$L$4*EXP(-$L$6*(SQRT(4)*G19/$L$10-1))+8*$L$4*EXP(-$L$6*(SQRT(6)*G19/$L$10-1))-SQRT($L$9*$L$5^2*EXP(-2*$L$7*(G19/$L$10-1))+6*$L$5^2*EXP(-2*$L$7*(SQRT(2)*G19/$L$10-1))+24*$L$5^2*EXP(-2*$L$7*(SQRT(3)*G19/$L$10-1))+12*$L$5^2*EXP(-2*$L$7*(SQRT(4)*G19/$L$10-1))+8*$L$5^2*EXP(-2*$L$7*(SQRT(6)*G19/$L$10-1)))</f>
        <v>3.6547728884092177</v>
      </c>
      <c r="M19">
        <f>$L$9*$O$6*EXP(-$O$4*(G19/$L$10-1))+6*$O$6*EXP(-$O$4*(SQRT(2)*G19/$L$10-1))+24*$O$6*EXP(-$O$4*(SQRT(3)*G19/$L$10-1))+12*$O$6*EXP(-$O$4*(SQRT(4)*G19/$L$10-1))+8*$O$6*EXP(-$O$4*(SQRT(6)*G19/$L$10-1))-SQRT($L$9*$O$7^2*EXP(-2*$O$5*(G19/$L$10-1))+6*$O$7^2*EXP(-2*$O$5*(SQRT(2)*G19/$L$10-1))+24*$O$7^2*EXP(-2*$O$5*(SQRT(3)*G19/$L$10-1))+12*$O$7^2*EXP(-2*$O$5*(SQRT(4)*G19/$L$10-1))+8*$O$7^2*EXP(-2*$O$5*(SQRT(6)*G19/$L$10-1)))</f>
        <v>0.62253659973116626</v>
      </c>
      <c r="N19" s="13">
        <f>(M19-H19)^2*O19</f>
        <v>4.3339155892108249E-3</v>
      </c>
      <c r="O19" s="13">
        <v>1</v>
      </c>
      <c r="P19" s="14">
        <f>SUMSQ(N26:N295)</f>
        <v>8.7541344208336537E-7</v>
      </c>
      <c r="Q19" s="1" t="s">
        <v>68</v>
      </c>
      <c r="R19" s="19">
        <f>O4/(O4-O5)*-B4/SQRT(L9)</f>
        <v>1.7994426331615909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$4*EXP(-$L$6*(G20/$L$10-1))+6*$L$4*EXP(-$L$6*(SQRT(2)*G20/$L$10-1))+24*$L$4*EXP(-$L$6*(SQRT(3)*G20/$L$10-1))+12*$L$4*EXP(-$L$6*(SQRT(4)*G20/$L$10-1))+8*$L$4*EXP(-$L$6*(SQRT(6)*G20/$L$10-1))-SQRT($L$9*$L$5^2*EXP(-2*$L$7*(G20/$L$10-1))+6*$L$5^2*EXP(-2*$L$7*(SQRT(2)*G20/$L$10-1))+24*$L$5^2*EXP(-2*$L$7*(SQRT(3)*G20/$L$10-1))+12*$L$5^2*EXP(-2*$L$7*(SQRT(4)*G20/$L$10-1))+8*$L$5^2*EXP(-2*$L$7*(SQRT(6)*G20/$L$10-1)))</f>
        <v>3.2192548342850742</v>
      </c>
      <c r="M20">
        <f t="shared" ref="M20:M83" si="4">$L$9*$O$6*EXP(-$O$4*(G20/$L$10-1))+6*$O$6*EXP(-$O$4*(SQRT(2)*G20/$L$10-1))+24*$O$6*EXP(-$O$4*(SQRT(3)*G20/$L$10-1))+12*$O$6*EXP(-$O$4*(SQRT(4)*G20/$L$10-1))+8*$O$6*EXP(-$O$4*(SQRT(6)*G20/$L$10-1))-SQRT($L$9*$O$7^2*EXP(-2*$O$5*(G20/$L$10-1))+6*$O$7^2*EXP(-2*$O$5*(SQRT(2)*G20/$L$10-1))+24*$O$7^2*EXP(-2*$O$5*(SQRT(3)*G20/$L$10-1))+12*$O$7^2*EXP(-2*$O$5*(SQRT(4)*G20/$L$10-1))+8*$O$7^2*EXP(-2*$O$5*(SQRT(6)*G20/$L$10-1)))</f>
        <v>0.35194415042040994</v>
      </c>
      <c r="N20" s="13">
        <f t="shared" ref="N20:N83" si="5">(M20-H20)^2*O20</f>
        <v>3.2065213612314084E-3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2.8078061195054769</v>
      </c>
      <c r="M21">
        <f t="shared" si="4"/>
        <v>9.3650547370822679E-2</v>
      </c>
      <c r="N21" s="13">
        <f t="shared" si="5"/>
        <v>2.3355320115623023E-3</v>
      </c>
      <c r="O21" s="13">
        <v>1</v>
      </c>
      <c r="Q21" s="16" t="s">
        <v>60</v>
      </c>
      <c r="R21" s="19">
        <f>(O7/O6)/(O4/O5)</f>
        <v>3.2857142383842932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-0.17838737675346117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2.4192285200095363</v>
      </c>
      <c r="M22">
        <f t="shared" si="4"/>
        <v>-0.15281434497049062</v>
      </c>
      <c r="N22" s="13">
        <f t="shared" si="5"/>
        <v>1.6699175776374961E-3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2.0523823460426236</v>
      </c>
      <c r="M23">
        <f t="shared" si="4"/>
        <v>-0.38790306152375109</v>
      </c>
      <c r="N23" s="13">
        <f t="shared" si="5"/>
        <v>1.1676825075888873E-3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1.7061835731362027</v>
      </c>
      <c r="M24">
        <f t="shared" si="4"/>
        <v>-0.61205121409803809</v>
      </c>
      <c r="N24" s="13">
        <f t="shared" si="5"/>
        <v>7.944192207033629E-4</v>
      </c>
      <c r="O24" s="13">
        <v>1</v>
      </c>
      <c r="Q24" s="17" t="s">
        <v>64</v>
      </c>
      <c r="R24" s="19">
        <f>O5/(O4-O5)*-B4/L9</f>
        <v>0.17812101099023334</v>
      </c>
      <c r="V24" s="15" t="str">
        <f>D3</f>
        <v>FCC</v>
      </c>
      <c r="W24" s="1" t="str">
        <f>E3</f>
        <v>Cu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1.3796011155955368</v>
      </c>
      <c r="M25">
        <f t="shared" si="4"/>
        <v>-0.82567814144527496</v>
      </c>
      <c r="N25" s="13">
        <f t="shared" si="5"/>
        <v>5.2207416020232111E-4</v>
      </c>
      <c r="O25" s="13">
        <v>1</v>
      </c>
      <c r="Q25" s="17" t="s">
        <v>65</v>
      </c>
      <c r="R25" s="19">
        <f>O4/(O4-O5)*-B4/SQRT(L9)</f>
        <v>1.7994426331615909</v>
      </c>
      <c r="V25" s="2" t="s">
        <v>109</v>
      </c>
      <c r="W25" s="1">
        <f>(-B4/(12*PI()*B6*W26))^(1/2)</f>
        <v>0.29898625636393078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1.0716542352597402</v>
      </c>
      <c r="M26">
        <f t="shared" si="4"/>
        <v>-1.0291875330350706</v>
      </c>
      <c r="N26" s="13">
        <f t="shared" si="5"/>
        <v>3.2789732231725737E-4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0.78141007867820189</v>
      </c>
      <c r="M27">
        <f t="shared" si="4"/>
        <v>-1.2229680276835246</v>
      </c>
      <c r="N27" s="13">
        <f t="shared" si="5"/>
        <v>1.9354997189631682E-4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6.173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0.50798133620530717</v>
      </c>
      <c r="M28">
        <f t="shared" si="4"/>
        <v>-1.4073937881172203</v>
      </c>
      <c r="N28" s="13">
        <f t="shared" si="5"/>
        <v>1.0434852611182397E-4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3.2907572429162002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0.25052401685507952</v>
      </c>
      <c r="M29">
        <f t="shared" si="4"/>
        <v>-1.5828250525031962</v>
      </c>
      <c r="N29" s="13">
        <f t="shared" si="5"/>
        <v>4.8625457633724267E-5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8.714329712836907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8.2353330769944222E-3</v>
      </c>
      <c r="M30">
        <f t="shared" si="4"/>
        <v>-1.7496086639290827</v>
      </c>
      <c r="N30" s="13">
        <f t="shared" si="5"/>
        <v>1.7190584052105934E-5</v>
      </c>
      <c r="O30" s="13">
        <v>1</v>
      </c>
      <c r="V30" s="22" t="s">
        <v>23</v>
      </c>
      <c r="W30" s="1">
        <f>1/(O5*W25^2)</f>
        <v>4.1012485936567105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-0.21964831008155095</v>
      </c>
      <c r="M31">
        <f t="shared" si="4"/>
        <v>-1.9080785787717005</v>
      </c>
      <c r="N31" s="13">
        <f t="shared" si="5"/>
        <v>2.878313354313719E-6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-0.43385322667498283</v>
      </c>
      <c r="M32">
        <f t="shared" si="4"/>
        <v>-2.0585563548505137</v>
      </c>
      <c r="N32" s="13">
        <f t="shared" si="5"/>
        <v>1.6834289766001094E-7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-0.63507026739819228</v>
      </c>
      <c r="M33">
        <f t="shared" si="4"/>
        <v>-2.2013516202208017</v>
      </c>
      <c r="N33" s="13">
        <f t="shared" si="5"/>
        <v>4.8689944863767865E-6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-0.82395654768452165</v>
      </c>
      <c r="M34">
        <f t="shared" si="4"/>
        <v>-2.3367625234232001</v>
      </c>
      <c r="N34" s="13">
        <f t="shared" si="5"/>
        <v>1.385383987534855E-5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-1.0011370908404675</v>
      </c>
      <c r="M35">
        <f t="shared" si="4"/>
        <v>-2.4650761659691227</v>
      </c>
      <c r="N35" s="13">
        <f t="shared" si="5"/>
        <v>2.4843555029599401E-5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-1.1672063904643002</v>
      </c>
      <c r="M36">
        <f t="shared" si="4"/>
        <v>-2.5865690178065446</v>
      </c>
      <c r="N36" s="13">
        <f t="shared" si="5"/>
        <v>3.6226060485770237E-5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-1.3227298961783784</v>
      </c>
      <c r="M37">
        <f t="shared" si="4"/>
        <v>-2.701507316477298</v>
      </c>
      <c r="N37" s="13">
        <f t="shared" si="5"/>
        <v>4.6908979289087497E-5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-1.4682454264983447</v>
      </c>
      <c r="M38">
        <f t="shared" si="4"/>
        <v>-2.8101474506450366</v>
      </c>
      <c r="N38" s="13">
        <f t="shared" si="5"/>
        <v>5.6199290955444195E-5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-1.6042645124676245</v>
      </c>
      <c r="M39">
        <f t="shared" si="4"/>
        <v>-2.9127363286430787</v>
      </c>
      <c r="N39" s="13">
        <f t="shared" si="5"/>
        <v>6.3705795408224624E-5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-1.7312736755002378</v>
      </c>
      <c r="M40">
        <f t="shared" si="4"/>
        <v>-3.0095117326621086</v>
      </c>
      <c r="N40" s="13">
        <f t="shared" si="5"/>
        <v>6.9260638669306186E-5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-1.8497356427000593</v>
      </c>
      <c r="M41">
        <f t="shared" si="4"/>
        <v>-3.1007026591705467</v>
      </c>
      <c r="N41" s="13">
        <f t="shared" si="5"/>
        <v>7.2856704445006229E-5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-1.9600905027585953</v>
      </c>
      <c r="M42">
        <f t="shared" si="4"/>
        <v>-3.1865296461341881</v>
      </c>
      <c r="N42" s="13">
        <f t="shared" si="5"/>
        <v>7.4598153367835135E-5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-2.0627568053759942</v>
      </c>
      <c r="M43">
        <f t="shared" si="4"/>
        <v>-3.2672050875766505</v>
      </c>
      <c r="N43" s="13">
        <f t="shared" si="5"/>
        <v>7.4661803989448919E-5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-2.1581326070010354</v>
      </c>
      <c r="M44">
        <f t="shared" si="4"/>
        <v>-3.3429335359985464</v>
      </c>
      <c r="N44" s="13">
        <f t="shared" si="5"/>
        <v>7.3267404995416992E-5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-2.2465964655445645</v>
      </c>
      <c r="M45">
        <f t="shared" si="4"/>
        <v>-3.413911993150669</v>
      </c>
      <c r="N45" s="13">
        <f t="shared" si="5"/>
        <v>7.0655153840212386E-5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-2.3285083865869316</v>
      </c>
      <c r="M46">
        <f t="shared" si="4"/>
        <v>-3.4803301896348353</v>
      </c>
      <c r="N46" s="13">
        <f t="shared" si="5"/>
        <v>6.7069079507041458E-5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-2.4042107234729029</v>
      </c>
      <c r="M47">
        <f t="shared" si="4"/>
        <v>-3.5423708537854663</v>
      </c>
      <c r="N47" s="13">
        <f t="shared" si="5"/>
        <v>6.2745132030470266E-5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-2.4740290335673483</v>
      </c>
      <c r="M48">
        <f t="shared" si="4"/>
        <v>-3.600209970265432</v>
      </c>
      <c r="N48" s="13">
        <f t="shared" si="5"/>
        <v>5.7903013727320819E-5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-2.5382728928306793</v>
      </c>
      <c r="M49">
        <f t="shared" si="4"/>
        <v>-3.6540170287909559</v>
      </c>
      <c r="N49" s="13">
        <f t="shared" si="5"/>
        <v>5.2740951103029457E-5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-2.5972366707648229</v>
      </c>
      <c r="M50">
        <f t="shared" si="4"/>
        <v>-3.7039552633825021</v>
      </c>
      <c r="N50" s="13">
        <f t="shared" si="5"/>
        <v>4.743274593041647E-5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-2.6512002676777908</v>
      </c>
      <c r="M51">
        <f t="shared" si="4"/>
        <v>-3.7501818825215842</v>
      </c>
      <c r="N51" s="13">
        <f t="shared" si="5"/>
        <v>4.2126562367657673E-5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-2.70042981611752</v>
      </c>
      <c r="M52">
        <f t="shared" si="4"/>
        <v>-3.7928482905772056</v>
      </c>
      <c r="N52" s="13">
        <f t="shared" si="5"/>
        <v>3.6945007084548815E-5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-2.7451783482332459</v>
      </c>
      <c r="M53">
        <f t="shared" si="4"/>
        <v>-3.8321003008501258</v>
      </c>
      <c r="N53" s="13">
        <f t="shared" si="5"/>
        <v>3.1986143742897598E-5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-2.7856864307349238</v>
      </c>
      <c r="M54">
        <f t="shared" si="4"/>
        <v>-3.8680783405683572</v>
      </c>
      <c r="N54" s="13">
        <f t="shared" si="5"/>
        <v>2.7325154032305875E-5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-2.8221827690381129</v>
      </c>
      <c r="M55">
        <f t="shared" si="4"/>
        <v>-3.9009176481532108</v>
      </c>
      <c r="N55" s="13">
        <f t="shared" si="5"/>
        <v>2.3016416723893306E-5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-2.8548847821026566</v>
      </c>
      <c r="M56">
        <f t="shared" si="4"/>
        <v>-3.9307484630617107</v>
      </c>
      <c r="N56" s="13">
        <f t="shared" si="5"/>
        <v>1.9095825539714343E-5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-2.8839991493986257</v>
      </c>
      <c r="M57">
        <f t="shared" si="4"/>
        <v>-3.9576962084983105</v>
      </c>
      <c r="N57" s="13">
        <f t="shared" si="5"/>
        <v>1.5583207501602475E-5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-2.9097223313618628</v>
      </c>
      <c r="M58">
        <f t="shared" si="4"/>
        <v>-3.9818816672766331</v>
      </c>
      <c r="N58" s="13">
        <f t="shared" si="5"/>
        <v>1.2484737075956094E-5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-2.9322410646338555</v>
      </c>
      <c r="M59">
        <f t="shared" si="4"/>
        <v>-4.003421151100115</v>
      </c>
      <c r="N59" s="13">
        <f t="shared" si="5"/>
        <v>9.795268961286982E-6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-2.9517328333166502</v>
      </c>
      <c r="M60">
        <f t="shared" si="4"/>
        <v>-4.0224266635193135</v>
      </c>
      <c r="N60" s="13">
        <f t="shared" si="5"/>
        <v>7.500534716128221E-6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-2.9683663174126043</v>
      </c>
      <c r="M61">
        <f t="shared" si="4"/>
        <v>-4.0390060568128785</v>
      </c>
      <c r="N61" s="13">
        <f t="shared" si="5"/>
        <v>5.5791664073748287E-6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-2.9823018195609738</v>
      </c>
      <c r="M62">
        <f t="shared" si="4"/>
        <v>-4.0532631830289541</v>
      </c>
      <c r="N62" s="13">
        <f t="shared" si="5"/>
        <v>4.0045247729226883E-6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-2.993691671128496</v>
      </c>
      <c r="M63">
        <f t="shared" si="4"/>
        <v>-4.0652980394140306</v>
      </c>
      <c r="N63" s="13">
        <f t="shared" si="5"/>
        <v>2.7463206397188865E-6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-3.0026806186589128</v>
      </c>
      <c r="M64">
        <f t="shared" si="4"/>
        <v>-4.0752069084468587</v>
      </c>
      <c r="N64" s="13">
        <f t="shared" si="5"/>
        <v>1.772027031878773E-6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-3.0094061916370194</v>
      </c>
      <c r="M65">
        <f t="shared" si="4"/>
        <v>-4.0830824926861684</v>
      </c>
      <c r="N65" s="13">
        <f t="shared" si="5"/>
        <v>1.0480859858019236E-6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-3.013999052475647</v>
      </c>
      <c r="M66">
        <f t="shared" si="4"/>
        <v>-4.089014044632318</v>
      </c>
      <c r="N66" s="13">
        <f t="shared" si="5"/>
        <v>5.409189340083195E-7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-3.0165833295894462</v>
      </c>
      <c r="M67">
        <f t="shared" si="4"/>
        <v>-4.0930874917948845</v>
      </c>
      <c r="N67" s="13">
        <f t="shared" si="5"/>
        <v>2.1775294701836989E-7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-3.0172769343768353</v>
      </c>
      <c r="M68">
        <f t="shared" si="4"/>
        <v>-4.0953855571503572</v>
      </c>
      <c r="N68" s="13">
        <f t="shared" si="5"/>
        <v>4.7277402429215891E-4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-3.0161918628912168</v>
      </c>
      <c r="M69">
        <f t="shared" si="4"/>
        <v>-4.095987875166629</v>
      </c>
      <c r="N69" s="62">
        <f t="shared" si="5"/>
        <v>1.4701158427685774E-6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-3.0134344829442119</v>
      </c>
      <c r="M70">
        <f t="shared" si="4"/>
        <v>-4.094971103563827</v>
      </c>
      <c r="N70" s="13">
        <f t="shared" si="5"/>
        <v>4.934776810864214E-4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-3.0091058073473387</v>
      </c>
      <c r="M71">
        <f t="shared" si="4"/>
        <v>-4.0924090309741832</v>
      </c>
      <c r="N71" s="13">
        <f t="shared" si="5"/>
        <v>1.7044245036935343E-7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-3.0033017539639095</v>
      </c>
      <c r="M72">
        <f t="shared" si="4"/>
        <v>-4.088372680657085</v>
      </c>
      <c r="N72" s="13">
        <f t="shared" si="5"/>
        <v>3.4171194500312859E-7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-2.9961133932101318</v>
      </c>
      <c r="M73">
        <f t="shared" si="4"/>
        <v>-4.0829304104191984</v>
      </c>
      <c r="N73" s="13">
        <f t="shared" si="5"/>
        <v>5.4420797216151841E-7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-2.9876271836130992</v>
      </c>
      <c r="M74">
        <f t="shared" si="4"/>
        <v>-4.0761480088835427</v>
      </c>
      <c r="N74" s="13">
        <f t="shared" si="5"/>
        <v>7.6173187601465373E-7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-2.9779251960037425</v>
      </c>
      <c r="M75">
        <f t="shared" si="4"/>
        <v>-4.0680887882456211</v>
      </c>
      <c r="N75" s="13">
        <f t="shared" si="5"/>
        <v>9.8075307092337138E-7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-2.9670853268945478</v>
      </c>
      <c r="M76">
        <f t="shared" si="4"/>
        <v>-4.0588136736492917</v>
      </c>
      <c r="N76" s="13">
        <f t="shared" si="5"/>
        <v>1.1902795644321014E-6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-2.955181501565062</v>
      </c>
      <c r="M77">
        <f t="shared" si="4"/>
        <v>-4.0483812893097264</v>
      </c>
      <c r="N77" s="13">
        <f t="shared" si="5"/>
        <v>1.381691761233071E-6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-2.9422838673527174</v>
      </c>
      <c r="M78">
        <f t="shared" si="4"/>
        <v>-4.0368480415057446</v>
      </c>
      <c r="N78" s="13">
        <f t="shared" si="5"/>
        <v>1.5485495255759498E-6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-2.9284589776222534</v>
      </c>
      <c r="M79">
        <f t="shared" si="4"/>
        <v>-4.0242681985590822</v>
      </c>
      <c r="N79" s="13">
        <f t="shared" si="5"/>
        <v>1.6863812719428303E-6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-2.9137699668640042</v>
      </c>
      <c r="M80">
        <f t="shared" si="4"/>
        <v>-4.0106939679134053</v>
      </c>
      <c r="N80" s="13">
        <f t="shared" si="5"/>
        <v>1.7924626889687071E-6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-2.8982767173493986</v>
      </c>
      <c r="M81">
        <f t="shared" si="4"/>
        <v>-3.9961755704215163</v>
      </c>
      <c r="N81" s="13">
        <f t="shared" si="5"/>
        <v>1.8655915943319653E-6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-2.882036017751207</v>
      </c>
      <c r="M82">
        <f t="shared" si="4"/>
        <v>-3.9807613119449208</v>
      </c>
      <c r="N82" s="13">
        <f t="shared" si="5"/>
        <v>1.9058643816223605E-6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-2.8651017141162756</v>
      </c>
      <c r="M83">
        <f t="shared" si="4"/>
        <v>-3.9644976523658748</v>
      </c>
      <c r="N83" s="13">
        <f t="shared" si="5"/>
        <v>1.9144585607599877E-6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$4*EXP(-$L$6*(G84/$L$10-1))+6*$L$4*EXP(-$L$6*(SQRT(2)*G84/$L$10-1))+24*$L$4*EXP(-$L$6*(SQRT(3)*G84/$L$10-1))+12*$L$4*EXP(-$L$6*(SQRT(4)*G84/$L$10-1))+8*$L$4*EXP(-$L$6*(SQRT(6)*G84/$L$10-1))-SQRT($L$9*$L$5^2*EXP(-2*$L$7*(G84/$L$10-1))+6*$L$5^2*EXP(-2*$L$7*(SQRT(2)*G84/$L$10-1))+24*$L$5^2*EXP(-2*$L$7*(SQRT(3)*G84/$L$10-1))+12*$L$5^2*EXP(-2*$L$7*(SQRT(4)*G84/$L$10-1))+8*$L$5^2*EXP(-2*$L$7*(SQRT(6)*G84/$L$10-1)))</f>
        <v>-2.8475248535596345</v>
      </c>
      <c r="M84">
        <f t="shared" ref="M84:M147" si="11">$L$9*$O$6*EXP(-$O$4*(G84/$L$10-1))+6*$O$6*EXP(-$O$4*(SQRT(2)*G84/$L$10-1))+24*$O$6*EXP(-$O$4*(SQRT(3)*G84/$L$10-1))+12*$O$6*EXP(-$O$4*(SQRT(4)*G84/$L$10-1))+8*$O$6*EXP(-$O$4*(SQRT(6)*G84/$L$10-1))-SQRT($L$9*$O$7^2*EXP(-2*$O$5*(G84/$L$10-1))+6*$O$7^2*EXP(-2*$O$5*(SQRT(2)*G84/$L$10-1))+24*$O$7^2*EXP(-2*$O$5*(SQRT(3)*G84/$L$10-1))+12*$O$7^2*EXP(-2*$O$5*(SQRT(4)*G84/$L$10-1))+8*$O$7^2*EXP(-2*$O$5*(SQRT(6)*G84/$L$10-1)))</f>
        <v>-3.9474292721080877</v>
      </c>
      <c r="N84" s="13">
        <f t="shared" ref="N84:N147" si="12">(M84-H84)^2*O84</f>
        <v>1.8934250162034296E-6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-2.8293538210310123</v>
      </c>
      <c r="M85">
        <f t="shared" si="11"/>
        <v>-3.9295991362585516</v>
      </c>
      <c r="N85" s="13">
        <f t="shared" si="12"/>
        <v>1.8454928135575286E-6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-2.8106344694877068</v>
      </c>
      <c r="M86">
        <f t="shared" si="11"/>
        <v>-3.9110485563793751</v>
      </c>
      <c r="N86" s="13">
        <f t="shared" si="12"/>
        <v>1.7738886748389536E-6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-2.7914102437916255</v>
      </c>
      <c r="M87">
        <f t="shared" si="11"/>
        <v>-3.8918172500950181</v>
      </c>
      <c r="N87" s="13">
        <f t="shared" si="12"/>
        <v>1.682172614342171E-6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-2.7717222986328829</v>
      </c>
      <c r="M88">
        <f t="shared" si="11"/>
        <v>-3.871943398537085</v>
      </c>
      <c r="N88" s="13">
        <f t="shared" si="12"/>
        <v>1.5740906766844854E-6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-2.751609610767686</v>
      </c>
      <c r="M89">
        <f t="shared" si="11"/>
        <v>-3.8514637017256144</v>
      </c>
      <c r="N89" s="13">
        <f t="shared" si="12"/>
        <v>1.4534452433359562E-6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-2.7311090858443636</v>
      </c>
      <c r="M90">
        <f t="shared" si="11"/>
        <v>-3.830413431962814</v>
      </c>
      <c r="N90" s="13">
        <f t="shared" si="12"/>
        <v>1.3239829682694312E-6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-2.7102556600780763</v>
      </c>
      <c r="M91">
        <f t="shared" si="11"/>
        <v>-3.8088264853122284</v>
      </c>
      <c r="N91" s="13">
        <f t="shared" si="12"/>
        <v>1.1893000630002519E-6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-2.6890823970222062</v>
      </c>
      <c r="M92">
        <f t="shared" si="11"/>
        <v>-3.7867354312335912</v>
      </c>
      <c r="N92" s="13">
        <f t="shared" si="12"/>
        <v>1.0527643702722144E-6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-2.6676205796723989</v>
      </c>
      <c r="M93">
        <f t="shared" si="11"/>
        <v>-3.7641715604408623</v>
      </c>
      <c r="N93" s="13">
        <f t="shared" si="12"/>
        <v>9.1745343959704534E-7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-2.6458997981278447</v>
      </c>
      <c r="M94">
        <f t="shared" si="11"/>
        <v>-3.7411649310484441</v>
      </c>
      <c r="N94" s="13">
        <f t="shared" si="12"/>
        <v>7.8610764037891019E-7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-2.6239480330235416</v>
      </c>
      <c r="M95">
        <f t="shared" si="11"/>
        <v>-3.7177444130680621</v>
      </c>
      <c r="N95" s="13">
        <f t="shared" si="12"/>
        <v>6.6109721523161721E-7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-2.6017917349369433</v>
      </c>
      <c r="M96">
        <f t="shared" si="11"/>
        <v>-3.6939377313164186</v>
      </c>
      <c r="N96" s="13">
        <f t="shared" si="12"/>
        <v>5.4440208181856783E-7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-2.5794558999626189</v>
      </c>
      <c r="M97">
        <f t="shared" si="11"/>
        <v>-3.6697715067915029</v>
      </c>
      <c r="N97" s="13">
        <f t="shared" si="12"/>
        <v>4.3760313124843744E-7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-2.5569641416391606</v>
      </c>
      <c r="M98">
        <f t="shared" si="11"/>
        <v>-3.6452712965731702</v>
      </c>
      <c r="N98" s="13">
        <f t="shared" si="12"/>
        <v>3.418837408227005E-7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-2.5343387594037332</v>
      </c>
      <c r="M99">
        <f t="shared" si="11"/>
        <v>-3.6204616323016063</v>
      </c>
      <c r="N99" s="13">
        <f t="shared" si="12"/>
        <v>2.5804021372202209E-7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-2.5116008037411812</v>
      </c>
      <c r="M100">
        <f t="shared" si="11"/>
        <v>-3.5953660572851822</v>
      </c>
      <c r="N100" s="13">
        <f t="shared" si="12"/>
        <v>1.8649987497086321E-7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-2.4887701381865761</v>
      </c>
      <c r="M101">
        <f t="shared" si="11"/>
        <v>-3.5700071622873404</v>
      </c>
      <c r="N101" s="13">
        <f t="shared" si="12"/>
        <v>1.273455874219453E-7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-2.4658654983324233</v>
      </c>
      <c r="M102">
        <f t="shared" si="11"/>
        <v>-3.5444066200402586</v>
      </c>
      <c r="N102" s="13">
        <f t="shared" si="12"/>
        <v>8.0345500870753056E-8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-2.442904547984468</v>
      </c>
      <c r="M103">
        <f t="shared" si="11"/>
        <v>-3.5185852185312463</v>
      </c>
      <c r="N103" s="13">
        <f t="shared" si="12"/>
        <v>4.4986908362831455E-8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-2.4199039326031264</v>
      </c>
      <c r="M104">
        <f t="shared" si="11"/>
        <v>-3.4925628931061494</v>
      </c>
      <c r="N104" s="13">
        <f t="shared" si="12"/>
        <v>2.0513153833607504E-8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-2.3968793301609446</v>
      </c>
      <c r="M105">
        <f t="shared" si="11"/>
        <v>-3.4663587574323547</v>
      </c>
      <c r="N105" s="13">
        <f t="shared" si="12"/>
        <v>5.9626120842749316E-9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-2.3738454995402338</v>
      </c>
      <c r="M106">
        <f t="shared" si="11"/>
        <v>-3.4399911333624016</v>
      </c>
      <c r="N106" s="13">
        <f t="shared" si="12"/>
        <v>2.08843479478218E-10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-2.3508163265890532</v>
      </c>
      <c r="M107">
        <f t="shared" si="11"/>
        <v>-3.4134775797377319</v>
      </c>
      <c r="N107" s="13">
        <f t="shared" si="12"/>
        <v>2.0011099935244814E-9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-2.3278048679480277</v>
      </c>
      <c r="M108">
        <f t="shared" si="11"/>
        <v>-3.3868349201705721</v>
      </c>
      <c r="N108" s="13">
        <f t="shared" si="12"/>
        <v>1.000452464604862E-8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-2.3048233927550785</v>
      </c>
      <c r="M109">
        <f t="shared" si="11"/>
        <v>-3.3600792698406021</v>
      </c>
      <c r="N109" s="13">
        <f t="shared" si="12"/>
        <v>2.2839191597755278E-8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-2.2818834223300017</v>
      </c>
      <c r="M110">
        <f t="shared" si="11"/>
        <v>-3.3332260613416755</v>
      </c>
      <c r="N110" s="13">
        <f t="shared" si="12"/>
        <v>3.9117778094429075E-8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-2.2589957679359278</v>
      </c>
      <c r="M111">
        <f t="shared" si="11"/>
        <v>-3.306290069612567</v>
      </c>
      <c r="N111" s="13">
        <f t="shared" si="12"/>
        <v>5.7481041043468547E-8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-2.236170566710042</v>
      </c>
      <c r="M112">
        <f t="shared" si="11"/>
        <v>-3.2792854359844767</v>
      </c>
      <c r="N112" s="13">
        <f t="shared" si="12"/>
        <v>7.6630909527738067E-5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-2.2134173158514803</v>
      </c>
      <c r="M113">
        <f t="shared" si="11"/>
        <v>-3.252225691376804</v>
      </c>
      <c r="N113" s="13">
        <f t="shared" si="12"/>
        <v>9.5360799314735109E-5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-2.1907449051501473</v>
      </c>
      <c r="M114">
        <f t="shared" si="11"/>
        <v>-3.2251237786715725</v>
      </c>
      <c r="N114" s="13">
        <f t="shared" si="12"/>
        <v>1.1258290597212559E-4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-2.1681616479361101</v>
      </c>
      <c r="M115">
        <f t="shared" si="11"/>
        <v>-3.1979920742957479</v>
      </c>
      <c r="N115" s="13">
        <f t="shared" si="12"/>
        <v>1.2735228911128023E-7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-2.1456753105254771</v>
      </c>
      <c r="M116">
        <f t="shared" si="11"/>
        <v>-3.1708424090396532</v>
      </c>
      <c r="N116" s="13">
        <f t="shared" si="12"/>
        <v>1.388876213448418E-7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-2.1232931402349413</v>
      </c>
      <c r="M117">
        <f t="shared" si="11"/>
        <v>-3.143686088138602</v>
      </c>
      <c r="N117" s="13">
        <f t="shared" si="12"/>
        <v>1.4658853154667709E-7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-2.1010218920337986</v>
      </c>
      <c r="M118">
        <f t="shared" si="11"/>
        <v>-3.1165339106439789</v>
      </c>
      <c r="N118" s="13">
        <f t="shared" si="12"/>
        <v>1.5004952294370017E-7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-2.0788678538988594</v>
      </c>
      <c r="M119">
        <f t="shared" si="11"/>
        <v>-3.0893961881089167</v>
      </c>
      <c r="N119" s="13">
        <f t="shared" si="12"/>
        <v>1.4907049229308969E-7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-2.0568368709346023</v>
      </c>
      <c r="M120">
        <f t="shared" si="11"/>
        <v>-3.0622827626129245</v>
      </c>
      <c r="N120" s="13">
        <f t="shared" si="12"/>
        <v>1.4366391718584117E-7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-2.0349343683178813</v>
      </c>
      <c r="M121">
        <f t="shared" si="11"/>
        <v>-3.0352030241488483</v>
      </c>
      <c r="N121" s="13">
        <f t="shared" si="12"/>
        <v>1.3405881422997541E-7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-2.0131653731236971</v>
      </c>
      <c r="M122">
        <f t="shared" si="11"/>
        <v>-3.0081659273947694</v>
      </c>
      <c r="N122" s="13">
        <f t="shared" si="12"/>
        <v>1.2070160187818862E-7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-1.9915345350857774</v>
      </c>
      <c r="M123">
        <f t="shared" si="11"/>
        <v>-2.9811800078925468</v>
      </c>
      <c r="N123" s="13">
        <f t="shared" si="12"/>
        <v>1.0425402797610144E-7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-1.9700461463431935</v>
      </c>
      <c r="M124">
        <f t="shared" si="11"/>
        <v>-2.9542533976540342</v>
      </c>
      <c r="N124" s="13">
        <f t="shared" si="12"/>
        <v>8.558834416348554E-8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-1.9487041602217463</v>
      </c>
      <c r="M125">
        <f t="shared" si="11"/>
        <v>-2.9273938402151303</v>
      </c>
      <c r="N125" s="13">
        <f t="shared" si="12"/>
        <v>6.5779926984410197E-8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-1.9275122090965247</v>
      </c>
      <c r="M126">
        <f t="shared" si="11"/>
        <v>-2.9006087051571776</v>
      </c>
      <c r="N126" s="13">
        <f t="shared" si="12"/>
        <v>4.6097559587811883E-8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-1.9064736213798286</v>
      </c>
      <c r="M127">
        <f t="shared" si="11"/>
        <v>-2.8739050021144861</v>
      </c>
      <c r="N127" s="13">
        <f t="shared" si="12"/>
        <v>2.7991598170591434E-8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-1.8855914376765162</v>
      </c>
      <c r="M128">
        <f t="shared" si="11"/>
        <v>-2.8472893942860784</v>
      </c>
      <c r="N128" s="13">
        <f t="shared" si="12"/>
        <v>1.3080254297723598E-8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-1.8648684261468269</v>
      </c>
      <c r="M129">
        <f t="shared" si="11"/>
        <v>-2.8207682114691406</v>
      </c>
      <c r="N129" s="13">
        <f t="shared" si="12"/>
        <v>3.1342281597969358E-9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-1.8443070971148152</v>
      </c>
      <c r="M130">
        <f t="shared" si="11"/>
        <v>-2.7943474626309954</v>
      </c>
      <c r="N130" s="13">
        <f t="shared" si="12"/>
        <v>5.9928932368945583E-11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-1.8239097169586853</v>
      </c>
      <c r="M131">
        <f t="shared" si="11"/>
        <v>-2.7680328480358214</v>
      </c>
      <c r="N131" s="13">
        <f t="shared" si="12"/>
        <v>5.8815170183452332E-9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-1.8036783213176089</v>
      </c>
      <c r="M132">
        <f t="shared" si="11"/>
        <v>-2.7418297709417914</v>
      </c>
      <c r="N132" s="13">
        <f t="shared" si="12"/>
        <v>2.2721999334353447E-8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-1.7836147276479195</v>
      </c>
      <c r="M133">
        <f t="shared" si="11"/>
        <v>-2.7157433488837079</v>
      </c>
      <c r="N133" s="13">
        <f t="shared" si="12"/>
        <v>5.2783603173597352E-8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-1.7637205471600219</v>
      </c>
      <c r="M134">
        <f t="shared" si="11"/>
        <v>-2.6897784245556915</v>
      </c>
      <c r="N134" s="13">
        <f t="shared" si="12"/>
        <v>9.8327646842860058E-8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-1.7439971961658469</v>
      </c>
      <c r="M135">
        <f t="shared" si="11"/>
        <v>-2.6639395763079623</v>
      </c>
      <c r="N135" s="13">
        <f t="shared" si="12"/>
        <v>1.6165411643516582E-7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-1.7244459068652449</v>
      </c>
      <c r="M136">
        <f t="shared" si="11"/>
        <v>-2.6382311282712392</v>
      </c>
      <c r="N136" s="13">
        <f t="shared" si="12"/>
        <v>2.450811480112873E-7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-1.7050677375983729</v>
      </c>
      <c r="M137">
        <f t="shared" si="11"/>
        <v>-2.6126571601218291</v>
      </c>
      <c r="N137" s="13">
        <f t="shared" si="12"/>
        <v>3.5092460330487632E-7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-1.6858635825898054</v>
      </c>
      <c r="M138">
        <f t="shared" si="11"/>
        <v>-2.5872215164999863</v>
      </c>
      <c r="N138" s="13">
        <f t="shared" si="12"/>
        <v>4.8147791509073671E-7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-1.6668341812088949</v>
      </c>
      <c r="M139">
        <f t="shared" si="11"/>
        <v>-2.5619278160936849</v>
      </c>
      <c r="N139" s="13">
        <f t="shared" si="12"/>
        <v>6.3899236573203921E-7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-1.6479801267697074</v>
      </c>
      <c r="M140">
        <f t="shared" si="11"/>
        <v>-2.5367794603995293</v>
      </c>
      <c r="N140" s="13">
        <f t="shared" si="12"/>
        <v>8.2565794924083711E-7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-1.6293018748927612</v>
      </c>
      <c r="M141">
        <f t="shared" si="11"/>
        <v>-2.5117796421720966</v>
      </c>
      <c r="N141" s="13">
        <f t="shared" si="12"/>
        <v>1.0435849538070195E-6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-1.6107997514497239</v>
      </c>
      <c r="M142">
        <f t="shared" si="11"/>
        <v>-2.4869313535726052</v>
      </c>
      <c r="N142" s="13">
        <f t="shared" si="12"/>
        <v>1.2947863880929985E-6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-1.5924739601111979</v>
      </c>
      <c r="M143">
        <f t="shared" si="11"/>
        <v>-2.4622373940274374</v>
      </c>
      <c r="N143" s="13">
        <f t="shared" si="12"/>
        <v>1.5811613609402223E-6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-1.5743245895167961</v>
      </c>
      <c r="M144">
        <f t="shared" si="11"/>
        <v>-2.437700377806657</v>
      </c>
      <c r="N144" s="13">
        <f t="shared" si="12"/>
        <v>1.9044795105205231E-6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-1.5563516200857328</v>
      </c>
      <c r="M145">
        <f t="shared" si="11"/>
        <v>-2.4133227413322942</v>
      </c>
      <c r="N145" s="13">
        <f t="shared" si="12"/>
        <v>2.266366565653639E-6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-1.5385549304853416</v>
      </c>
      <c r="M146">
        <f t="shared" si="11"/>
        <v>-2.3891067502258601</v>
      </c>
      <c r="N146" s="13">
        <f t="shared" si="12"/>
        <v>2.6682911087740613E-6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-1.5209343037740568</v>
      </c>
      <c r="M147">
        <f t="shared" si="11"/>
        <v>-2.3650545061041925</v>
      </c>
      <c r="N147" s="13">
        <f t="shared" si="12"/>
        <v>3.1115525973601888E-6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$4*EXP(-$L$6*(G148/$L$10-1))+6*$L$4*EXP(-$L$6*(SQRT(2)*G148/$L$10-1))+24*$L$4*EXP(-$L$6*(SQRT(3)*G148/$L$10-1))+12*$L$4*EXP(-$L$6*(SQRT(4)*G148/$L$10-1))+8*$L$4*EXP(-$L$6*(SQRT(6)*G148/$L$10-1))-SQRT($L$9*$L$5^2*EXP(-2*$L$7*(G148/$L$10-1))+6*$L$5^2*EXP(-2*$L$7*(SQRT(2)*G148/$L$10-1))+24*$L$5^2*EXP(-2*$L$7*(SQRT(3)*G148/$L$10-1))+12*$L$5^2*EXP(-2*$L$7*(SQRT(4)*G148/$L$10-1))+8*$L$5^2*EXP(-2*$L$7*(SQRT(6)*G148/$L$10-1)))</f>
        <v>-1.5034894332346154</v>
      </c>
      <c r="M148">
        <f t="shared" ref="M148:M211" si="18">$L$9*$O$6*EXP(-$O$4*(G148/$L$10-1))+6*$O$6*EXP(-$O$4*(SQRT(2)*G148/$L$10-1))+24*$O$6*EXP(-$O$4*(SQRT(3)*G148/$L$10-1))+12*$O$6*EXP(-$O$4*(SQRT(4)*G148/$L$10-1))+8*$O$6*EXP(-$O$4*(SQRT(6)*G148/$L$10-1))-SQRT($L$9*$O$7^2*EXP(-2*$O$5*(G148/$L$10-1))+6*$O$7^2*EXP(-2*$O$5*(SQRT(2)*G148/$L$10-1))+24*$O$7^2*EXP(-2*$O$5*(SQRT(3)*G148/$L$10-1))+12*$O$7^2*EXP(-2*$O$5*(SQRT(4)*G148/$L$10-1))+8*$O$7^2*EXP(-2*$O$5*(SQRT(6)*G148/$L$10-1)))</f>
        <v>-2.3411679531324086</v>
      </c>
      <c r="N148" s="13">
        <f t="shared" ref="N148:N211" si="19">(M148-H148)^2*O148</f>
        <v>3.5972706883518213E-6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-1.4862199279124906</v>
      </c>
      <c r="M149">
        <f t="shared" si="18"/>
        <v>-2.3174488843424728</v>
      </c>
      <c r="N149" s="13">
        <f t="shared" si="19"/>
        <v>4.1263758981201512E-6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-1.4691253178738255</v>
      </c>
      <c r="M150">
        <f t="shared" si="18"/>
        <v>-2.2938989477255287</v>
      </c>
      <c r="N150" s="13">
        <f t="shared" si="19"/>
        <v>4.6996016194601912E-6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-1.4522050591964804</v>
      </c>
      <c r="M151">
        <f t="shared" si="18"/>
        <v>-2.2705196521059188</v>
      </c>
      <c r="N151" s="13">
        <f t="shared" si="19"/>
        <v>5.3174775062770084E-6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-1.4354585387071304</v>
      </c>
      <c r="M152">
        <f t="shared" si="18"/>
        <v>-2.2473123728044975</v>
      </c>
      <c r="N152" s="13">
        <f t="shared" si="19"/>
        <v>5.9803242265984226E-6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-1.4188850784767444</v>
      </c>
      <c r="M153">
        <f t="shared" si="18"/>
        <v>-2.2242783570985849</v>
      </c>
      <c r="N153" s="13">
        <f t="shared" si="19"/>
        <v>6.6882495752021407E-6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-1.4024839400861766</v>
      </c>
      <c r="M154">
        <f t="shared" si="18"/>
        <v>-2.2014187294856669</v>
      </c>
      <c r="N154" s="13">
        <f t="shared" si="19"/>
        <v>7.4411459283882557E-6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-1.3862543286730462</v>
      </c>
      <c r="M155">
        <f t="shared" si="18"/>
        <v>-2.1787344967576785</v>
      </c>
      <c r="N155" s="13">
        <f t="shared" si="19"/>
        <v>8.238689015218322E-6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-1.3701953967705378</v>
      </c>
      <c r="M156">
        <f t="shared" si="18"/>
        <v>-2.1562265528924822</v>
      </c>
      <c r="N156" s="13">
        <f t="shared" si="19"/>
        <v>9.0803379725150454E-6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-1.3543062479482539</v>
      </c>
      <c r="M157">
        <f t="shared" si="18"/>
        <v>-2.1338956837689182</v>
      </c>
      <c r="N157" s="13">
        <f t="shared" si="19"/>
        <v>9.9653366438035829E-6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-1.3385859402647553</v>
      </c>
      <c r="M158">
        <f t="shared" si="18"/>
        <v>-2.1117425717115705</v>
      </c>
      <c r="N158" s="13">
        <f t="shared" si="19"/>
        <v>1.0892716076793573E-5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-1.3230334895409677</v>
      </c>
      <c r="M159">
        <f t="shared" si="18"/>
        <v>-2.0897677998712014</v>
      </c>
      <c r="N159" s="13">
        <f t="shared" si="19"/>
        <v>1.1861298168240698E-5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-1.3076478724631933</v>
      </c>
      <c r="M160">
        <f t="shared" si="18"/>
        <v>-2.0679718564465723</v>
      </c>
      <c r="N160" s="13">
        <f t="shared" si="19"/>
        <v>1.2869700400771372E-5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-1.2924280295240478</v>
      </c>
      <c r="M161">
        <f t="shared" si="18"/>
        <v>-2.0463551387531993</v>
      </c>
      <c r="N161" s="13">
        <f t="shared" si="19"/>
        <v>1.3916341611797384E-5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-1.2773728678092351</v>
      </c>
      <c r="M162">
        <f t="shared" si="18"/>
        <v>-2.024917957144365</v>
      </c>
      <c r="N162" s="13">
        <f t="shared" si="19"/>
        <v>1.4999448731563488E-5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-1.2624812636377027</v>
      </c>
      <c r="M163">
        <f t="shared" si="18"/>
        <v>-2.0036605387895481</v>
      </c>
      <c r="N163" s="13">
        <f t="shared" si="19"/>
        <v>1.6117064424376849E-5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-1.247752065062351</v>
      </c>
      <c r="M164">
        <f t="shared" si="18"/>
        <v>-1.9825830313152495</v>
      </c>
      <c r="N164" s="13">
        <f t="shared" si="19"/>
        <v>1.7267055564787237E-5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-1.2331840942381347</v>
      </c>
      <c r="M165">
        <f t="shared" si="18"/>
        <v>-1.9616855063130096</v>
      </c>
      <c r="N165" s="13">
        <f t="shared" si="19"/>
        <v>1.8447122478850146E-5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-1.2187761496640492</v>
      </c>
      <c r="M166">
        <f t="shared" si="18"/>
        <v>-1.9409679627192515</v>
      </c>
      <c r="N166" s="13">
        <f t="shared" si="19"/>
        <v>1.9654808879391875E-5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-1.2045270083052015</v>
      </c>
      <c r="M167">
        <f t="shared" si="18"/>
        <v>-1.9204303300714261</v>
      </c>
      <c r="N167" s="13">
        <f t="shared" si="19"/>
        <v>2.0887512423461958E-5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-1.190435427600854</v>
      </c>
      <c r="M168">
        <f t="shared" si="18"/>
        <v>-1.9000724716447788</v>
      </c>
      <c r="N168" s="13">
        <f t="shared" si="19"/>
        <v>2.2142495819919785E-5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-1.1765001473640513</v>
      </c>
      <c r="M169">
        <f t="shared" si="18"/>
        <v>-1.8798941874738981</v>
      </c>
      <c r="N169" s="13">
        <f t="shared" si="19"/>
        <v>2.3416898415274522E-5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-1.162719891578174</v>
      </c>
      <c r="M170">
        <f t="shared" si="18"/>
        <v>-1.8598952172630812</v>
      </c>
      <c r="N170" s="13">
        <f t="shared" si="19"/>
        <v>2.470774818648966E-5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-1.1490933700954942</v>
      </c>
      <c r="M171">
        <f t="shared" si="18"/>
        <v>-1.840075243189391</v>
      </c>
      <c r="N171" s="13">
        <f t="shared" si="19"/>
        <v>2.6011974070349095E-5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-1.1356192802425777</v>
      </c>
      <c r="M172">
        <f t="shared" si="18"/>
        <v>-1.8204338926021562</v>
      </c>
      <c r="N172" s="13">
        <f t="shared" si="19"/>
        <v>2.7326418560369455E-5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-1.1222963083371365</v>
      </c>
      <c r="M173">
        <f t="shared" si="18"/>
        <v>-1.8009707406225419</v>
      </c>
      <c r="N173" s="13">
        <f t="shared" si="19"/>
        <v>2.864785050358885E-5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-1.1091231311207146</v>
      </c>
      <c r="M174">
        <f t="shared" si="18"/>
        <v>-1.7816853126466712</v>
      </c>
      <c r="N174" s="13">
        <f t="shared" si="19"/>
        <v>2.9972978031818734E-5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-1.096098417111375</v>
      </c>
      <c r="M175">
        <f t="shared" si="18"/>
        <v>-1.7625770867556856</v>
      </c>
      <c r="N175" s="13">
        <f t="shared" si="19"/>
        <v>3.1298461563485699E-5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-1.0832208278803708</v>
      </c>
      <c r="M176">
        <f t="shared" si="18"/>
        <v>-1.7436454960359926</v>
      </c>
      <c r="N176" s="13">
        <f t="shared" si="19"/>
        <v>3.2620926815087061E-5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-1.0704890192565619</v>
      </c>
      <c r="M177">
        <f t="shared" si="18"/>
        <v>-1.7248899308128405</v>
      </c>
      <c r="N177" s="13">
        <f t="shared" si="19"/>
        <v>3.3936977763461798E-5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-1.0579016424621939</v>
      </c>
      <c r="M178">
        <f t="shared" si="18"/>
        <v>-1.7063097408002665</v>
      </c>
      <c r="N178" s="13">
        <f t="shared" si="19"/>
        <v>3.5243209502718018E-5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-1.0454573451834477</v>
      </c>
      <c r="M179">
        <f t="shared" si="18"/>
        <v>-1.6879042371703421</v>
      </c>
      <c r="N179" s="13">
        <f t="shared" si="19"/>
        <v>3.653622094273659E-5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-1.0331547725790275</v>
      </c>
      <c r="M180">
        <f t="shared" si="18"/>
        <v>-1.6696726945445426</v>
      </c>
      <c r="N180" s="13">
        <f t="shared" si="19"/>
        <v>3.7812627298823579E-5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-1.0209925682298813</v>
      </c>
      <c r="M181">
        <f t="shared" si="18"/>
        <v>-1.6516143529099785</v>
      </c>
      <c r="N181" s="13">
        <f t="shared" si="19"/>
        <v>3.9069072325344988E-5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-1.008969375033012</v>
      </c>
      <c r="M182">
        <f t="shared" si="18"/>
        <v>-1.6337284194631199</v>
      </c>
      <c r="N182" s="13">
        <f t="shared" si="19"/>
        <v>4.0302240249037259E-5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-0.99708383604217921</v>
      </c>
      <c r="M183">
        <f t="shared" si="18"/>
        <v>-1.6160140703835599</v>
      </c>
      <c r="N183" s="13">
        <f t="shared" si="19"/>
        <v>4.1508867361135412E-5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-0.98533459525817446</v>
      </c>
      <c r="M184">
        <f t="shared" si="18"/>
        <v>-1.5984704525402804</v>
      </c>
      <c r="N184" s="13">
        <f t="shared" si="19"/>
        <v>4.2685753230263117E-5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-0.97372029837119956</v>
      </c>
      <c r="M185">
        <f t="shared" si="18"/>
        <v>-1.5810966851327866</v>
      </c>
      <c r="N185" s="13">
        <f t="shared" si="19"/>
        <v>4.3829771501573513E-5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-0.96223959345778665</v>
      </c>
      <c r="M186">
        <f t="shared" si="18"/>
        <v>-1.5638918612694062</v>
      </c>
      <c r="N186" s="13">
        <f t="shared" si="19"/>
        <v>4.4937880250597002E-5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-0.95089113163453798</v>
      </c>
      <c r="M187">
        <f t="shared" si="18"/>
        <v>-1.5468550494849596</v>
      </c>
      <c r="N187" s="13">
        <f t="shared" si="19"/>
        <v>4.600713186353094E-5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-0.93967356767090282</v>
      </c>
      <c r="M188">
        <f t="shared" si="18"/>
        <v>-1.529985295199944</v>
      </c>
      <c r="N188" s="13">
        <f t="shared" si="19"/>
        <v>4.7034682418776995E-5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-0.92858556056305563</v>
      </c>
      <c r="M189">
        <f t="shared" si="18"/>
        <v>-1.5132816221232892</v>
      </c>
      <c r="N189" s="13">
        <f t="shared" si="19"/>
        <v>4.8017800547561467E-5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-0.91762577407087287</v>
      </c>
      <c r="M190">
        <f t="shared" si="18"/>
        <v>-1.4967430336006737</v>
      </c>
      <c r="N190" s="13">
        <f t="shared" si="19"/>
        <v>4.8953875754857383E-5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-0.90679287721988366</v>
      </c>
      <c r="M191">
        <f t="shared" si="18"/>
        <v>-1.4803685139103282</v>
      </c>
      <c r="N191" s="13">
        <f t="shared" si="19"/>
        <v>4.9840426184162956E-5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-0.89608554477000202</v>
      </c>
      <c r="M192">
        <f t="shared" si="18"/>
        <v>-1.4641570295081785</v>
      </c>
      <c r="N192" s="13">
        <f t="shared" si="19"/>
        <v>5.0675105813224128E-5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-0.88550245765273805</v>
      </c>
      <c r="M193">
        <f t="shared" si="18"/>
        <v>-1.4481075302241229</v>
      </c>
      <c r="N193" s="13">
        <f t="shared" si="19"/>
        <v>5.1455711070123092E-5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-0.87504230337852162</v>
      </c>
      <c r="M194">
        <f t="shared" si="18"/>
        <v>-1.4322189504111673</v>
      </c>
      <c r="N194" s="13">
        <f t="shared" si="19"/>
        <v>5.2180186862126485E-5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-0.86470377641567742</v>
      </c>
      <c r="M195">
        <f t="shared" si="18"/>
        <v>-1.4164902100491004</v>
      </c>
      <c r="N195" s="13">
        <f t="shared" si="19"/>
        <v>5.2846632012098094E-5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-0.85448557854252638</v>
      </c>
      <c r="M196">
        <f t="shared" si="18"/>
        <v>-1.4009202158043086</v>
      </c>
      <c r="N196" s="13">
        <f t="shared" si="19"/>
        <v>5.345330409991973E-5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-0.8443864191740108</v>
      </c>
      <c r="M197">
        <f t="shared" si="18"/>
        <v>-1.3855078620472929</v>
      </c>
      <c r="N197" s="13">
        <f t="shared" si="19"/>
        <v>5.3998623708689446E-5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-0.83440501566417147</v>
      </c>
      <c r="M198">
        <f t="shared" si="18"/>
        <v>-1.3702520318293958</v>
      </c>
      <c r="N198" s="13">
        <f t="shared" si="19"/>
        <v>5.448117807763848E-5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-0.82454009358574765</v>
      </c>
      <c r="M199">
        <f t="shared" si="18"/>
        <v>-1.3551515978201838</v>
      </c>
      <c r="N199" s="13">
        <f t="shared" si="19"/>
        <v>5.4899724166016789E-5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-0.81479038698809425</v>
      </c>
      <c r="M200">
        <f t="shared" si="18"/>
        <v>-1.3402054232068858</v>
      </c>
      <c r="N200" s="13">
        <f t="shared" si="19"/>
        <v>5.5253191134102856E-5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-0.80515463863457104</v>
      </c>
      <c r="M201">
        <f t="shared" si="18"/>
        <v>-1.3254123625572418</v>
      </c>
      <c r="N201" s="13">
        <f t="shared" si="19"/>
        <v>5.5540682249554445E-5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-0.79563160022048462</v>
      </c>
      <c r="M202">
        <f t="shared" si="18"/>
        <v>-1.3107712626470811</v>
      </c>
      <c r="N202" s="13">
        <f t="shared" si="19"/>
        <v>5.5761476228560374E-5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-0.7862200325726233</v>
      </c>
      <c r="M203">
        <f t="shared" si="18"/>
        <v>-1.2962809632538632</v>
      </c>
      <c r="N203" s="13">
        <f t="shared" si="19"/>
        <v>5.5915028023935571E-5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-0.77691870583136002</v>
      </c>
      <c r="M204">
        <f t="shared" si="18"/>
        <v>-1.2819402979174239</v>
      </c>
      <c r="N204" s="13">
        <f t="shared" si="19"/>
        <v>5.6000969072710958E-5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-0.76772639961627476</v>
      </c>
      <c r="M205">
        <f t="shared" si="18"/>
        <v>-1.2677480946690975</v>
      </c>
      <c r="N205" s="13">
        <f t="shared" si="19"/>
        <v>5.6019107017770832E-5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-0.75864190317616875</v>
      </c>
      <c r="M206">
        <f t="shared" si="18"/>
        <v>-1.2537031767303355</v>
      </c>
      <c r="N206" s="13">
        <f t="shared" si="19"/>
        <v>5.5969424919517811E-5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-0.74966401552433093</v>
      </c>
      <c r="M207">
        <f t="shared" si="18"/>
        <v>-1.2398043631819424</v>
      </c>
      <c r="N207" s="13">
        <f t="shared" si="19"/>
        <v>5.5852079974047546E-5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-0.74079154555984861</v>
      </c>
      <c r="M208">
        <f t="shared" si="18"/>
        <v>-1.2260504696049623</v>
      </c>
      <c r="N208" s="13">
        <f t="shared" si="19"/>
        <v>5.5667401756166991E-5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-0.7320233121757328</v>
      </c>
      <c r="M209">
        <f t="shared" si="18"/>
        <v>-1.2124403086942472</v>
      </c>
      <c r="N209" s="13">
        <f t="shared" si="19"/>
        <v>5.5415890005987729E-5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-0.72335814435458956</v>
      </c>
      <c r="M210">
        <f t="shared" si="18"/>
        <v>-1.1989726908457068</v>
      </c>
      <c r="N210" s="13">
        <f t="shared" si="19"/>
        <v>5.5098211978546309E-5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-0.71479488125251278</v>
      </c>
      <c r="M211">
        <f t="shared" si="18"/>
        <v>-1.1856464247181631</v>
      </c>
      <c r="N211" s="13">
        <f t="shared" si="19"/>
        <v>5.4715199377313549E-5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$4*EXP(-$L$6*(G212/$L$10-1))+6*$L$4*EXP(-$L$6*(SQRT(2)*G212/$L$10-1))+24*$L$4*EXP(-$L$6*(SQRT(3)*G212/$L$10-1))+12*$L$4*EXP(-$L$6*(SQRT(4)*G212/$L$10-1))+8*$L$4*EXP(-$L$6*(SQRT(6)*G212/$L$10-1))-SQRT($L$9*$L$5^2*EXP(-2*$L$7*(G212/$L$10-1))+6*$L$5^2*EXP(-2*$L$7*(SQRT(2)*G212/$L$10-1))+24*$L$5^2*EXP(-2*$L$7*(SQRT(3)*G212/$L$10-1))+12*$L$5^2*EXP(-2*$L$7*(SQRT(4)*G212/$L$10-1))+8*$L$5^2*EXP(-2*$L$7*(SQRT(6)*G212/$L$10-1)))</f>
        <v>-0.70633237227187751</v>
      </c>
      <c r="M212">
        <f t="shared" ref="M212:M275" si="25">$L$9*$O$6*EXP(-$O$4*(G212/$L$10-1))+6*$O$6*EXP(-$O$4*(SQRT(2)*G212/$L$10-1))+24*$O$6*EXP(-$O$4*(SQRT(3)*G212/$L$10-1))+12*$O$6*EXP(-$O$4*(SQRT(4)*G212/$L$10-1))+8*$O$6*EXP(-$O$4*(SQRT(6)*G212/$L$10-1))-SQRT($L$9*$O$7^2*EXP(-2*$O$5*(G212/$L$10-1))+6*$O$7^2*EXP(-2*$O$5*(SQRT(2)*G212/$L$10-1))+24*$O$7^2*EXP(-2*$O$5*(SQRT(3)*G212/$L$10-1))+12*$O$7^2*EXP(-2*$O$5*(SQRT(4)*G212/$L$10-1))+8*$O$7^2*EXP(-2*$O$5*(SQRT(6)*G212/$L$10-1)))</f>
        <v>-1.1724603177707618</v>
      </c>
      <c r="N212" s="13">
        <f t="shared" ref="N212:N275" si="26">(M212-H212)^2*O212</f>
        <v>5.4267844892054479E-5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-0.69796947712362678</v>
      </c>
      <c r="M213">
        <f t="shared" si="25"/>
        <v>-1.1594131767767946</v>
      </c>
      <c r="N213" s="13">
        <f t="shared" si="26"/>
        <v>5.3757298363059886E-5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-0.68970506587967928</v>
      </c>
      <c r="M214">
        <f t="shared" si="25"/>
        <v>-1.1465038083148191</v>
      </c>
      <c r="N214" s="13">
        <f t="shared" si="26"/>
        <v>5.3184862593181966E-5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-0.68153801901599265</v>
      </c>
      <c r="M215">
        <f t="shared" si="25"/>
        <v>-1.1337310192378842</v>
      </c>
      <c r="N215" s="13">
        <f t="shared" si="26"/>
        <v>5.2551988830123799E-5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-0.67346722744682819</v>
      </c>
      <c r="M216">
        <f t="shared" si="25"/>
        <v>-1.1210936171216597</v>
      </c>
      <c r="N216" s="13">
        <f t="shared" si="26"/>
        <v>5.1860271941452072E-5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-0.66549159255073231</v>
      </c>
      <c r="M217">
        <f t="shared" si="25"/>
        <v>-1.1085904106922593</v>
      </c>
      <c r="N217" s="13">
        <f t="shared" si="26"/>
        <v>5.1111445304502459E-5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-0.65761002618870557</v>
      </c>
      <c r="M218">
        <f t="shared" si="25"/>
        <v>-1.0962202102344771</v>
      </c>
      <c r="N218" s="13">
        <f t="shared" si="26"/>
        <v>5.0307375434245546E-5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-0.64982145071502084</v>
      </c>
      <c r="M219">
        <f t="shared" si="25"/>
        <v>-1.0839818279811702</v>
      </c>
      <c r="N219" s="13">
        <f t="shared" si="26"/>
        <v>4.9450056371241031E-5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-0.64212479898112973</v>
      </c>
      <c r="M220">
        <f t="shared" si="25"/>
        <v>-1.0718740784844745</v>
      </c>
      <c r="N220" s="13">
        <f t="shared" si="26"/>
        <v>4.8541603852467888E-5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-0.63451901433307212</v>
      </c>
      <c r="M221">
        <f t="shared" si="25"/>
        <v>-1.0598957789695322</v>
      </c>
      <c r="N221" s="13">
        <f t="shared" si="26"/>
        <v>4.7584249286918497E-5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-0.6270030506027735</v>
      </c>
      <c r="M222">
        <f t="shared" si="25"/>
        <v>-1.0480457496713664</v>
      </c>
      <c r="N222" s="13">
        <f t="shared" si="26"/>
        <v>4.6580333558305696E-5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-0.61957587209360521</v>
      </c>
      <c r="M223">
        <f t="shared" si="25"/>
        <v>-1.0363228141555225</v>
      </c>
      <c r="N223" s="13">
        <f t="shared" si="26"/>
        <v>4.5532300676565267E-5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-0.61223645356057266</v>
      </c>
      <c r="M224">
        <f t="shared" si="25"/>
        <v>-1.0247257996231032</v>
      </c>
      <c r="N224" s="13">
        <f t="shared" si="26"/>
        <v>4.444269129919579E-5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-0.60498378018544818</v>
      </c>
      <c r="M225">
        <f t="shared" si="25"/>
        <v>-1.0132535372007434</v>
      </c>
      <c r="N225" s="13">
        <f t="shared" si="26"/>
        <v>4.3314136143863204E-5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-0.59781684754718667</v>
      </c>
      <c r="M226">
        <f t="shared" si="25"/>
        <v>-1.0019048622161182</v>
      </c>
      <c r="N226" s="13">
        <f t="shared" si="26"/>
        <v>4.2149349312338121E-5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-0.59073466158790933</v>
      </c>
      <c r="M227">
        <f t="shared" si="25"/>
        <v>-0.99067861445950278</v>
      </c>
      <c r="N227" s="13">
        <f t="shared" si="26"/>
        <v>4.0951121546030824E-5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-0.58373623857475487</v>
      </c>
      <c r="M228">
        <f t="shared" si="25"/>
        <v>-0.9795736384319087</v>
      </c>
      <c r="N228" s="13">
        <f t="shared" si="26"/>
        <v>3.9722313432574955E-5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-0.57682060505786592</v>
      </c>
      <c r="M229">
        <f t="shared" si="25"/>
        <v>-0.96858878358032297</v>
      </c>
      <c r="N229" s="13">
        <f t="shared" si="26"/>
        <v>3.8465848582050126E-5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-0.56998679782476724</v>
      </c>
      <c r="M230">
        <f t="shared" si="25"/>
        <v>-0.95772290452050224</v>
      </c>
      <c r="N230" s="13">
        <f t="shared" si="26"/>
        <v>3.7184706791476557E-5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-0.56323386385138197</v>
      </c>
      <c r="M231">
        <f t="shared" si="25"/>
        <v>-0.94697486124781949</v>
      </c>
      <c r="N231" s="13">
        <f t="shared" si="26"/>
        <v>3.5881917215004412E-5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-0.55656086024992357</v>
      </c>
      <c r="M232">
        <f t="shared" si="25"/>
        <v>-0.93634351933660642</v>
      </c>
      <c r="N232" s="13">
        <f t="shared" si="26"/>
        <v>3.4560551556719969E-5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-0.54996685421387181</v>
      </c>
      <c r="M233">
        <f t="shared" si="25"/>
        <v>-0.92582775012842455</v>
      </c>
      <c r="N233" s="13">
        <f t="shared" si="26"/>
        <v>3.3223717302527316E-5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-0.54345092296025077</v>
      </c>
      <c r="M234">
        <f t="shared" si="25"/>
        <v>-0.91542643090969045</v>
      </c>
      <c r="N234" s="13">
        <f t="shared" si="26"/>
        <v>3.1874551006601186E-5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-0.53701215366940613</v>
      </c>
      <c r="M235">
        <f t="shared" si="25"/>
        <v>-0.9051384450790706</v>
      </c>
      <c r="N235" s="13">
        <f t="shared" si="26"/>
        <v>3.051621164716555E-5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-0.53064964342246668</v>
      </c>
      <c r="M236">
        <f t="shared" si="25"/>
        <v>-0.89496268230502696</v>
      </c>
      <c r="N236" s="13">
        <f t="shared" si="26"/>
        <v>2.9151874065914278E-5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-0.52436249913666244</v>
      </c>
      <c r="M237">
        <f t="shared" si="25"/>
        <v>-0.88489803867389294</v>
      </c>
      <c r="N237" s="13">
        <f t="shared" si="26"/>
        <v>2.7784722504434079E-5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-0.51814983749868271</v>
      </c>
      <c r="M238">
        <f t="shared" si="25"/>
        <v>-0.87494341682886001</v>
      </c>
      <c r="N238" s="13">
        <f t="shared" si="26"/>
        <v>2.6417944250126844E-5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-0.51201078489621432</v>
      </c>
      <c r="M239">
        <f t="shared" si="25"/>
        <v>-0.86509772610020763</v>
      </c>
      <c r="N239" s="13">
        <f t="shared" si="26"/>
        <v>2.5054723403813297E-5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-0.5059444773478271</v>
      </c>
      <c r="M240">
        <f t="shared" si="25"/>
        <v>-0.85535988262713736</v>
      </c>
      <c r="N240" s="13">
        <f t="shared" si="26"/>
        <v>2.3698234779895746E-5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-0.49995006043133772</v>
      </c>
      <c r="M241">
        <f t="shared" si="25"/>
        <v>-0.84572880947152229</v>
      </c>
      <c r="N241" s="13">
        <f t="shared" si="26"/>
        <v>2.2351637949737938E-5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-0.49402668921079362</v>
      </c>
      <c r="M242">
        <f t="shared" si="25"/>
        <v>-0.83620343672389907</v>
      </c>
      <c r="N242" s="13">
        <f t="shared" si="26"/>
        <v>2.1018071437830817E-5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-0.48817352816220039</v>
      </c>
      <c r="M243">
        <f t="shared" si="25"/>
        <v>-0.8267827016020054</v>
      </c>
      <c r="N243" s="13">
        <f t="shared" si="26"/>
        <v>1.9700647079647342E-5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-0.48238975109812021</v>
      </c>
      <c r="M244">
        <f t="shared" si="25"/>
        <v>-0.81746554854216402</v>
      </c>
      <c r="N244" s="13">
        <f t="shared" si="26"/>
        <v>1.8402444549437437E-5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-0.4766745410912443</v>
      </c>
      <c r="M245">
        <f t="shared" si="25"/>
        <v>-0.80825092928378262</v>
      </c>
      <c r="N245" s="13">
        <f t="shared" si="26"/>
        <v>1.7126506065533075E-5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-0.47102709039705865</v>
      </c>
      <c r="M246">
        <f t="shared" si="25"/>
        <v>-0.79913780294726355</v>
      </c>
      <c r="N246" s="13">
        <f t="shared" si="26"/>
        <v>1.5875831279779742E-5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-0.46544660037569946</v>
      </c>
      <c r="M247">
        <f t="shared" si="25"/>
        <v>-0.79012513610557389</v>
      </c>
      <c r="N247" s="13">
        <f t="shared" si="26"/>
        <v>1.4653372357313941E-5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-0.45993228141309034</v>
      </c>
      <c r="M248">
        <f t="shared" si="25"/>
        <v>-0.78121190284973507</v>
      </c>
      <c r="N248" s="13">
        <f t="shared" si="26"/>
        <v>1.3462029252057293E-5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-0.4544833528414654</v>
      </c>
      <c r="M249">
        <f t="shared" si="25"/>
        <v>-0.7723970848484859</v>
      </c>
      <c r="N249" s="13">
        <f t="shared" si="26"/>
        <v>1.2304645182604358E-5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-0.44909904285934782</v>
      </c>
      <c r="M250">
        <f t="shared" si="25"/>
        <v>-0.76367967140234239</v>
      </c>
      <c r="N250" s="13">
        <f t="shared" si="26"/>
        <v>1.1184002312682909E-5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-0.44377858845107887</v>
      </c>
      <c r="M251">
        <f t="shared" si="25"/>
        <v>-0.75505865949230033</v>
      </c>
      <c r="N251" s="13">
        <f t="shared" si="26"/>
        <v>1.0102817639539571E-5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-0.43852123530596304</v>
      </c>
      <c r="M252">
        <f t="shared" si="25"/>
        <v>-0.74653305382338442</v>
      </c>
      <c r="N252" s="13">
        <f t="shared" si="26"/>
        <v>9.0637390931818008E-6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-0.43332623773710766</v>
      </c>
      <c r="M253">
        <f t="shared" si="25"/>
        <v>-0.73810186686327073</v>
      </c>
      <c r="N253" s="13">
        <f t="shared" si="26"/>
        <v>8.0693418486497193E-6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-0.42819285860002471</v>
      </c>
      <c r="M254">
        <f t="shared" si="25"/>
        <v>-0.7297641188761852</v>
      </c>
      <c r="N254" s="13">
        <f t="shared" si="26"/>
        <v>7.1221248529724115E-6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-0.42312036921105234</v>
      </c>
      <c r="M255">
        <f t="shared" si="25"/>
        <v>-0.72151883795226257</v>
      </c>
      <c r="N255" s="13">
        <f t="shared" si="26"/>
        <v>6.2245075680237226E-6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-0.41810804926566492</v>
      </c>
      <c r="M256">
        <f t="shared" si="25"/>
        <v>-0.71336506003258271</v>
      </c>
      <c r="N256" s="13">
        <f t="shared" si="26"/>
        <v>5.3788269296804815E-6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-0.41315518675672469</v>
      </c>
      <c r="M257">
        <f t="shared" si="25"/>
        <v>-0.705301828930046</v>
      </c>
      <c r="N257" s="13">
        <f t="shared" si="26"/>
        <v>4.5873345234763316E-6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-0.40826107789272031</v>
      </c>
      <c r="M258">
        <f t="shared" si="25"/>
        <v>-0.69732819634627141</v>
      </c>
      <c r="N258" s="13">
        <f t="shared" si="26"/>
        <v>3.8521939762887081E-6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-0.40342502701606014</v>
      </c>
      <c r="M259">
        <f t="shared" si="25"/>
        <v>-0.68944322188469764</v>
      </c>
      <c r="N259" s="13">
        <f t="shared" si="26"/>
        <v>3.1754785631047485E-6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-0.39864634652144687</v>
      </c>
      <c r="M260">
        <f t="shared" si="25"/>
        <v>-0.68164597306003705</v>
      </c>
      <c r="N260" s="13">
        <f t="shared" si="26"/>
        <v>2.559169027582577E-6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-0.39392435677439325</v>
      </c>
      <c r="M261">
        <f t="shared" si="25"/>
        <v>-0.67393552530425682</v>
      </c>
      <c r="N261" s="13">
        <f t="shared" si="26"/>
        <v>2.0051516145810272E-6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-0.38925838602990948</v>
      </c>
      <c r="M262">
        <f t="shared" si="25"/>
        <v>-0.66631096196922468</v>
      </c>
      <c r="N262" s="13">
        <f t="shared" si="26"/>
        <v>1.5152163125226892E-6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-0.38464777035140985</v>
      </c>
      <c r="M263">
        <f t="shared" si="25"/>
        <v>-0.6587713743261836</v>
      </c>
      <c r="N263" s="13">
        <f t="shared" si="26"/>
        <v>1.091055302985885E-6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-0.3800918535298663</v>
      </c>
      <c r="M264">
        <f t="shared" si="25"/>
        <v>-0.65131586156218391</v>
      </c>
      <c r="N264" s="13">
        <f t="shared" si="26"/>
        <v>7.3426161464375001E-7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-0.37558998700324986</v>
      </c>
      <c r="M265">
        <f t="shared" si="25"/>
        <v>-0.6439435307736181</v>
      </c>
      <c r="N265" s="13">
        <f t="shared" si="26"/>
        <v>4.4632797827872659E-7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-0.37114152977628667</v>
      </c>
      <c r="M266">
        <f t="shared" si="25"/>
        <v>-0.63665349695698692</v>
      </c>
      <c r="N266" s="13">
        <f t="shared" si="26"/>
        <v>2.2864587930651674E-7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-0.36674584834055896</v>
      </c>
      <c r="M267">
        <f t="shared" si="25"/>
        <v>-0.62944488299702372</v>
      </c>
      <c r="N267" s="13">
        <f t="shared" si="26"/>
        <v>8.2504803949584149E-8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-0.36240231659498257</v>
      </c>
      <c r="M268">
        <f t="shared" si="25"/>
        <v>-0.62231681965230368</v>
      </c>
      <c r="N268" s="13">
        <f t="shared" si="26"/>
        <v>9.0916749192366842E-9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-0.35811031576668106</v>
      </c>
      <c r="M269">
        <f t="shared" si="25"/>
        <v>-0.61526844553845228</v>
      </c>
      <c r="N269" s="13">
        <f t="shared" si="26"/>
        <v>9.4904722302919935E-9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-0.35386923433228279</v>
      </c>
      <c r="M270">
        <f t="shared" si="25"/>
        <v>-0.60829890710906553</v>
      </c>
      <c r="N270" s="13">
        <f t="shared" si="26"/>
        <v>8.4682034527524478E-8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-0.34967846793966156</v>
      </c>
      <c r="M271">
        <f t="shared" si="25"/>
        <v>-0.60140735863445505</v>
      </c>
      <c r="N271" s="13">
        <f t="shared" si="26"/>
        <v>2.3554403609882657E-7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-0.34553741933014848</v>
      </c>
      <c r="M272">
        <f t="shared" si="25"/>
        <v>-0.59459296217832835</v>
      </c>
      <c r="N272" s="13">
        <f t="shared" si="26"/>
        <v>4.6285113456599719E-7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-0.34144549826121839</v>
      </c>
      <c r="M273">
        <f t="shared" si="25"/>
        <v>-0.58785488757248583</v>
      </c>
      <c r="N273" s="13">
        <f t="shared" si="26"/>
        <v>7.6727528405222505E-7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-0.33740212142968606</v>
      </c>
      <c r="M274">
        <f t="shared" si="25"/>
        <v>-0.58119231238966118</v>
      </c>
      <c r="N274" s="13">
        <f t="shared" si="26"/>
        <v>1.1493862085069267E-6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-0.33340671239541703</v>
      </c>
      <c r="M275">
        <f t="shared" si="25"/>
        <v>-0.5746044219145735</v>
      </c>
      <c r="N275" s="13">
        <f t="shared" si="26"/>
        <v>1.6096520296950384E-6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$4*EXP(-$L$6*(G276/$L$10-1))+6*$L$4*EXP(-$L$6*(SQRT(2)*G276/$L$10-1))+24*$L$4*EXP(-$L$6*(SQRT(3)*G276/$L$10-1))+12*$L$4*EXP(-$L$6*(SQRT(4)*G276/$L$10-1))+8*$L$4*EXP(-$L$6*(SQRT(6)*G276/$L$10-1))-SQRT($L$9*$L$5^2*EXP(-2*$L$7*(G276/$L$10-1))+6*$L$5^2*EXP(-2*$L$7*(SQRT(2)*G276/$L$10-1))+24*$L$5^2*EXP(-2*$L$7*(SQRT(3)*G276/$L$10-1))+12*$L$5^2*EXP(-2*$L$7*(SQRT(4)*G276/$L$10-1))+8*$L$5^2*EXP(-2*$L$7*(SQRT(6)*G276/$L$10-1)))</f>
        <v>-0.32945870150557183</v>
      </c>
      <c r="M276">
        <f t="shared" ref="M276:M339" si="32">$L$9*$O$6*EXP(-$O$4*(G276/$L$10-1))+6*$O$6*EXP(-$O$4*(SQRT(2)*G276/$L$10-1))+24*$O$6*EXP(-$O$4*(SQRT(3)*G276/$L$10-1))+12*$O$6*EXP(-$O$4*(SQRT(4)*G276/$L$10-1))+8*$O$6*EXP(-$O$4*(SQRT(6)*G276/$L$10-1))-SQRT($L$9*$O$7^2*EXP(-2*$O$5*(G276/$L$10-1))+6*$O$7^2*EXP(-2*$O$5*(SQRT(2)*G276/$L$10-1))+24*$O$7^2*EXP(-2*$O$5*(SQRT(3)*G276/$L$10-1))+12*$O$7^2*EXP(-2*$O$5*(SQRT(4)*G276/$L$10-1))+8*$O$7^2*EXP(-2*$O$5*(SQRT(6)*G276/$L$10-1)))</f>
        <v>-0.56809040911330244</v>
      </c>
      <c r="N276" s="13">
        <f t="shared" ref="N276:N339" si="33">(M276-H276)^2*O276</f>
        <v>2.1484400442808791E-6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-0.32555752581939518</v>
      </c>
      <c r="M277">
        <f t="shared" si="32"/>
        <v>-0.56164947460105186</v>
      </c>
      <c r="N277" s="13">
        <f t="shared" si="33"/>
        <v>2.7660176442926303E-6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-0.32170262903356411</v>
      </c>
      <c r="M278">
        <f t="shared" si="32"/>
        <v>-0.55528082660840838</v>
      </c>
      <c r="N278" s="13">
        <f t="shared" si="33"/>
        <v>3.4625533752277164E-6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-0.31789346140811475</v>
      </c>
      <c r="M279">
        <f t="shared" si="32"/>
        <v>-0.548983680946172</v>
      </c>
      <c r="N279" s="13">
        <f t="shared" si="33"/>
        <v>4.238118125920855E-6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-0.31412947969292482</v>
      </c>
      <c r="M280">
        <f t="shared" si="32"/>
        <v>-0.5427572609687934</v>
      </c>
      <c r="N280" s="13">
        <f t="shared" si="33"/>
        <v>5.0926864443416379E-6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-0.31041014705481912</v>
      </c>
      <c r="M281">
        <f t="shared" si="32"/>
        <v>-0.53660079753658207</v>
      </c>
      <c r="N281" s="13">
        <f t="shared" si="33"/>
        <v>6.026137973316317E-6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-0.30673493300524673</v>
      </c>
      <c r="M282">
        <f t="shared" si="32"/>
        <v>-0.53051352897666204</v>
      </c>
      <c r="N282" s="13">
        <f t="shared" si="33"/>
        <v>7.0382590002958774E-6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-0.30310331332858315</v>
      </c>
      <c r="M283">
        <f t="shared" si="32"/>
        <v>-0.5244947010428197</v>
      </c>
      <c r="N283" s="13">
        <f t="shared" si="33"/>
        <v>8.1287441151856601E-6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-0.29951477001101828</v>
      </c>
      <c r="M284">
        <f t="shared" si="32"/>
        <v>-0.51854356687423087</v>
      </c>
      <c r="N284" s="13">
        <f t="shared" si="33"/>
        <v>9.2971979702652464E-6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-0.295968791170094</v>
      </c>
      <c r="M285">
        <f t="shared" si="32"/>
        <v>-0.51265938695323421</v>
      </c>
      <c r="N285" s="13">
        <f t="shared" si="33"/>
        <v>1.054313713627874E-5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-0.29246487098484364</v>
      </c>
      <c r="M286">
        <f t="shared" si="32"/>
        <v>-0.50684142906211482</v>
      </c>
      <c r="N286" s="13">
        <f t="shared" si="33"/>
        <v>1.186599204879825E-5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-0.28900250962657026</v>
      </c>
      <c r="M287">
        <f t="shared" si="32"/>
        <v>-0.50108896823902271</v>
      </c>
      <c r="N287" s="13">
        <f t="shared" si="33"/>
        <v>1.3265109038925435E-5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-0.28558121319023932</v>
      </c>
      <c r="M288">
        <f t="shared" si="32"/>
        <v>-0.49540128673302675</v>
      </c>
      <c r="N288" s="13">
        <f t="shared" si="33"/>
        <v>1.4739752442631481E-5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-0.28220049362653127</v>
      </c>
      <c r="M289">
        <f t="shared" si="32"/>
        <v>-0.48977767395843241</v>
      </c>
      <c r="N289" s="13">
        <f t="shared" si="33"/>
        <v>1.6289106782802242E-5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-0.27885986867451101</v>
      </c>
      <c r="M290">
        <f t="shared" si="32"/>
        <v>-0.48421742644834181</v>
      </c>
      <c r="N290" s="13">
        <f t="shared" si="33"/>
        <v>1.7912279018474114E-5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-0.27555886179495015</v>
      </c>
      <c r="M291">
        <f t="shared" si="32"/>
        <v>-0.47871984780756072</v>
      </c>
      <c r="N291" s="13">
        <f t="shared" si="33"/>
        <v>1.9608300855484042E-5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-0.27229700210426983</v>
      </c>
      <c r="M292">
        <f t="shared" si="32"/>
        <v>-0.47328424866484514</v>
      </c>
      <c r="N292" s="13">
        <f t="shared" si="33"/>
        <v>2.1376131113135384E-5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-0.26907382430915366</v>
      </c>
      <c r="M293">
        <f t="shared" si="32"/>
        <v>-0.46790994662461327</v>
      </c>
      <c r="N293" s="13">
        <f t="shared" si="33"/>
        <v>2.3214658141322275E-5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-0.26588886864177852</v>
      </c>
      <c r="M294">
        <f t="shared" si="32"/>
        <v>-0.4625962662180847</v>
      </c>
      <c r="N294" s="13">
        <f t="shared" si="33"/>
        <v>2.5122702282868833E-5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-0.26274168079570742</v>
      </c>
      <c r="M295">
        <f t="shared" si="32"/>
        <v>-0.45734253885395643</v>
      </c>
      <c r="N295" s="13">
        <f t="shared" si="33"/>
        <v>2.7099018375802774E-5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-0.25963181186239659</v>
      </c>
      <c r="M296">
        <f t="shared" si="32"/>
        <v>-0.45214810276858297</v>
      </c>
      <c r="N296" s="13">
        <f t="shared" si="33"/>
        <v>2.9142298290422622E-5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-0.25655881826838084</v>
      </c>
      <c r="M297">
        <f t="shared" si="32"/>
        <v>-0.44701230297580385</v>
      </c>
      <c r="N297" s="13">
        <f t="shared" si="33"/>
        <v>3.1251173496232764E-5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-0.25352226171306785</v>
      </c>
      <c r="M298">
        <f t="shared" si="32"/>
        <v>-0.44193449121634537</v>
      </c>
      <c r="N298" s="13">
        <f t="shared" si="33"/>
        <v>3.3424217653770512E-5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-0.25052170910719518</v>
      </c>
      <c r="M299">
        <f t="shared" si="32"/>
        <v>-0.4369140259069248</v>
      </c>
      <c r="N299" s="13">
        <f t="shared" si="33"/>
        <v>3.5659949226645323E-5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-0.24755673251189764</v>
      </c>
      <c r="M300">
        <f t="shared" si="32"/>
        <v>-0.43195027208900427</v>
      </c>
      <c r="N300" s="13">
        <f t="shared" si="33"/>
        <v>3.7956834109147488E-5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-0.24462690907844017</v>
      </c>
      <c r="M301">
        <f t="shared" si="32"/>
        <v>-0.42704260137732619</v>
      </c>
      <c r="N301" s="13">
        <f t="shared" si="33"/>
        <v>4.0313288264889245E-5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-0.24173182098856816</v>
      </c>
      <c r="M302">
        <f t="shared" si="32"/>
        <v>-0.42219039190818441</v>
      </c>
      <c r="N302" s="13">
        <f t="shared" si="33"/>
        <v>4.2727680372219338E-5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-0.23887105539548242</v>
      </c>
      <c r="M303">
        <f t="shared" si="32"/>
        <v>-0.41739302828747926</v>
      </c>
      <c r="N303" s="13">
        <f t="shared" si="33"/>
        <v>4.5198334472130876E-5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-0.23604420436545856</v>
      </c>
      <c r="M304">
        <f t="shared" si="32"/>
        <v>-0.41264990153861975</v>
      </c>
      <c r="N304" s="13">
        <f t="shared" si="33"/>
        <v>4.7723532614612953E-5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-0.23325086482007454</v>
      </c>
      <c r="M305">
        <f t="shared" si="32"/>
        <v>-0.40796040905025038</v>
      </c>
      <c r="N305" s="13">
        <f t="shared" si="33"/>
        <v>5.0301517499568397E-5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-0.23049063847908197</v>
      </c>
      <c r="M306">
        <f t="shared" si="32"/>
        <v>-0.40332395452389097</v>
      </c>
      <c r="N306" s="13">
        <f t="shared" si="33"/>
        <v>5.2930495108397527E-5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-0.22776313180386928</v>
      </c>
      <c r="M307">
        <f t="shared" si="32"/>
        <v>-0.39873994792143413</v>
      </c>
      <c r="N307" s="13">
        <f t="shared" si="33"/>
        <v>5.5608637322782839E-5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-0.22506795594156165</v>
      </c>
      <c r="M308">
        <f t="shared" si="32"/>
        <v>-0.39420780541260964</v>
      </c>
      <c r="N308" s="13">
        <f t="shared" si="33"/>
        <v>5.8334084527079727E-5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-0.22240472666971761</v>
      </c>
      <c r="M309">
        <f t="shared" si="32"/>
        <v>-0.3897269493223704</v>
      </c>
      <c r="N309" s="13">
        <f t="shared" si="33"/>
        <v>6.1104948190992116E-5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-0.21977306434165075</v>
      </c>
      <c r="M310">
        <f t="shared" si="32"/>
        <v>-0.38529680807828864</v>
      </c>
      <c r="N310" s="13">
        <f t="shared" si="33"/>
        <v>6.3919313429382514E-5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-0.2171725938323332</v>
      </c>
      <c r="M311">
        <f t="shared" si="32"/>
        <v>-0.38091681615790518</v>
      </c>
      <c r="N311" s="13">
        <f t="shared" si="33"/>
        <v>6.6775241536156605E-5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-0.21460294448491582</v>
      </c>
      <c r="M312">
        <f t="shared" si="32"/>
        <v>-0.37658641403612758</v>
      </c>
      <c r="N312" s="13">
        <f t="shared" si="33"/>
        <v>6.9670772489336281E-5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-0.21206375005783187</v>
      </c>
      <c r="M313">
        <f t="shared" si="32"/>
        <v>-0.37230504813264137</v>
      </c>
      <c r="N313" s="13">
        <f t="shared" si="33"/>
        <v>7.2603927424574701E-5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-0.20955464867250714</v>
      </c>
      <c r="M314">
        <f t="shared" si="32"/>
        <v>-0.36807217075940524</v>
      </c>
      <c r="N314" s="13">
        <f t="shared" si="33"/>
        <v>7.5572711074490197E-5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-0.20707528276163631</v>
      </c>
      <c r="M315">
        <f t="shared" si="32"/>
        <v>-0.36388724006818202</v>
      </c>
      <c r="N315" s="13">
        <f t="shared" si="33"/>
        <v>7.8575114171435095E-5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-0.20462529901805759</v>
      </c>
      <c r="M316">
        <f t="shared" si="32"/>
        <v>-0.35974971999818861</v>
      </c>
      <c r="N316" s="13">
        <f t="shared" si="33"/>
        <v>8.1609115811322389E-5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-0.2022043483441931</v>
      </c>
      <c r="M317">
        <f t="shared" si="32"/>
        <v>-0.35565908022383003</v>
      </c>
      <c r="N317" s="13">
        <f t="shared" si="33"/>
        <v>8.4672685776357364E-5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-0.19981208580207713</v>
      </c>
      <c r="M318">
        <f t="shared" si="32"/>
        <v>-0.35161479610258367</v>
      </c>
      <c r="N318" s="13">
        <f t="shared" si="33"/>
        <v>8.7763786814638663E-5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-0.19744817056393393</v>
      </c>
      <c r="M319">
        <f t="shared" si="32"/>
        <v>-0.34761634862298607</v>
      </c>
      <c r="N319" s="13">
        <f t="shared" si="33"/>
        <v>9.0880376874831863E-5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-0.19511226586333069</v>
      </c>
      <c r="M320">
        <f t="shared" si="32"/>
        <v>-0.34366322435279167</v>
      </c>
      <c r="N320" s="13">
        <f t="shared" si="33"/>
        <v>9.402041129390407E-5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-0.19280403894688225</v>
      </c>
      <c r="M321">
        <f t="shared" si="32"/>
        <v>-0.33975491538728353</v>
      </c>
      <c r="N321" s="13">
        <f t="shared" si="33"/>
        <v>9.7181844936701582E-5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-0.19052316102652153</v>
      </c>
      <c r="M322">
        <f t="shared" si="32"/>
        <v>-0.33589091929778192</v>
      </c>
      <c r="N322" s="13">
        <f t="shared" si="33"/>
        <v>1.0036263428540363E-4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-0.18826930723229846</v>
      </c>
      <c r="M323">
        <f t="shared" si="32"/>
        <v>-0.33207073908030749</v>
      </c>
      <c r="N323" s="13">
        <f t="shared" si="33"/>
        <v>1.0356073947789978E-4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-0.18604215656573941</v>
      </c>
      <c r="M324">
        <f t="shared" si="32"/>
        <v>-0.32829388310447383</v>
      </c>
      <c r="N324" s="13">
        <f t="shared" si="33"/>
        <v>1.0677412629360317E-4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-0.18384139185373224</v>
      </c>
      <c r="M325">
        <f t="shared" si="32"/>
        <v>-0.3245598650625674</v>
      </c>
      <c r="N325" s="13">
        <f t="shared" si="33"/>
        <v>1.1000076808564918E-4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-0.18166669970296201</v>
      </c>
      <c r="M326">
        <f t="shared" si="32"/>
        <v>-0.32086820391888043</v>
      </c>
      <c r="N326" s="13">
        <f t="shared" si="33"/>
        <v>1.1323864765850522E-4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-0.17951777045485295</v>
      </c>
      <c r="M327">
        <f t="shared" si="32"/>
        <v>-0.31721842385923632</v>
      </c>
      <c r="N327" s="13">
        <f t="shared" si="33"/>
        <v>1.1648575909010792E-4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-0.17739429814104957</v>
      </c>
      <c r="M328">
        <f t="shared" si="32"/>
        <v>-0.31361005424077987</v>
      </c>
      <c r="N328" s="13">
        <f t="shared" si="33"/>
        <v>1.1974010949766127E-4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-0.17529598043941019</v>
      </c>
      <c r="M329">
        <f t="shared" si="32"/>
        <v>-0.31004262954201101</v>
      </c>
      <c r="N329" s="13">
        <f t="shared" si="33"/>
        <v>1.2299972074658347E-4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-0.17322251863051383</v>
      </c>
      <c r="M330">
        <f t="shared" si="32"/>
        <v>-0.30651568931307316</v>
      </c>
      <c r="N330" s="13">
        <f t="shared" si="33"/>
        <v>1.2626263110196719E-4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-0.17117361755467558</v>
      </c>
      <c r="M331">
        <f t="shared" si="32"/>
        <v>-0.30302877812630769</v>
      </c>
      <c r="N331" s="13">
        <f t="shared" si="33"/>
        <v>1.2952689682206638E-4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-0.16914898556946403</v>
      </c>
      <c r="M332">
        <f t="shared" si="32"/>
        <v>-0.29958144552707994</v>
      </c>
      <c r="N332" s="13">
        <f t="shared" si="33"/>
        <v>1.3279059369353466E-4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-0.16714833450771704</v>
      </c>
      <c r="M333">
        <f t="shared" si="32"/>
        <v>-0.29617324598488515</v>
      </c>
      <c r="N333" s="13">
        <f t="shared" si="33"/>
        <v>1.3605181850814038E-4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-0.16517137963604972</v>
      </c>
      <c r="M334">
        <f t="shared" si="32"/>
        <v>-0.29280373884473887</v>
      </c>
      <c r="N334" s="13">
        <f t="shared" si="33"/>
        <v>1.3930869048073397E-4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-0.16321783961385014</v>
      </c>
      <c r="M335">
        <f t="shared" si="32"/>
        <v>-0.28947248827885952</v>
      </c>
      <c r="N335" s="13">
        <f t="shared" si="33"/>
        <v>1.425593526085111E-4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-0.16128743645275678</v>
      </c>
      <c r="M336">
        <f t="shared" si="32"/>
        <v>-0.28617906323864695</v>
      </c>
      <c r="N336" s="13">
        <f t="shared" si="33"/>
        <v>1.4580197297144119E-4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-0.15937989547661469</v>
      </c>
      <c r="M337">
        <f t="shared" si="32"/>
        <v>-0.28292303740696573</v>
      </c>
      <c r="N337" s="13">
        <f t="shared" si="33"/>
        <v>1.4903474597414106E-4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-0.15749494528190253</v>
      </c>
      <c r="M338">
        <f t="shared" si="32"/>
        <v>-0.27970398915073347</v>
      </c>
      <c r="N338" s="13">
        <f t="shared" si="33"/>
        <v>1.5225589352915403E-4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-0.15563231769862793</v>
      </c>
      <c r="M339">
        <f t="shared" si="32"/>
        <v>-0.27652150147382276</v>
      </c>
      <c r="N339" s="13">
        <f t="shared" si="33"/>
        <v>1.5546366618209134E-4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$4*EXP(-$L$6*(G340/$L$10-1))+6*$L$4*EXP(-$L$6*(SQRT(2)*G340/$L$10-1))+24*$L$4*EXP(-$L$6*(SQRT(3)*G340/$L$10-1))+12*$L$4*EXP(-$L$6*(SQRT(4)*G340/$L$10-1))+8*$L$4*EXP(-$L$6*(SQRT(6)*G340/$L$10-1))-SQRT($L$9*$L$5^2*EXP(-2*$L$7*(G340/$L$10-1))+6*$L$5^2*EXP(-2*$L$7*(SQRT(2)*G340/$L$10-1))+24*$L$5^2*EXP(-2*$L$7*(SQRT(3)*G340/$L$10-1))+12*$L$5^2*EXP(-2*$L$7*(SQRT(4)*G340/$L$10-1))+8*$L$5^2*EXP(-2*$L$7*(SQRT(6)*G340/$L$10-1)))</f>
        <v>-0.15379174775168433</v>
      </c>
      <c r="M340">
        <f t="shared" ref="M340:M403" si="39">$L$9*$O$6*EXP(-$O$4*(G340/$L$10-1))+6*$O$6*EXP(-$O$4*(SQRT(2)*G340/$L$10-1))+24*$O$6*EXP(-$O$4*(SQRT(3)*G340/$L$10-1))+12*$O$6*EXP(-$O$4*(SQRT(4)*G340/$L$10-1))+8*$O$6*EXP(-$O$4*(SQRT(6)*G340/$L$10-1))-SQRT($L$9*$O$7^2*EXP(-2*$O$5*(G340/$L$10-1))+6*$O$7^2*EXP(-2*$O$5*(SQRT(2)*G340/$L$10-1))+24*$O$7^2*EXP(-2*$O$5*(SQRT(3)*G340/$L$10-1))+12*$O$7^2*EXP(-2*$O$5*(SQRT(4)*G340/$L$10-1))+8*$O$7^2*EXP(-2*$O$5*(SQRT(6)*G340/$L$10-1)))</f>
        <v>-0.27337516197027856</v>
      </c>
      <c r="N340" s="13">
        <f t="shared" ref="N340:N403" si="40">(M340-H340)^2*O340</f>
        <v>1.5865634417880318E-4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-0.15197297362266596</v>
      </c>
      <c r="M341">
        <f t="shared" si="39"/>
        <v>-0.27026456277785665</v>
      </c>
      <c r="N341" s="13">
        <f t="shared" si="40"/>
        <v>1.618322384750944E-4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-0.15017573661213451</v>
      </c>
      <c r="M342">
        <f t="shared" si="39"/>
        <v>-0.26718930053188567</v>
      </c>
      <c r="N342" s="13">
        <f t="shared" si="40"/>
        <v>1.6498969168934267E-4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-0.14839978110233357</v>
      </c>
      <c r="M343">
        <f t="shared" si="39"/>
        <v>-0.26414897631945633</v>
      </c>
      <c r="N343" s="13">
        <f t="shared" si="40"/>
        <v>1.6812707899864333E-4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-0.14664485452034517</v>
      </c>
      <c r="M344">
        <f t="shared" si="39"/>
        <v>-0.26114319563394139</v>
      </c>
      <c r="N344" s="13">
        <f t="shared" si="40"/>
        <v>1.7124280897893592E-4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-0.14491070730168445</v>
      </c>
      <c r="M345">
        <f t="shared" si="39"/>
        <v>-0.25817156832984894</v>
      </c>
      <c r="N345" s="13">
        <f t="shared" si="40"/>
        <v>1.7433532438992065E-4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-0.14319709285432775</v>
      </c>
      <c r="M346">
        <f t="shared" si="39"/>
        <v>-0.2552337085780127</v>
      </c>
      <c r="N346" s="13">
        <f t="shared" si="40"/>
        <v>1.7740310290530927E-4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-0.14150376752316554</v>
      </c>
      <c r="M347">
        <f t="shared" si="39"/>
        <v>-0.25232923482111591</v>
      </c>
      <c r="N347" s="13">
        <f t="shared" si="40"/>
        <v>1.8044465778914733E-4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-0.13983049055488361</v>
      </c>
      <c r="M348">
        <f t="shared" si="39"/>
        <v>-0.24945776972956371</v>
      </c>
      <c r="N348" s="13">
        <f t="shared" si="40"/>
        <v>1.8345853851922076E-4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-0.13817702406325799</v>
      </c>
      <c r="M349">
        <f t="shared" si="39"/>
        <v>-0.24661894015768901</v>
      </c>
      <c r="N349" s="13">
        <f t="shared" si="40"/>
        <v>1.8644333135803463E-4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-0.13654313299486634</v>
      </c>
      <c r="M350">
        <f t="shared" si="39"/>
        <v>-0.24381237710030812</v>
      </c>
      <c r="N350" s="13">
        <f t="shared" si="40"/>
        <v>1.8939765987251552E-4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-0.13492858509520725</v>
      </c>
      <c r="M351">
        <f t="shared" si="39"/>
        <v>-0.24103771564961887</v>
      </c>
      <c r="N351" s="13">
        <f t="shared" si="40"/>
        <v>1.9232018540324227E-4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-0.13333315087522513</v>
      </c>
      <c r="M352">
        <f t="shared" si="39"/>
        <v>-0.2382945949524477</v>
      </c>
      <c r="N352" s="13">
        <f t="shared" si="40"/>
        <v>1.9520960748415435E-4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-0.13175660357823218</v>
      </c>
      <c r="M353">
        <f t="shared" si="39"/>
        <v>-0.23558265816783916</v>
      </c>
      <c r="N353" s="13">
        <f t="shared" si="40"/>
        <v>1.9806466421365551E-4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-0.13019871914723</v>
      </c>
      <c r="M354">
        <f t="shared" si="39"/>
        <v>-0.23290155242500191</v>
      </c>
      <c r="N354" s="13">
        <f t="shared" si="40"/>
        <v>2.0088413257834855E-4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-0.12865927619261738</v>
      </c>
      <c r="M355">
        <f t="shared" si="39"/>
        <v>-0.23025092878159562</v>
      </c>
      <c r="N355" s="13">
        <f t="shared" si="40"/>
        <v>2.03666828730097E-4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-0.12713805596028693</v>
      </c>
      <c r="M356">
        <f t="shared" si="39"/>
        <v>-0.22763044218237324</v>
      </c>
      <c r="N356" s="13">
        <f t="shared" si="40"/>
        <v>2.0641160821777276E-4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-0.12563484230010313</v>
      </c>
      <c r="M357">
        <f t="shared" si="39"/>
        <v>-0.22503975141817087</v>
      </c>
      <c r="N357" s="13">
        <f t="shared" si="40"/>
        <v>2.0911736617462806E-4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-0.12414942163475715</v>
      </c>
      <c r="M358">
        <f t="shared" si="39"/>
        <v>-0.22247851908524835</v>
      </c>
      <c r="N358" s="13">
        <f t="shared" si="40"/>
        <v>2.1178303746241029E-4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-0.12268158292899489</v>
      </c>
      <c r="M359">
        <f t="shared" si="39"/>
        <v>-0.21994641154498037</v>
      </c>
      <c r="N359" s="13">
        <f t="shared" si="40"/>
        <v>2.1440759677334432E-4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-0.12123111765921367</v>
      </c>
      <c r="M360">
        <f t="shared" si="39"/>
        <v>-0.21744309888389754</v>
      </c>
      <c r="N360" s="13">
        <f t="shared" si="40"/>
        <v>2.1699005869116886E-4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-0.11979781978342351</v>
      </c>
      <c r="M361">
        <f t="shared" si="39"/>
        <v>-0.21496825487407809</v>
      </c>
      <c r="N361" s="13">
        <f t="shared" si="40"/>
        <v>2.1952947771226966E-4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-0.11838148571156799</v>
      </c>
      <c r="M362">
        <f t="shared" si="39"/>
        <v>-0.21252155693388858</v>
      </c>
      <c r="N362" s="13">
        <f t="shared" si="40"/>
        <v>2.2202494822818675E-4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-0.11698191427620146</v>
      </c>
      <c r="M363">
        <f t="shared" si="39"/>
        <v>-0.2101026860890744</v>
      </c>
      <c r="N363" s="13">
        <f t="shared" si="40"/>
        <v>2.2447560447055379E-4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-0.11559890670351748</v>
      </c>
      <c r="M364">
        <f t="shared" si="39"/>
        <v>-0.20771132693419889</v>
      </c>
      <c r="N364" s="13">
        <f t="shared" si="40"/>
        <v>2.2688062041974544E-4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-0.11423226658472546</v>
      </c>
      <c r="M365">
        <f t="shared" si="39"/>
        <v>-0.20534716759443095</v>
      </c>
      <c r="N365" s="13">
        <f t="shared" si="40"/>
        <v>2.2923920967833492E-4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-0.11288179984777025</v>
      </c>
      <c r="M366">
        <f t="shared" si="39"/>
        <v>-0.2030098996876788</v>
      </c>
      <c r="N366" s="13">
        <f t="shared" si="40"/>
        <v>2.3155062531056954E-4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-0.11154731472939139</v>
      </c>
      <c r="M367">
        <f t="shared" si="39"/>
        <v>-0.20069921828707141</v>
      </c>
      <c r="N367" s="13">
        <f t="shared" si="40"/>
        <v>2.3381415964905872E-4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-0.1102286217475176</v>
      </c>
      <c r="M368">
        <f t="shared" si="39"/>
        <v>-0.19841482188378448</v>
      </c>
      <c r="N368" s="13">
        <f t="shared" si="40"/>
        <v>2.3602914406984968E-4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-0.10892553367399312</v>
      </c>
      <c r="M369">
        <f t="shared" si="39"/>
        <v>-0.19615641235021139</v>
      </c>
      <c r="N369" s="13">
        <f t="shared" si="40"/>
        <v>2.3819494873707334E-4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-0.10763786550763134</v>
      </c>
      <c r="M370">
        <f t="shared" si="39"/>
        <v>-0.19392369490347683</v>
      </c>
      <c r="N370" s="13">
        <f t="shared" si="40"/>
        <v>2.4031098231832923E-4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-0.10636543444759192</v>
      </c>
      <c r="M371">
        <f t="shared" si="39"/>
        <v>-0.19171637806929256</v>
      </c>
      <c r="N371" s="13">
        <f t="shared" si="40"/>
        <v>2.4237669167197459E-4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-0.10510805986707793</v>
      </c>
      <c r="M372">
        <f t="shared" si="39"/>
        <v>-0.18953417364615413</v>
      </c>
      <c r="N372" s="13">
        <f t="shared" si="40"/>
        <v>2.4439156150755025E-4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-0.10386556328734955</v>
      </c>
      <c r="M373">
        <f t="shared" si="39"/>
        <v>-0.1873767966698775</v>
      </c>
      <c r="N373" s="13">
        <f t="shared" si="40"/>
        <v>2.4635511402041428E-4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-0.10263776835204798</v>
      </c>
      <c r="M374">
        <f t="shared" si="39"/>
        <v>-0.18524396537846993</v>
      </c>
      <c r="N374" s="13">
        <f t="shared" si="40"/>
        <v>2.482669085017129E-4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-0.10142450080183138</v>
      </c>
      <c r="M375">
        <f t="shared" si="39"/>
        <v>-0.18313540117734364</v>
      </c>
      <c r="N375" s="13">
        <f t="shared" si="40"/>
        <v>2.5012654092504047E-4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-0.10022558844931183</v>
      </c>
      <c r="M376">
        <f t="shared" si="39"/>
        <v>-0.18105082860485736</v>
      </c>
      <c r="N376" s="13">
        <f t="shared" si="40"/>
        <v>2.5193364351058908E-4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-9.9040861154296195E-2</v>
      </c>
      <c r="M377">
        <f t="shared" si="39"/>
        <v>-0.1789899752981953</v>
      </c>
      <c r="N377" s="13">
        <f t="shared" si="40"/>
        <v>2.5368788426818054E-4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-9.7870150799323305E-2</v>
      </c>
      <c r="M378">
        <f t="shared" si="39"/>
        <v>-0.17695257195957606</v>
      </c>
      <c r="N378" s="13">
        <f t="shared" si="40"/>
        <v>2.5538896652016273E-4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-9.6713291265496326E-2</v>
      </c>
      <c r="M379">
        <f t="shared" si="39"/>
        <v>-0.17493835232279203</v>
      </c>
      <c r="N379" s="13">
        <f t="shared" si="40"/>
        <v>2.5703662840527539E-4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-9.5570118408603202E-2</v>
      </c>
      <c r="M380">
        <f t="shared" si="39"/>
        <v>-0.17294705312007361</v>
      </c>
      <c r="N380" s="13">
        <f t="shared" si="40"/>
        <v>2.5863064236450017E-4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-9.4440470035527829E-2</v>
      </c>
      <c r="M381">
        <f t="shared" si="39"/>
        <v>-0.17097841404928488</v>
      </c>
      <c r="N381" s="13">
        <f t="shared" si="40"/>
        <v>2.6017081461013591E-4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-9.332418588094149E-2</v>
      </c>
      <c r="M382">
        <f t="shared" si="39"/>
        <v>-0.16903217774143731</v>
      </c>
      <c r="N382" s="13">
        <f t="shared" si="40"/>
        <v>2.6165698457889034E-4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-9.2221107584275791E-2</v>
      </c>
      <c r="M383">
        <f t="shared" si="39"/>
        <v>-0.16710808972852959</v>
      </c>
      <c r="N383" s="13">
        <f t="shared" si="40"/>
        <v>2.6308902437021173E-4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-9.1131078666973397E-2</v>
      </c>
      <c r="M384">
        <f t="shared" si="39"/>
        <v>-0.16520589841170702</v>
      </c>
      <c r="N384" s="13">
        <f t="shared" si="40"/>
        <v>2.64466838170789E-4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-9.0053944510010364E-2</v>
      </c>
      <c r="M385">
        <f t="shared" si="39"/>
        <v>-0.1633253550297375</v>
      </c>
      <c r="N385" s="13">
        <f t="shared" si="40"/>
        <v>2.6579036166617776E-4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-8.8989552331689967E-2</v>
      </c>
      <c r="M386">
        <f t="shared" si="39"/>
        <v>-0.16146621362780506</v>
      </c>
      <c r="N386" s="13">
        <f t="shared" si="40"/>
        <v>2.6705956144057171E-4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-8.7937751165703196E-2</v>
      </c>
      <c r="M387">
        <f t="shared" si="39"/>
        <v>-0.15962823102661705</v>
      </c>
      <c r="N387" s="13">
        <f t="shared" si="40"/>
        <v>2.6827443436567156E-4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-8.6898391839452749E-2</v>
      </c>
      <c r="M388">
        <f t="shared" si="39"/>
        <v>-0.15781116679182308</v>
      </c>
      <c r="N388" s="13">
        <f t="shared" si="40"/>
        <v>2.6943500697950784E-4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-8.5871326952637925E-2</v>
      </c>
      <c r="M389">
        <f t="shared" si="39"/>
        <v>-0.15601478320374401</v>
      </c>
      <c r="N389" s="13">
        <f t="shared" si="40"/>
        <v>2.7054133485623151E-4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-8.485641085609677E-2</v>
      </c>
      <c r="M390">
        <f t="shared" si="39"/>
        <v>-0.15423884522740847</v>
      </c>
      <c r="N390" s="13">
        <f t="shared" si="40"/>
        <v>2.7159350196765428E-4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-8.3853499630902537E-2</v>
      </c>
      <c r="M391">
        <f t="shared" si="39"/>
        <v>-0.15248312048289478</v>
      </c>
      <c r="N391" s="13">
        <f t="shared" si="40"/>
        <v>2.7259162003749214E-4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-8.286245106771134E-2</v>
      </c>
      <c r="M392">
        <f t="shared" si="39"/>
        <v>-0.15074737921597645</v>
      </c>
      <c r="N392" s="13">
        <f t="shared" si="40"/>
        <v>2.7353582788908264E-4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-8.1883124646358302E-2</v>
      </c>
      <c r="M393">
        <f t="shared" si="39"/>
        <v>-0.14903139426906847</v>
      </c>
      <c r="N393" s="13">
        <f t="shared" si="40"/>
        <v>2.7442629078747096E-4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-8.0915381515698617E-2</v>
      </c>
      <c r="M394">
        <f t="shared" si="39"/>
        <v>-0.14733494105247219</v>
      </c>
      <c r="N394" s="13">
        <f t="shared" si="40"/>
        <v>2.7526319977657683E-4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-7.9959084473691031E-2</v>
      </c>
      <c r="M395">
        <f t="shared" si="39"/>
        <v>-0.1456577975159174</v>
      </c>
      <c r="N395" s="13">
        <f t="shared" si="40"/>
        <v>2.7604677101233298E-4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-7.9014097947720657E-2</v>
      </c>
      <c r="M396">
        <f t="shared" si="39"/>
        <v>-0.14399974412039832</v>
      </c>
      <c r="N396" s="13">
        <f t="shared" si="40"/>
        <v>2.7677724509243411E-4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-7.8080287975158064E-2</v>
      </c>
      <c r="M397">
        <f t="shared" si="39"/>
        <v>-0.14236056381030132</v>
      </c>
      <c r="N397" s="13">
        <f t="shared" si="40"/>
        <v>2.774548863835332E-4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-7.7157522184152325E-2</v>
      </c>
      <c r="M398">
        <f t="shared" si="39"/>
        <v>-0.1407400419858231</v>
      </c>
      <c r="N398" s="13">
        <f t="shared" si="40"/>
        <v>2.7807998234650918E-4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-7.6245669774654398E-2</v>
      </c>
      <c r="M399">
        <f t="shared" si="39"/>
        <v>-0.13913796647567558</v>
      </c>
      <c r="N399" s="13">
        <f t="shared" si="40"/>
        <v>2.7865284286057832E-4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-7.5344601499669026E-2</v>
      </c>
      <c r="M400">
        <f t="shared" si="39"/>
        <v>-0.13755412751007701</v>
      </c>
      <c r="N400" s="13">
        <f t="shared" si="40"/>
        <v>2.7917379954686743E-4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-7.4454189646730673E-2</v>
      </c>
      <c r="M401">
        <f t="shared" si="39"/>
        <v>-0.13598831769402325</v>
      </c>
      <c r="N401" s="13">
        <f t="shared" si="40"/>
        <v>2.7964320509204913E-4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-7.3574308019603976E-2</v>
      </c>
      <c r="M402">
        <f t="shared" si="39"/>
        <v>-0.13444033198084382</v>
      </c>
      <c r="N402" s="13">
        <f t="shared" si="40"/>
        <v>2.8006143257283136E-4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-7.2704831920201926E-2</v>
      </c>
      <c r="M403">
        <f t="shared" si="39"/>
        <v>-0.13290996764603147</v>
      </c>
      <c r="N403" s="13">
        <f t="shared" si="40"/>
        <v>2.8042887478166236E-4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$4*EXP(-$L$6*(G404/$L$10-1))+6*$L$4*EXP(-$L$6*(SQRT(2)*G404/$L$10-1))+24*$L$4*EXP(-$L$6*(SQRT(3)*G404/$L$10-1))+12*$L$4*EXP(-$L$6*(SQRT(4)*G404/$L$10-1))+8*$L$4*EXP(-$L$6*(SQRT(6)*G404/$L$10-1))-SQRT($L$9*$L$5^2*EXP(-2*$L$7*(G404/$L$10-1))+6*$L$5^2*EXP(-2*$L$7*(SQRT(2)*G404/$L$10-1))+24*$L$5^2*EXP(-2*$L$7*(SQRT(3)*G404/$L$10-1))+12*$L$5^2*EXP(-2*$L$7*(SQRT(4)*G404/$L$10-1))+8*$L$5^2*EXP(-2*$L$7*(SQRT(6)*G404/$L$10-1)))</f>
        <v>-7.1845638130722242E-2</v>
      </c>
      <c r="M404">
        <f t="shared" ref="M404:M467" si="46">$L$9*$O$6*EXP(-$O$4*(G404/$L$10-1))+6*$O$6*EXP(-$O$4*(SQRT(2)*G404/$L$10-1))+24*$O$6*EXP(-$O$4*(SQRT(3)*G404/$L$10-1))+12*$O$6*EXP(-$O$4*(SQRT(4)*G404/$L$10-1))+8*$O$6*EXP(-$O$4*(SQRT(6)*G404/$L$10-1))-SQRT($L$9*$O$7^2*EXP(-2*$O$5*(G404/$L$10-1))+6*$O$7^2*EXP(-2*$O$5*(SQRT(2)*G404/$L$10-1))+24*$O$7^2*EXP(-2*$O$5*(SQRT(3)*G404/$L$10-1))+12*$O$7^2*EXP(-2*$O$5*(SQRT(4)*G404/$L$10-1))+8*$O$7^2*EXP(-2*$O$5*(SQRT(6)*G404/$L$10-1)))</f>
        <v>-0.13139702426135122</v>
      </c>
      <c r="N404" s="13">
        <f t="shared" ref="N404:N467" si="47">(M404-H404)^2*O404</f>
        <v>2.8074594355446036E-4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-7.0996604895998169E-2</v>
      </c>
      <c r="M405">
        <f t="shared" si="46"/>
        <v>-0.12990130366922034</v>
      </c>
      <c r="N405" s="13">
        <f t="shared" si="47"/>
        <v>2.8101306910074448E-4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-7.0157611906061595E-2</v>
      </c>
      <c r="M406">
        <f t="shared" si="46"/>
        <v>-0.12842260995736196</v>
      </c>
      <c r="N406" s="13">
        <f t="shared" si="47"/>
        <v>2.8123069933686429E-4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-6.9328540278913761E-2</v>
      </c>
      <c r="M407">
        <f t="shared" si="46"/>
        <v>-0.12696074943372399</v>
      </c>
      <c r="N407" s="13">
        <f t="shared" si="47"/>
        <v>2.813992992226479E-4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-6.8509272543505292E-2</v>
      </c>
      <c r="M408">
        <f t="shared" si="46"/>
        <v>-0.12551553060166842</v>
      </c>
      <c r="N408" s="13">
        <f t="shared" si="47"/>
        <v>2.815193501021931E-4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-6.769969262291918E-2</v>
      </c>
      <c r="M409">
        <f t="shared" si="46"/>
        <v>-0.12408676413542252</v>
      </c>
      <c r="N409" s="13">
        <f t="shared" si="47"/>
        <v>2.815913490490873E-4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-6.6899685817754642E-2</v>
      </c>
      <c r="M410">
        <f t="shared" si="46"/>
        <v>-0.12267426285579121</v>
      </c>
      <c r="N410" s="13">
        <f t="shared" si="47"/>
        <v>2.8161580821656375E-4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-6.6109138789712973E-2</v>
      </c>
      <c r="M411">
        <f t="shared" si="46"/>
        <v>-0.12127784170613147</v>
      </c>
      <c r="N411" s="13">
        <f t="shared" si="47"/>
        <v>2.8159325419310402E-4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-6.5327939545377745E-2</v>
      </c>
      <c r="M412">
        <f t="shared" si="46"/>
        <v>-0.11989731772858124</v>
      </c>
      <c r="N412" s="13">
        <f t="shared" si="47"/>
        <v>2.8152422736376932E-4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-6.4555977420191271E-2</v>
      </c>
      <c r="M413">
        <f t="shared" si="46"/>
        <v>-0.11853251004054473</v>
      </c>
      <c r="N413" s="13">
        <f t="shared" si="47"/>
        <v>2.8140928127773942E-4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-6.3793143062622681E-2</v>
      </c>
      <c r="M414">
        <f t="shared" si="46"/>
        <v>-0.1171832398114297</v>
      </c>
      <c r="N414" s="13">
        <f t="shared" si="47"/>
        <v>2.8124898202241982E-4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-6.3039328418525872E-2</v>
      </c>
      <c r="M415">
        <f t="shared" si="46"/>
        <v>-0.11584933023963502</v>
      </c>
      <c r="N415" s="13">
        <f t="shared" si="47"/>
        <v>2.8104390760442957E-4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-6.2294426715685455E-2</v>
      </c>
      <c r="M416">
        <f t="shared" si="46"/>
        <v>-0.1145306065297861</v>
      </c>
      <c r="N416" s="13">
        <f t="shared" si="47"/>
        <v>2.8079464733786209E-4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-6.1558332448547498E-2</v>
      </c>
      <c r="M417">
        <f t="shared" si="46"/>
        <v>-0.1132268958702158</v>
      </c>
      <c r="N417" s="13">
        <f t="shared" si="47"/>
        <v>2.8050180124006676E-4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-6.083094136313396E-2</v>
      </c>
      <c r="M418">
        <f t="shared" si="46"/>
        <v>-0.11193802741068896</v>
      </c>
      <c r="N418" s="13">
        <f t="shared" si="47"/>
        <v>2.8016597943532286E-4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-6.0112150442137441E-2</v>
      </c>
      <c r="M419">
        <f t="shared" si="46"/>
        <v>-0.11066383224036755</v>
      </c>
      <c r="N419" s="13">
        <f t="shared" si="47"/>
        <v>2.7978780156661499E-4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-5.9401857890195135E-2</v>
      </c>
      <c r="M420">
        <f t="shared" si="46"/>
        <v>-0.10940414336601507</v>
      </c>
      <c r="N420" s="13">
        <f t="shared" si="47"/>
        <v>2.7936789621583731E-4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-5.8699963119338956E-2</v>
      </c>
      <c r="M421">
        <f t="shared" si="46"/>
        <v>-0.10815879569043638</v>
      </c>
      <c r="N421" s="13">
        <f t="shared" si="47"/>
        <v>2.7890690033257736E-4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-5.8006366734620216E-2</v>
      </c>
      <c r="M422">
        <f t="shared" si="46"/>
        <v>-0.1069276259911533</v>
      </c>
      <c r="N422" s="13">
        <f t="shared" si="47"/>
        <v>2.7840545867184889E-4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-5.7320970519906561E-2</v>
      </c>
      <c r="M423">
        <f t="shared" si="46"/>
        <v>-0.10571047289931099</v>
      </c>
      <c r="N423" s="13">
        <f t="shared" si="47"/>
        <v>2.7786422324083539E-4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-5.6643677423849036E-2</v>
      </c>
      <c r="M424">
        <f t="shared" si="46"/>
        <v>-0.10450717687881432</v>
      </c>
      <c r="N424" s="13">
        <f t="shared" si="47"/>
        <v>2.7728385275493429E-4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-5.5974391546017438E-2</v>
      </c>
      <c r="M425">
        <f t="shared" si="46"/>
        <v>-0.10331758020569215</v>
      </c>
      <c r="N425" s="13">
        <f t="shared" si="47"/>
        <v>2.7666501210325215E-4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-5.5313018123201552E-2</v>
      </c>
      <c r="M426">
        <f t="shared" si="46"/>
        <v>-0.10214152694768637</v>
      </c>
      <c r="N426" s="13">
        <f t="shared" si="47"/>
        <v>2.7600837182371527E-4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-5.4659463515876965E-2</v>
      </c>
      <c r="M427">
        <f t="shared" si="46"/>
        <v>-0.10097886294406486</v>
      </c>
      <c r="N427" s="13">
        <f t="shared" si="47"/>
        <v>2.7531460758795502E-4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-5.4013635194831856E-2</v>
      </c>
      <c r="M428">
        <f t="shared" si="46"/>
        <v>-9.9829435785653745E-2</v>
      </c>
      <c r="N428" s="13">
        <f t="shared" si="47"/>
        <v>2.7458439969606062E-4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-5.3375441727955851E-2</v>
      </c>
      <c r="M429">
        <f t="shared" si="46"/>
        <v>-9.8693094795090863E-2</v>
      </c>
      <c r="N429" s="13">
        <f t="shared" si="47"/>
        <v>2.7381843258141578E-4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-5.2744792767185009E-2</v>
      </c>
      <c r="M430">
        <f t="shared" si="46"/>
        <v>-9.756969100729336E-2</v>
      </c>
      <c r="N430" s="13">
        <f t="shared" si="47"/>
        <v>2.7301739432561125E-4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-5.2121599035604357E-2</v>
      </c>
      <c r="M431">
        <f t="shared" si="46"/>
        <v>-9.6459077150141112E-2</v>
      </c>
      <c r="N431" s="13">
        <f t="shared" si="47"/>
        <v>2.7218197618359221E-4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-5.1505772314704712E-2</v>
      </c>
      <c r="M432">
        <f t="shared" si="46"/>
        <v>-9.5361107625372268E-2</v>
      </c>
      <c r="N432" s="13">
        <f t="shared" si="47"/>
        <v>2.7131287211914443E-4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-5.0897225431791669E-2</v>
      </c>
      <c r="M433">
        <f t="shared" si="46"/>
        <v>-9.4275638489688507E-2</v>
      </c>
      <c r="N433" s="13">
        <f t="shared" si="47"/>
        <v>2.7041077835071337E-4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-5.0295872247545545E-2</v>
      </c>
      <c r="M434">
        <f t="shared" si="46"/>
        <v>-9.3202527436068772E-2</v>
      </c>
      <c r="N434" s="13">
        <f t="shared" si="47"/>
        <v>2.694763929076714E-4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-4.9701627643730088E-2</v>
      </c>
      <c r="M435">
        <f t="shared" si="46"/>
        <v>-9.2141633775288695E-2</v>
      </c>
      <c r="N435" s="13">
        <f t="shared" si="47"/>
        <v>2.6851041519706891E-4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-4.9114407511048563E-2</v>
      </c>
      <c r="M436">
        <f t="shared" si="46"/>
        <v>-9.1092818417644397E-2</v>
      </c>
      <c r="N436" s="13">
        <f t="shared" si="47"/>
        <v>2.6751354558088774E-4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-4.8534128737144328E-2</v>
      </c>
      <c r="M437">
        <f t="shared" si="46"/>
        <v>-9.0055943854876891E-2</v>
      </c>
      <c r="N437" s="13">
        <f t="shared" si="47"/>
        <v>2.6648648496381349E-4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-4.7960709194746244E-2</v>
      </c>
      <c r="M438">
        <f t="shared" si="46"/>
        <v>-8.903087414229803E-2</v>
      </c>
      <c r="N438" s="13">
        <f t="shared" si="47"/>
        <v>2.6542993439158675E-4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-4.7394067729954595E-2</v>
      </c>
      <c r="M439">
        <f t="shared" si="46"/>
        <v>-8.8017474881112501E-2</v>
      </c>
      <c r="N439" s="13">
        <f t="shared" si="47"/>
        <v>2.6434459465987187E-4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-4.6834124150667941E-2</v>
      </c>
      <c r="M440">
        <f t="shared" si="46"/>
        <v>-8.7015613200936398E-2</v>
      </c>
      <c r="N440" s="13">
        <f t="shared" si="47"/>
        <v>2.6323116593366899E-4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-4.628079921514807E-2</v>
      </c>
      <c r="M441">
        <f t="shared" si="46"/>
        <v>-8.6025157742509281E-2</v>
      </c>
      <c r="N441" s="13">
        <f t="shared" si="47"/>
        <v>2.6209034737727287E-4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-4.5734014620721776E-2</v>
      </c>
      <c r="M442">
        <f t="shared" si="46"/>
        <v>-8.5045978640597972E-2</v>
      </c>
      <c r="N442" s="13">
        <f t="shared" si="47"/>
        <v>2.6092283679469817E-4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-4.5193692992617496E-2</v>
      </c>
      <c r="M443">
        <f t="shared" si="46"/>
        <v>-8.4077947507089787E-2</v>
      </c>
      <c r="N443" s="13">
        <f t="shared" si="47"/>
        <v>2.5972933028059063E-4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-4.4659757872935836E-2</v>
      </c>
      <c r="M444">
        <f t="shared" si="46"/>
        <v>-8.3120937414273927E-2</v>
      </c>
      <c r="N444" s="13">
        <f t="shared" si="47"/>
        <v>2.5851052188154101E-4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-4.4132133709751539E-2</v>
      </c>
      <c r="M445">
        <f t="shared" si="46"/>
        <v>-8.2174822878308185E-2</v>
      </c>
      <c r="N445" s="13">
        <f t="shared" si="47"/>
        <v>2.5726710326778477E-4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-4.3610745846345882E-2</v>
      </c>
      <c r="M446">
        <f t="shared" si="46"/>
        <v>-8.1239479842869972E-2</v>
      </c>
      <c r="N446" s="13">
        <f t="shared" si="47"/>
        <v>2.5599976341519496E-4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-4.3095520510567691E-2</v>
      </c>
      <c r="M447">
        <f t="shared" si="46"/>
        <v>-8.0314785662988955E-2</v>
      </c>
      <c r="N447" s="13">
        <f t="shared" si="47"/>
        <v>2.5470918829754015E-4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-4.2586384804321566E-2</v>
      </c>
      <c r="M448">
        <f t="shared" si="46"/>
        <v>-7.9400619089059571E-2</v>
      </c>
      <c r="N448" s="13">
        <f t="shared" si="47"/>
        <v>2.5339606058888214E-4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-4.2083266693181638E-2</v>
      </c>
      <c r="M449">
        <f t="shared" si="46"/>
        <v>-7.8496860251032474E-2</v>
      </c>
      <c r="N449" s="13">
        <f t="shared" si="47"/>
        <v>2.5206105937611935E-4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-4.1586094996129454E-2</v>
      </c>
      <c r="M450">
        <f t="shared" si="46"/>
        <v>-7.7603390642781211E-2</v>
      </c>
      <c r="N450" s="13">
        <f t="shared" si="47"/>
        <v>2.5070485988147812E-4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-4.1094799375414243E-2</v>
      </c>
      <c r="M451">
        <f t="shared" si="46"/>
        <v>-7.6720093106644058E-2</v>
      </c>
      <c r="N451" s="13">
        <f t="shared" si="47"/>
        <v>2.4932813319497073E-4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-4.0609310326534719E-2</v>
      </c>
      <c r="M452">
        <f t="shared" si="46"/>
        <v>-7.5846851818138106E-2</v>
      </c>
      <c r="N452" s="13">
        <f t="shared" si="47"/>
        <v>2.4793154601663767E-4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-4.0129559168340087E-2</v>
      </c>
      <c r="M453">
        <f t="shared" si="46"/>
        <v>-7.4983552270844134E-2</v>
      </c>
      <c r="N453" s="13">
        <f t="shared" si="47"/>
        <v>2.4651576040853192E-4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-3.9655478033249501E-2</v>
      </c>
      <c r="M454">
        <f t="shared" si="46"/>
        <v>-7.4130081261460493E-2</v>
      </c>
      <c r="N454" s="13">
        <f t="shared" si="47"/>
        <v>2.4508143355629608E-4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-3.9186999857588188E-2</v>
      </c>
      <c r="M455">
        <f t="shared" si="46"/>
        <v>-7.3286326875023927E-2</v>
      </c>
      <c r="N455" s="13">
        <f t="shared" si="47"/>
        <v>2.4362921754024711E-4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-3.8724058372039141E-2</v>
      </c>
      <c r="M456">
        <f t="shared" si="46"/>
        <v>-7.2452178470296349E-2</v>
      </c>
      <c r="N456" s="13">
        <f t="shared" si="47"/>
        <v>2.4215975911584769E-4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-3.8266588092208467E-2</v>
      </c>
      <c r="M457">
        <f t="shared" si="46"/>
        <v>-7.162752666531419E-2</v>
      </c>
      <c r="N457" s="13">
        <f t="shared" si="47"/>
        <v>2.4067369950341806E-4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-3.7814524309303515E-2</v>
      </c>
      <c r="M458">
        <f t="shared" si="46"/>
        <v>-7.0812263323100352E-2</v>
      </c>
      <c r="N458" s="13">
        <f t="shared" si="47"/>
        <v>2.3917167418700203E-4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-3.7367803080922558E-2</v>
      </c>
      <c r="M459">
        <f t="shared" si="46"/>
        <v>-7.0006281537536533E-2</v>
      </c>
      <c r="N459" s="13">
        <f t="shared" si="47"/>
        <v>2.376543127222446E-4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-3.69263612219538E-2</v>
      </c>
      <c r="M460">
        <f t="shared" si="46"/>
        <v>-6.9209475619392946E-2</v>
      </c>
      <c r="N460" s="13">
        <f t="shared" si="47"/>
        <v>2.3612223855312884E-4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-3.6490136295583418E-2</v>
      </c>
      <c r="M461">
        <f t="shared" si="46"/>
        <v>-6.8421741082515669E-2</v>
      </c>
      <c r="N461" s="13">
        <f t="shared" si="47"/>
        <v>2.3457606883746582E-4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-3.6059066604410751E-2</v>
      </c>
      <c r="M462">
        <f t="shared" si="46"/>
        <v>-6.7642974630168565E-2</v>
      </c>
      <c r="N462" s="13">
        <f t="shared" si="47"/>
        <v>2.3301641428099339E-4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-3.5633091181669421E-2</v>
      </c>
      <c r="M463">
        <f t="shared" si="46"/>
        <v>-6.6873074141528599E-2</v>
      </c>
      <c r="N463" s="13">
        <f t="shared" si="47"/>
        <v>2.3144387897992583E-4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-3.5212149782553277E-2</v>
      </c>
      <c r="M464">
        <f t="shared" si="46"/>
        <v>-6.6111938658332939E-2</v>
      </c>
      <c r="N464" s="13">
        <f t="shared" si="47"/>
        <v>2.2985906027183769E-4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-3.4796182875645967E-2</v>
      </c>
      <c r="M465">
        <f t="shared" si="46"/>
        <v>-6.5359468371676194E-2</v>
      </c>
      <c r="N465" s="13">
        <f t="shared" si="47"/>
        <v>2.2826254859472229E-4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-3.4385131634452136E-2</v>
      </c>
      <c r="M466">
        <f t="shared" si="46"/>
        <v>-6.461556460895565E-2</v>
      </c>
      <c r="N466" s="13">
        <f t="shared" si="47"/>
        <v>2.2665492735407297E-4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-3.3978937929030187E-2</v>
      </c>
      <c r="M467">
        <f t="shared" si="46"/>
        <v>-6.3880129820963846E-2</v>
      </c>
      <c r="N467" s="13">
        <f t="shared" si="47"/>
        <v>2.2503677279785356E-4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$4*EXP(-$L$6*(G468/$L$10-1))+6*$L$4*EXP(-$L$6*(SQRT(2)*G468/$L$10-1))+24*$L$4*EXP(-$L$6*(SQRT(3)*G468/$L$10-1))+12*$L$4*EXP(-$L$6*(SQRT(4)*G468/$L$10-1))+8*$L$4*EXP(-$L$6*(SQRT(6)*G468/$L$10-1))-SQRT($L$9*$L$5^2*EXP(-2*$L$7*(G468/$L$10-1))+6*$L$5^2*EXP(-2*$L$7*(SQRT(2)*G468/$L$10-1))+24*$L$5^2*EXP(-2*$L$7*(SQRT(3)*G468/$L$10-1))+12*$L$5^2*EXP(-2*$L$7*(SQRT(4)*G468/$L$10-1))+8*$L$5^2*EXP(-2*$L$7*(SQRT(6)*G468/$L$10-1)))</f>
        <v>-3.3577544317724688E-2</v>
      </c>
      <c r="M468">
        <f t="shared" ref="M468:M469" si="52">$L$9*$O$6*EXP(-$O$4*(G468/$L$10-1))+6*$O$6*EXP(-$O$4*(SQRT(2)*G468/$L$10-1))+24*$O$6*EXP(-$O$4*(SQRT(3)*G468/$L$10-1))+12*$O$6*EXP(-$O$4*(SQRT(4)*G468/$L$10-1))+8*$O$6*EXP(-$O$4*(SQRT(6)*G468/$L$10-1))-SQRT($L$9*$O$7^2*EXP(-2*$O$5*(G468/$L$10-1))+6*$O$7^2*EXP(-2*$O$5*(SQRT(2)*G468/$L$10-1))+24*$O$7^2*EXP(-2*$O$5*(SQRT(3)*G468/$L$10-1))+12*$O$7^2*EXP(-2*$O$5*(SQRT(4)*G468/$L$10-1))+8*$O$7^2*EXP(-2*$O$5*(SQRT(6)*G468/$L$10-1)))</f>
        <v>-6.3153067569126087E-2</v>
      </c>
      <c r="N468" s="13">
        <f t="shared" ref="N468:N469" si="53">(M468-H468)^2*O468</f>
        <v>2.2340865389920293E-4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-3.3180894038997204E-2</v>
      </c>
      <c r="M469">
        <f t="shared" si="52"/>
        <v>-6.2434282512881641E-2</v>
      </c>
      <c r="N469" s="13">
        <f t="shared" si="53"/>
        <v>2.2177113224671155E-4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G10" sqref="G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177</v>
      </c>
      <c r="B3" s="1" t="s">
        <v>133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191</v>
      </c>
      <c r="K4" s="2" t="s">
        <v>27</v>
      </c>
      <c r="L4" s="4">
        <v>8.1199999999999994E-2</v>
      </c>
      <c r="N4" s="12" t="s">
        <v>23</v>
      </c>
      <c r="O4" s="4">
        <v>5.3542735002815744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11.497999999999999</v>
      </c>
      <c r="D5" s="2" t="s">
        <v>3</v>
      </c>
      <c r="E5" s="5">
        <v>0.05</v>
      </c>
      <c r="K5" s="2" t="s">
        <v>28</v>
      </c>
      <c r="L5" s="4">
        <v>1.1081000000000001</v>
      </c>
      <c r="N5" s="12" t="s">
        <v>24</v>
      </c>
      <c r="O5" s="4">
        <v>2.042479849775467</v>
      </c>
      <c r="P5" t="s">
        <v>53</v>
      </c>
      <c r="Q5" s="28" t="s">
        <v>30</v>
      </c>
      <c r="R5" s="29">
        <f>L10</f>
        <v>2.4627182667040017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117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0.49998437856697392</v>
      </c>
      <c r="P6" t="s">
        <v>53</v>
      </c>
    </row>
    <row r="7" spans="1:27" x14ac:dyDescent="0.4">
      <c r="A7" s="2" t="s">
        <v>1</v>
      </c>
      <c r="B7" s="5">
        <v>6.3559999999999999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3.9346725003447891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Q9" s="28" t="s">
        <v>251</v>
      </c>
      <c r="R9" s="29">
        <f>L10</f>
        <v>2.4627182667040017</v>
      </c>
      <c r="S9" s="29">
        <f>O4</f>
        <v>5.3542735002815744</v>
      </c>
      <c r="T9" s="29">
        <f>O5</f>
        <v>2.042479849775467</v>
      </c>
      <c r="U9" s="29">
        <f>O6</f>
        <v>0.49998437856697392</v>
      </c>
      <c r="V9" s="29">
        <f>O7</f>
        <v>3.9346725003447891</v>
      </c>
      <c r="W9" s="30">
        <v>6</v>
      </c>
      <c r="X9" s="30">
        <v>12</v>
      </c>
      <c r="Y9" s="31" t="s">
        <v>117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2.4627182667040017</v>
      </c>
      <c r="M10" t="s">
        <v>34</v>
      </c>
      <c r="N10" s="3" t="s">
        <v>73</v>
      </c>
      <c r="O10" s="1">
        <f>O4/O5</f>
        <v>2.6214571961971513</v>
      </c>
    </row>
    <row r="11" spans="1:27" x14ac:dyDescent="0.4">
      <c r="A11" s="3" t="s">
        <v>37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0.40432083574031769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0.33411680337101424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1.7843633762304982</v>
      </c>
      <c r="H19" s="10">
        <f>-(-$B$4)*(1+D19+$E$5*D19^3)*EXP(-D19)</f>
        <v>1.1492895570724844</v>
      </c>
      <c r="I19">
        <f>H19*$E$6</f>
        <v>9.194316456579875</v>
      </c>
      <c r="K19">
        <f>$L$9*$L$4*EXP(-$L$6*(G19/$L$10-1))+6*$L$4*EXP(-$L$6*(2/SQRT(3)*G19/$L$10-1))+12*$L$4*EXP(-$L$6*(SQRT(2)*2/SQRT(3)*G19/$L$10-1))+24*$L$4*EXP(-$L$6*(SQRT(11)/2*2/SQRT(3)*G19/$L$10-1))+8*$L$4*EXP(-$L$6*(2*G19/$L$10-1))-SQRT($L$9*$L$5^2*EXP(-2*$L$7*(G19/$L$10-1))+6*$L$5^2*EXP(-2*$L$7*(2/SQRT(3)*G19/$L$10-1))+12*$L$5^2*EXP(-2*$L$7*(SQRT(2)*2/SQRT(3)*G19/$L$10-1))+24*$L$5^2*EXP(-2*$L$7*(SQRT(11)/2*2/SQRT(3)*G19/$L$10-1))+8*$L$5^2*EXP(-2*$L$7*(2*G19/$L$10-1)))</f>
        <v>10.410654680737986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1.4689921887763511</v>
      </c>
      <c r="N19" s="13">
        <f>(M19-H19)^2*O19</f>
        <v>0.10220977271837824</v>
      </c>
      <c r="O19" s="13">
        <v>1</v>
      </c>
      <c r="P19" s="14">
        <f>SUMSQ(N26:N295)</f>
        <v>5.6600384904491416E-4</v>
      </c>
      <c r="Q19" s="1" t="s">
        <v>68</v>
      </c>
      <c r="R19" s="19">
        <f>O4/(O4-O5)*-B4/SQRT(L9)</f>
        <v>4.8334503648636851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1.7979304740399682</v>
      </c>
      <c r="H20" s="10">
        <f>-(-$B$4)*(1+D20+$E$5*D20^3)*EXP(-D20)</f>
        <v>0.60967015976950123</v>
      </c>
      <c r="I20">
        <f t="shared" ref="I20:I83" si="2">H20*$E$6</f>
        <v>4.8773612781560098</v>
      </c>
      <c r="K20">
        <f t="shared" ref="K20:K83" si="3">$L$9*$L$4*EXP(-$L$6*(G20/$L$10-1))+6*$L$4*EXP(-$L$6*(2/SQRT(3)*G20/$L$10-1))+12*$L$4*EXP(-$L$6*(SQRT(2)*2/SQRT(3)*G20/$L$10-1))+24*$L$4*EXP(-$L$6*(SQRT(11)/2*2/SQRT(3)*G20/$L$10-1))+8*$L$4*EXP(-$L$6*(2*G20/$L$10-1))-SQRT($L$9*$L$5^2*EXP(-2*$L$7*(G20/$L$10-1))+6*$L$5^2*EXP(-2*$L$7*(2/SQRT(3)*G20/$L$10-1))+12*$L$5^2*EXP(-2*$L$7*(SQRT(2)*2/SQRT(3)*G20/$L$10-1))+24*$L$5^2*EXP(-2*$L$7*(SQRT(11)/2*2/SQRT(3)*G20/$L$10-1))+8*$L$5^2*EXP(-2*$L$7*(2*G20/$L$10-1)))</f>
        <v>9.3513503273507972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0.88651637432344899</v>
      </c>
      <c r="N20" s="13">
        <f t="shared" ref="N20:N83" si="5">(M20-H20)^2*O20</f>
        <v>7.6643826512850469E-2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1.8114975718494386</v>
      </c>
      <c r="H21" s="10">
        <f t="shared" ref="H21:H84" si="6">-(-$B$4)*(1+D21+$E$5*D21^3)*EXP(-D21)</f>
        <v>9.3567632390872901E-2</v>
      </c>
      <c r="I21">
        <f t="shared" si="2"/>
        <v>0.74854105912698321</v>
      </c>
      <c r="K21">
        <f t="shared" si="3"/>
        <v>8.3665209253280413</v>
      </c>
      <c r="M21">
        <f t="shared" si="4"/>
        <v>0.33167338137694458</v>
      </c>
      <c r="N21" s="13">
        <f t="shared" si="5"/>
        <v>5.6694347700218174E-2</v>
      </c>
      <c r="O21" s="13">
        <v>1</v>
      </c>
      <c r="Q21" s="16" t="s">
        <v>60</v>
      </c>
      <c r="R21" s="19">
        <f>(O7/O6)/(O4/O5)</f>
        <v>3.0019909845101074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0.17356385976391708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1.8250646696589083</v>
      </c>
      <c r="H22" s="10">
        <f t="shared" si="6"/>
        <v>-0.39984115483385607</v>
      </c>
      <c r="I22">
        <f t="shared" si="2"/>
        <v>-3.1987292386708486</v>
      </c>
      <c r="K22">
        <f t="shared" si="3"/>
        <v>7.4512467592656915</v>
      </c>
      <c r="M22">
        <f t="shared" si="4"/>
        <v>-0.19667932440846414</v>
      </c>
      <c r="N22" s="13">
        <f t="shared" si="5"/>
        <v>4.1274729341795706E-2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1.8386317674683783</v>
      </c>
      <c r="H23" s="10">
        <f t="shared" si="6"/>
        <v>-0.87135287853500065</v>
      </c>
      <c r="I23">
        <f t="shared" si="2"/>
        <v>-6.9708230282800052</v>
      </c>
      <c r="K23">
        <f t="shared" si="3"/>
        <v>6.6009308127124378</v>
      </c>
      <c r="M23">
        <f t="shared" si="4"/>
        <v>-0.69963639841995118</v>
      </c>
      <c r="N23" s="13">
        <f t="shared" si="5"/>
        <v>2.9486549543102182E-2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1.8521988652778487</v>
      </c>
      <c r="H24" s="10">
        <f t="shared" si="6"/>
        <v>-1.3217385683497875</v>
      </c>
      <c r="I24">
        <f t="shared" si="2"/>
        <v>-10.5739085467983</v>
      </c>
      <c r="K24">
        <f t="shared" si="3"/>
        <v>5.8112773966779496</v>
      </c>
      <c r="M24">
        <f t="shared" si="4"/>
        <v>-1.1782467265700269</v>
      </c>
      <c r="N24" s="13">
        <f t="shared" si="5"/>
        <v>2.058990865734785E-2</v>
      </c>
      <c r="O24" s="13">
        <v>1</v>
      </c>
      <c r="Q24" s="17" t="s">
        <v>64</v>
      </c>
      <c r="R24" s="19">
        <f>O5/(O4-O5)*-B4/L9</f>
        <v>0.65188276476185214</v>
      </c>
      <c r="V24" s="15" t="str">
        <f>D3</f>
        <v>BCC</v>
      </c>
      <c r="W24" s="1" t="str">
        <f>E3</f>
        <v>Fe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1.8657659630873185</v>
      </c>
      <c r="H25" s="10">
        <f t="shared" si="6"/>
        <v>-1.7517443895031717</v>
      </c>
      <c r="I25">
        <f t="shared" si="2"/>
        <v>-14.013955116025373</v>
      </c>
      <c r="K25">
        <f t="shared" si="3"/>
        <v>5.0782722206090423</v>
      </c>
      <c r="M25">
        <f t="shared" si="4"/>
        <v>-1.6335154367177793</v>
      </c>
      <c r="N25" s="13">
        <f t="shared" si="5"/>
        <v>1.3978085276730536E-2</v>
      </c>
      <c r="O25" s="13">
        <v>1</v>
      </c>
      <c r="Q25" s="17" t="s">
        <v>65</v>
      </c>
      <c r="R25" s="19">
        <f>O4/(O4-O5)*-B4/SQRT(L9)</f>
        <v>4.8334503648636851</v>
      </c>
      <c r="V25" s="2" t="s">
        <v>109</v>
      </c>
      <c r="W25" s="1">
        <f>(-B4/(12*PI()*B6*W26))^(1/2)</f>
        <v>0.38432578224305608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1.8793330608967886</v>
      </c>
      <c r="H26" s="10">
        <f t="shared" si="6"/>
        <v>-2.1620924024875126</v>
      </c>
      <c r="I26">
        <f t="shared" si="2"/>
        <v>-17.2967392199001</v>
      </c>
      <c r="K26">
        <f t="shared" si="3"/>
        <v>4.3981638056944137</v>
      </c>
      <c r="M26">
        <f t="shared" si="4"/>
        <v>-2.0664058167982731</v>
      </c>
      <c r="N26" s="13">
        <f t="shared" si="5"/>
        <v>9.155922680864171E-3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1.8929001587062588</v>
      </c>
      <c r="H27" s="10">
        <f t="shared" si="6"/>
        <v>-2.5534813004879036</v>
      </c>
      <c r="I27">
        <f t="shared" si="2"/>
        <v>-20.427850403903228</v>
      </c>
      <c r="K27">
        <f t="shared" si="3"/>
        <v>3.7674461475864973</v>
      </c>
      <c r="M27">
        <f t="shared" si="4"/>
        <v>-2.4778411441905561</v>
      </c>
      <c r="N27" s="13">
        <f t="shared" si="5"/>
        <v>5.7214332446871496E-3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6.3559999999999999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1.906467256515729</v>
      </c>
      <c r="H28" s="10">
        <f t="shared" si="6"/>
        <v>-2.9265871251823095</v>
      </c>
      <c r="I28">
        <f t="shared" si="2"/>
        <v>-23.412697001458476</v>
      </c>
      <c r="K28">
        <f t="shared" si="3"/>
        <v>3.1828425423058979</v>
      </c>
      <c r="M28">
        <f t="shared" si="4"/>
        <v>-2.8687064306266592</v>
      </c>
      <c r="N28" s="13">
        <f t="shared" si="5"/>
        <v>3.3501748022444814E-3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4.3796784887102298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1.9200343543251988</v>
      </c>
      <c r="H29" s="10">
        <f t="shared" si="6"/>
        <v>-3.2820639615283538</v>
      </c>
      <c r="I29">
        <f t="shared" si="2"/>
        <v>-26.25651169222683</v>
      </c>
      <c r="K29">
        <f t="shared" si="3"/>
        <v>2.6412904952693115</v>
      </c>
      <c r="M29">
        <f t="shared" si="4"/>
        <v>-3.2398500867280866</v>
      </c>
      <c r="N29" s="13">
        <f t="shared" si="5"/>
        <v>1.7820112256526316E-3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17.123183308533704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1.9336014521346689</v>
      </c>
      <c r="H30" s="10">
        <f t="shared" si="6"/>
        <v>-3.6205446121318947</v>
      </c>
      <c r="I30">
        <f t="shared" si="2"/>
        <v>-28.964356897055158</v>
      </c>
      <c r="K30">
        <f t="shared" si="3"/>
        <v>2.1399276390919448</v>
      </c>
      <c r="M30">
        <f t="shared" si="4"/>
        <v>-3.5920855100511879</v>
      </c>
      <c r="N30" s="13">
        <f t="shared" si="5"/>
        <v>8.0992049124008951E-4</v>
      </c>
      <c r="O30" s="13">
        <v>1</v>
      </c>
      <c r="V30" s="22" t="s">
        <v>23</v>
      </c>
      <c r="W30" s="1">
        <f>1/(O5*W25^2)</f>
        <v>3.3146919969858533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1.9471685499441391</v>
      </c>
      <c r="H31" s="10">
        <f t="shared" si="6"/>
        <v>-3.9426412517760894</v>
      </c>
      <c r="I31">
        <f t="shared" si="2"/>
        <v>-31.541130014208715</v>
      </c>
      <c r="K31">
        <f t="shared" si="3"/>
        <v>1.6760785910989426</v>
      </c>
      <c r="M31">
        <f t="shared" si="4"/>
        <v>-3.9261926003282106</v>
      </c>
      <c r="N31" s="13">
        <f t="shared" si="5"/>
        <v>2.7055813445380438E-4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1.9607356477536093</v>
      </c>
      <c r="H32" s="10">
        <f t="shared" si="6"/>
        <v>-4.2489460626738431</v>
      </c>
      <c r="I32">
        <f t="shared" si="2"/>
        <v>-33.991568501390745</v>
      </c>
      <c r="K32">
        <f t="shared" si="3"/>
        <v>1.2472426863708792</v>
      </c>
      <c r="M32">
        <f t="shared" si="4"/>
        <v>-4.2429192054068849</v>
      </c>
      <c r="N32" s="13">
        <f t="shared" si="5"/>
        <v>3.6323008516286557E-5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1.9743027455630791</v>
      </c>
      <c r="H33" s="10">
        <f t="shared" si="6"/>
        <v>-4.54003185099101</v>
      </c>
      <c r="I33">
        <f t="shared" si="2"/>
        <v>-36.32025480792808</v>
      </c>
      <c r="K33">
        <f t="shared" si="3"/>
        <v>0.85108252667674833</v>
      </c>
      <c r="M33">
        <f t="shared" si="4"/>
        <v>-4.5429825012159419</v>
      </c>
      <c r="N33" s="13">
        <f t="shared" si="5"/>
        <v>8.7063367498907045E-6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1.9878698433725492</v>
      </c>
      <c r="H34" s="10">
        <f t="shared" si="6"/>
        <v>-4.8164526451726548</v>
      </c>
      <c r="I34">
        <f t="shared" si="2"/>
        <v>-38.531621161381238</v>
      </c>
      <c r="K34">
        <f t="shared" si="3"/>
        <v>0.48541328984229626</v>
      </c>
      <c r="M34">
        <f t="shared" si="4"/>
        <v>-4.8270703089184188</v>
      </c>
      <c r="N34" s="13">
        <f t="shared" si="5"/>
        <v>1.1273478341811133E-4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2.0014369411820194</v>
      </c>
      <c r="H35" s="10">
        <f t="shared" si="6"/>
        <v>-5.0787442765900428</v>
      </c>
      <c r="I35">
        <f t="shared" si="2"/>
        <v>-40.629954212720342</v>
      </c>
      <c r="K35">
        <f t="shared" si="3"/>
        <v>0.14819274798844706</v>
      </c>
      <c r="M35">
        <f t="shared" si="4"/>
        <v>-5.09584235225676</v>
      </c>
      <c r="N35" s="13">
        <f t="shared" si="5"/>
        <v>2.9234419150478587E-4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2.0150040389914894</v>
      </c>
      <c r="H36" s="10">
        <f t="shared" si="6"/>
        <v>-5.3274249430117733</v>
      </c>
      <c r="I36">
        <f t="shared" si="2"/>
        <v>-42.619399544094186</v>
      </c>
      <c r="K36">
        <f t="shared" si="3"/>
        <v>-0.16248805332306038</v>
      </c>
      <c r="M36">
        <f t="shared" si="4"/>
        <v>-5.3499314579447557</v>
      </c>
      <c r="N36" s="13">
        <f t="shared" si="5"/>
        <v>5.0654321442855936E-4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2.0285711368009598</v>
      </c>
      <c r="H37" s="10">
        <f t="shared" si="6"/>
        <v>-5.5629957553885143</v>
      </c>
      <c r="I37">
        <f t="shared" si="2"/>
        <v>-44.503966043108115</v>
      </c>
      <c r="K37">
        <f t="shared" si="3"/>
        <v>-0.44841349965870947</v>
      </c>
      <c r="M37">
        <f t="shared" si="4"/>
        <v>-5.5899447018193698</v>
      </c>
      <c r="N37" s="13">
        <f t="shared" si="5"/>
        <v>7.2624571373311594E-4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2.0421382346104293</v>
      </c>
      <c r="H38" s="10">
        <f t="shared" si="6"/>
        <v>-5.7859412684274085</v>
      </c>
      <c r="I38">
        <f t="shared" si="2"/>
        <v>-46.287530147419268</v>
      </c>
      <c r="K38">
        <f t="shared" si="3"/>
        <v>-0.71125153752044934</v>
      </c>
      <c r="M38">
        <f t="shared" si="4"/>
        <v>-5.8164645033309164</v>
      </c>
      <c r="N38" s="13">
        <f t="shared" si="5"/>
        <v>9.3166786897471896E-4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2.0557053324198997</v>
      </c>
      <c r="H39" s="10">
        <f t="shared" si="6"/>
        <v>-5.9967299954189546</v>
      </c>
      <c r="I39">
        <f t="shared" si="2"/>
        <v>-47.973839963351637</v>
      </c>
      <c r="K39">
        <f t="shared" si="3"/>
        <v>-0.95256126803987051</v>
      </c>
      <c r="M39">
        <f t="shared" si="4"/>
        <v>-6.030049670822903</v>
      </c>
      <c r="N39" s="13">
        <f t="shared" si="5"/>
        <v>1.1102007690244856E-3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2.0692724302293697</v>
      </c>
      <c r="H40" s="10">
        <f t="shared" si="6"/>
        <v>-6.1958149077664464</v>
      </c>
      <c r="I40">
        <f t="shared" si="2"/>
        <v>-49.566519262131571</v>
      </c>
      <c r="K40">
        <f t="shared" si="3"/>
        <v>-1.1738000405390059</v>
      </c>
      <c r="M40">
        <f t="shared" si="4"/>
        <v>-6.2312363999308822</v>
      </c>
      <c r="N40" s="13">
        <f t="shared" si="5"/>
        <v>1.2546821071551867E-3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2.0828395280388396</v>
      </c>
      <c r="H41" s="10">
        <f t="shared" si="6"/>
        <v>-6.3836339196555709</v>
      </c>
      <c r="I41">
        <f t="shared" si="2"/>
        <v>-51.069071357244567</v>
      </c>
      <c r="K41">
        <f t="shared" si="3"/>
        <v>-1.3763300794612245</v>
      </c>
      <c r="M41">
        <f t="shared" si="4"/>
        <v>-6.4205392273157997</v>
      </c>
      <c r="N41" s="13">
        <f t="shared" si="5"/>
        <v>1.3620017334961437E-3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2.0964066258483096</v>
      </c>
      <c r="H42" s="10">
        <f t="shared" si="6"/>
        <v>-6.5606103582896695</v>
      </c>
      <c r="I42">
        <f t="shared" si="2"/>
        <v>-52.484882866317356</v>
      </c>
      <c r="K42">
        <f t="shared" si="3"/>
        <v>-1.5614246758741004</v>
      </c>
      <c r="M42">
        <f t="shared" si="4"/>
        <v>-6.5984519418372134</v>
      </c>
      <c r="N42" s="13">
        <f t="shared" si="5"/>
        <v>1.4319854453857417E-3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2.10997372365778</v>
      </c>
      <c r="H43" s="10">
        <f t="shared" si="6"/>
        <v>-6.727153420104341</v>
      </c>
      <c r="I43">
        <f t="shared" si="2"/>
        <v>-53.817227360834728</v>
      </c>
      <c r="K43">
        <f t="shared" si="3"/>
        <v>-1.7302739726095524</v>
      </c>
      <c r="M43">
        <f t="shared" si="4"/>
        <v>-6.7654484551688316</v>
      </c>
      <c r="N43" s="13">
        <f t="shared" si="5"/>
        <v>1.4665097105905655E-3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2.12354082146725</v>
      </c>
      <c r="H44" s="10">
        <f t="shared" si="6"/>
        <v>-6.8836586133636413</v>
      </c>
      <c r="I44">
        <f t="shared" si="2"/>
        <v>-55.06926890690913</v>
      </c>
      <c r="K44">
        <f t="shared" si="3"/>
        <v>-1.8839903701208005</v>
      </c>
      <c r="M44">
        <f t="shared" si="4"/>
        <v>-6.9219836337601972</v>
      </c>
      <c r="N44" s="13">
        <f t="shared" si="5"/>
        <v>1.468807188396429E-3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2.1371079192767199</v>
      </c>
      <c r="H45" s="10">
        <f t="shared" si="6"/>
        <v>-7.0305081875289384</v>
      </c>
      <c r="I45">
        <f t="shared" si="2"/>
        <v>-56.244065500231507</v>
      </c>
      <c r="K45">
        <f t="shared" si="3"/>
        <v>-2.0236135782899316</v>
      </c>
      <c r="M45">
        <f t="shared" si="4"/>
        <v>-7.06849409395533</v>
      </c>
      <c r="N45" s="13">
        <f t="shared" si="5"/>
        <v>1.442929087034583E-3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2.1506750170861899</v>
      </c>
      <c r="H46" s="10">
        <f t="shared" si="6"/>
        <v>-7.1680715497806364</v>
      </c>
      <c r="I46">
        <f t="shared" si="2"/>
        <v>-57.344572398245091</v>
      </c>
      <c r="K46">
        <f t="shared" si="3"/>
        <v>-2.1501153377040825</v>
      </c>
      <c r="M46">
        <f t="shared" si="4"/>
        <v>-7.2053989619901095</v>
      </c>
      <c r="N46" s="13">
        <f t="shared" si="5"/>
        <v>1.3933357022559221E-3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2.1642421148956603</v>
      </c>
      <c r="H47" s="10">
        <f t="shared" si="6"/>
        <v>-7.2967056690623737</v>
      </c>
      <c r="I47">
        <f t="shared" si="2"/>
        <v>-58.37364535249899</v>
      </c>
      <c r="K47">
        <f t="shared" si="3"/>
        <v>-2.2644038323229045</v>
      </c>
      <c r="M47">
        <f t="shared" si="4"/>
        <v>-7.3331006005064712</v>
      </c>
      <c r="N47" s="13">
        <f t="shared" si="5"/>
        <v>1.3245910348205529E-3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2.1778092127051307</v>
      </c>
      <c r="H48" s="10">
        <f t="shared" si="6"/>
        <v>-7.4167554680071079</v>
      </c>
      <c r="I48">
        <f t="shared" si="2"/>
        <v>-59.334043744056864</v>
      </c>
      <c r="K48">
        <f t="shared" si="3"/>
        <v>-2.3673278139758169</v>
      </c>
      <c r="M48">
        <f t="shared" si="4"/>
        <v>-7.4519853031414609</v>
      </c>
      <c r="N48" s="13">
        <f t="shared" si="5"/>
        <v>1.2411412835936903E-3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2.1913763105146011</v>
      </c>
      <c r="H49" s="10">
        <f t="shared" si="6"/>
        <v>-7.5285542030943384</v>
      </c>
      <c r="I49">
        <f t="shared" si="2"/>
        <v>-60.228433624754707</v>
      </c>
      <c r="K49">
        <f t="shared" si="3"/>
        <v>-2.4596804577470488</v>
      </c>
      <c r="M49">
        <f t="shared" si="4"/>
        <v>-7.5624239586732269</v>
      </c>
      <c r="N49" s="13">
        <f t="shared" si="5"/>
        <v>1.1471603429736483E-3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2.2049434083240711</v>
      </c>
      <c r="H50" s="10">
        <f t="shared" si="6"/>
        <v>-7.6324238333782235</v>
      </c>
      <c r="I50">
        <f t="shared" si="2"/>
        <v>-61.059390667025788</v>
      </c>
      <c r="K50">
        <f t="shared" si="3"/>
        <v>-2.5422029660216952</v>
      </c>
      <c r="M50">
        <f t="shared" si="4"/>
        <v>-7.6647726861342544</v>
      </c>
      <c r="N50" s="13">
        <f t="shared" si="5"/>
        <v>1.0464482746313708E-3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2.2185105061335411</v>
      </c>
      <c r="H51" s="10">
        <f t="shared" si="6"/>
        <v>-7.7286753781165656</v>
      </c>
      <c r="I51">
        <f t="shared" si="2"/>
        <v>-61.829403024932525</v>
      </c>
      <c r="K51">
        <f t="shared" si="3"/>
        <v>-2.6155879377704045</v>
      </c>
      <c r="M51">
        <f t="shared" si="4"/>
        <v>-7.7593734422336098</v>
      </c>
      <c r="N51" s="13">
        <f t="shared" si="5"/>
        <v>9.4237114053415864E-4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2.232077603943011</v>
      </c>
      <c r="H52" s="10">
        <f t="shared" si="6"/>
        <v>-7.8176092636217254</v>
      </c>
      <c r="I52">
        <f t="shared" si="2"/>
        <v>-62.540874108973803</v>
      </c>
      <c r="K52">
        <f t="shared" si="3"/>
        <v>-2.6804825185370365</v>
      </c>
      <c r="M52">
        <f t="shared" si="4"/>
        <v>-7.8465546023649129</v>
      </c>
      <c r="N52" s="13">
        <f t="shared" si="5"/>
        <v>8.3783263495787127E-4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2.2456447017524814</v>
      </c>
      <c r="H53" s="10">
        <f t="shared" si="6"/>
        <v>-7.8995156596453349</v>
      </c>
      <c r="I53">
        <f t="shared" si="2"/>
        <v>-63.196125277162679</v>
      </c>
      <c r="K53">
        <f t="shared" si="3"/>
        <v>-2.7374913455573164</v>
      </c>
      <c r="M53">
        <f t="shared" si="4"/>
        <v>-7.9266315164152648</v>
      </c>
      <c r="N53" s="13">
        <f t="shared" si="5"/>
        <v>7.3526968836735269E-4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2.2592117995619514</v>
      </c>
      <c r="H54" s="10">
        <f t="shared" si="6"/>
        <v>-7.9746748056001175</v>
      </c>
      <c r="I54">
        <f t="shared" si="2"/>
        <v>-63.79739844480094</v>
      </c>
      <c r="K54">
        <f t="shared" si="3"/>
        <v>-2.7871793014711712</v>
      </c>
      <c r="M54">
        <f t="shared" si="4"/>
        <v>-7.9999070405316015</v>
      </c>
      <c r="N54" s="13">
        <f t="shared" si="5"/>
        <v>6.3666567963759969E-4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2.2727788973714214</v>
      </c>
      <c r="H55" s="10">
        <f t="shared" si="6"/>
        <v>-8.0433573269134904</v>
      </c>
      <c r="I55">
        <f t="shared" si="2"/>
        <v>-64.346858615307923</v>
      </c>
      <c r="K55">
        <f t="shared" si="3"/>
        <v>-2.8300740891923706</v>
      </c>
      <c r="M55">
        <f t="shared" si="4"/>
        <v>-8.0666720459453156</v>
      </c>
      <c r="N55" s="13">
        <f t="shared" si="5"/>
        <v>5.4357612353295442E-4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2.2863459951808913</v>
      </c>
      <c r="H56" s="10">
        <f t="shared" si="6"/>
        <v>-8.1058245417995405</v>
      </c>
      <c r="I56">
        <f t="shared" si="2"/>
        <v>-64.846596334396324</v>
      </c>
      <c r="K56">
        <f t="shared" si="3"/>
        <v>-2.8666686396613779</v>
      </c>
      <c r="M56">
        <f t="shared" si="4"/>
        <v>-8.1272059059029687</v>
      </c>
      <c r="N56" s="13">
        <f t="shared" si="5"/>
        <v>4.5716273092336664E-4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2.2999130929903613</v>
      </c>
      <c r="H57" s="10">
        <f t="shared" si="6"/>
        <v>-8.1623287587277193</v>
      </c>
      <c r="I57">
        <f t="shared" si="2"/>
        <v>-65.298630069821755</v>
      </c>
      <c r="K57">
        <f t="shared" si="3"/>
        <v>-2.8974233634268991</v>
      </c>
      <c r="M57">
        <f t="shared" si="4"/>
        <v>-8.1817769617009226</v>
      </c>
      <c r="N57" s="13">
        <f t="shared" si="5"/>
        <v>3.7823259888691233E-4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2.3134801907998317</v>
      </c>
      <c r="H58" s="10">
        <f t="shared" si="6"/>
        <v>-8.2131135648590394</v>
      </c>
      <c r="I58">
        <f t="shared" si="2"/>
        <v>-65.704908518872315</v>
      </c>
      <c r="K58">
        <f t="shared" si="3"/>
        <v>-2.9227682562740598</v>
      </c>
      <c r="M58">
        <f t="shared" si="4"/>
        <v>-8.2306429687736617</v>
      </c>
      <c r="N58" s="13">
        <f t="shared" si="5"/>
        <v>3.0728000160197636E-4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2.3270472886093017</v>
      </c>
      <c r="H59" s="10">
        <f t="shared" si="6"/>
        <v>-8.2584141057127169</v>
      </c>
      <c r="I59">
        <f t="shared" si="2"/>
        <v>-66.067312845701736</v>
      </c>
      <c r="K59">
        <f t="shared" si="3"/>
        <v>-2.9431048684391801</v>
      </c>
      <c r="M59">
        <f t="shared" si="4"/>
        <v>-8.2740515237403756</v>
      </c>
      <c r="N59" s="13">
        <f t="shared" si="5"/>
        <v>2.4452884257174256E-4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2.3406143864187721</v>
      </c>
      <c r="H60" s="10">
        <f t="shared" si="6"/>
        <v>-8.2984573563190054</v>
      </c>
      <c r="I60">
        <f t="shared" si="2"/>
        <v>-66.387658850552043</v>
      </c>
      <c r="K60">
        <f t="shared" si="3"/>
        <v>-2.9588081463189608</v>
      </c>
      <c r="M60">
        <f t="shared" si="4"/>
        <v>-8.3122404732712383</v>
      </c>
      <c r="N60" s="13">
        <f t="shared" si="5"/>
        <v>1.899743129189296E-4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2.3541814842282416</v>
      </c>
      <c r="H61" s="10">
        <f t="shared" si="6"/>
        <v>-8.3334623841066087</v>
      </c>
      <c r="I61">
        <f t="shared" si="2"/>
        <v>-66.667699072852869</v>
      </c>
      <c r="K61">
        <f t="shared" si="3"/>
        <v>-2.970228154992467</v>
      </c>
      <c r="M61">
        <f t="shared" si="4"/>
        <v>-8.3454383055936994</v>
      </c>
      <c r="N61" s="13">
        <f t="shared" si="5"/>
        <v>1.4342269546496075E-4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2.367748582037712</v>
      </c>
      <c r="H62" s="10">
        <f t="shared" si="6"/>
        <v>-8.3636406037662159</v>
      </c>
      <c r="I62">
        <f t="shared" si="2"/>
        <v>-66.909124830129727</v>
      </c>
      <c r="K62">
        <f t="shared" si="3"/>
        <v>-2.9776916893246921</v>
      </c>
      <c r="M62">
        <f t="shared" si="4"/>
        <v>-8.3738645254203199</v>
      </c>
      <c r="N62" s="13">
        <f t="shared" si="5"/>
        <v>1.0452857398925704E-4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2.381315679847182</v>
      </c>
      <c r="H63" s="10">
        <f t="shared" si="6"/>
        <v>-8.3891960243248089</v>
      </c>
      <c r="I63">
        <f t="shared" si="2"/>
        <v>-67.113568194598471</v>
      </c>
      <c r="K63">
        <f t="shared" si="3"/>
        <v>-2.9815037809077829</v>
      </c>
      <c r="M63">
        <f t="shared" si="4"/>
        <v>-8.3977300130425228</v>
      </c>
      <c r="N63" s="13">
        <f t="shared" si="5"/>
        <v>7.2828963434066861E-5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2.3948827776566524</v>
      </c>
      <c r="H64" s="10">
        <f t="shared" si="6"/>
        <v>-8.4103254886587475</v>
      </c>
      <c r="I64">
        <f t="shared" si="2"/>
        <v>-67.28260390926998</v>
      </c>
      <c r="K64">
        <f t="shared" si="3"/>
        <v>-2.9819491076178783</v>
      </c>
      <c r="M64">
        <f t="shared" si="4"/>
        <v>-8.4172373682994301</v>
      </c>
      <c r="N64" s="13">
        <f t="shared" si="5"/>
        <v>4.7774080167283009E-5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2.4084498754661219</v>
      </c>
      <c r="H65" s="10">
        <f t="shared" si="6"/>
        <v>-8.4272189056673223</v>
      </c>
      <c r="I65">
        <f t="shared" si="2"/>
        <v>-67.417751245338579</v>
      </c>
      <c r="K65">
        <f t="shared" si="3"/>
        <v>-2.9792933121192933</v>
      </c>
      <c r="M65">
        <f t="shared" si="4"/>
        <v>-8.432581240097619</v>
      </c>
      <c r="N65" s="13">
        <f t="shared" si="5"/>
        <v>2.875463054234496E-5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2.4220169732755923</v>
      </c>
      <c r="H66" s="10">
        <f t="shared" si="6"/>
        <v>-8.4400594753220624</v>
      </c>
      <c r="I66">
        <f t="shared" si="2"/>
        <v>-67.520475802576499</v>
      </c>
      <c r="K66">
        <f t="shared" si="3"/>
        <v>-2.9737842352315749</v>
      </c>
      <c r="M66">
        <f t="shared" si="4"/>
        <v>-8.4439486421255658</v>
      </c>
      <c r="N66" s="13">
        <f t="shared" si="5"/>
        <v>1.5125618425473518E-5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2.4355840710850623</v>
      </c>
      <c r="H67" s="10">
        <f t="shared" si="6"/>
        <v>-8.4490239068010986</v>
      </c>
      <c r="I67">
        <f t="shared" si="2"/>
        <v>-67.592191254408789</v>
      </c>
      <c r="K67">
        <f t="shared" si="3"/>
        <v>-2.9656530696864873</v>
      </c>
      <c r="M67">
        <f t="shared" si="4"/>
        <v>-8.4515192553765672</v>
      </c>
      <c r="N67" s="13">
        <f t="shared" si="5"/>
        <v>6.2267645130932987E-6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2.4491511688945322</v>
      </c>
      <c r="H68" s="10">
        <f t="shared" si="6"/>
        <v>-8.4542826299119103</v>
      </c>
      <c r="I68">
        <f t="shared" si="2"/>
        <v>-67.634261039295282</v>
      </c>
      <c r="K68">
        <f t="shared" si="3"/>
        <v>-2.9551154394394414</v>
      </c>
      <c r="M68">
        <f t="shared" si="4"/>
        <v>-8.4554657180648505</v>
      </c>
      <c r="N68" s="13">
        <f t="shared" si="5"/>
        <v>1.3996975776274892E-2</v>
      </c>
      <c r="O68" s="13">
        <v>10000</v>
      </c>
    </row>
    <row r="69" spans="3:16" x14ac:dyDescent="0.4">
      <c r="C69" s="52" t="s">
        <v>50</v>
      </c>
      <c r="D69" s="53">
        <v>0</v>
      </c>
      <c r="E69" s="54">
        <f t="shared" si="0"/>
        <v>-1</v>
      </c>
      <c r="F69" s="52"/>
      <c r="G69" s="52">
        <f t="shared" si="1"/>
        <v>2.4627182667040017</v>
      </c>
      <c r="H69" s="55">
        <f t="shared" si="6"/>
        <v>-8.4559999999999995</v>
      </c>
      <c r="I69" s="52">
        <f t="shared" si="2"/>
        <v>-67.647999999999996</v>
      </c>
      <c r="J69" s="52"/>
      <c r="K69">
        <f t="shared" si="3"/>
        <v>-2.942372409361504</v>
      </c>
      <c r="M69">
        <f t="shared" si="4"/>
        <v>-8.455953903492567</v>
      </c>
      <c r="N69" s="56">
        <f t="shared" si="5"/>
        <v>2.1248879974727204E-5</v>
      </c>
      <c r="O69" s="56">
        <v>10000</v>
      </c>
      <c r="P69" s="52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2.4762853645134717</v>
      </c>
      <c r="H70" s="10">
        <f t="shared" si="6"/>
        <v>-8.4543344965355534</v>
      </c>
      <c r="I70">
        <f t="shared" si="2"/>
        <v>-67.634675972284427</v>
      </c>
      <c r="K70">
        <f t="shared" si="3"/>
        <v>-2.9276114298222402</v>
      </c>
      <c r="M70">
        <f t="shared" si="4"/>
        <v>-8.4531431863988793</v>
      </c>
      <c r="N70" s="13">
        <f t="shared" si="5"/>
        <v>1.419219841742372E-2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2.4898524623229421</v>
      </c>
      <c r="H71" s="10">
        <f t="shared" si="6"/>
        <v>-8.4494389155645191</v>
      </c>
      <c r="I71">
        <f t="shared" si="2"/>
        <v>-67.595511324516153</v>
      </c>
      <c r="K71">
        <f t="shared" si="3"/>
        <v>-2.9110072203787283</v>
      </c>
      <c r="M71">
        <f t="shared" si="4"/>
        <v>-8.4471866982981343</v>
      </c>
      <c r="N71" s="13">
        <f t="shared" si="5"/>
        <v>5.0724826150018383E-6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2.5034195601324121</v>
      </c>
      <c r="H72" s="10">
        <f t="shared" si="6"/>
        <v>-8.4414605562053886</v>
      </c>
      <c r="I72">
        <f t="shared" si="2"/>
        <v>-67.531684449643109</v>
      </c>
      <c r="K72">
        <f t="shared" si="3"/>
        <v>-2.8927225965107337</v>
      </c>
      <c r="M72">
        <f t="shared" si="4"/>
        <v>-8.4382315722900216</v>
      </c>
      <c r="N72" s="13">
        <f t="shared" si="5"/>
        <v>1.0426337125698592E-5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2.5169866579418825</v>
      </c>
      <c r="H73" s="10">
        <f t="shared" si="6"/>
        <v>-8.4305414013677442</v>
      </c>
      <c r="I73">
        <f t="shared" si="2"/>
        <v>-67.444331210941954</v>
      </c>
      <c r="K73">
        <f t="shared" si="3"/>
        <v>-2.8729092430849072</v>
      </c>
      <c r="M73">
        <f t="shared" si="4"/>
        <v>-8.4264191778026145</v>
      </c>
      <c r="N73" s="13">
        <f t="shared" si="5"/>
        <v>1.6992727120910624E-5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2.530553755751352</v>
      </c>
      <c r="H74" s="10">
        <f t="shared" si="6"/>
        <v>-8.4168182928636277</v>
      </c>
      <c r="I74">
        <f t="shared" si="2"/>
        <v>-67.334546342909022</v>
      </c>
      <c r="K74">
        <f t="shared" si="3"/>
        <v>-2.85170843799074</v>
      </c>
      <c r="M74">
        <f t="shared" si="4"/>
        <v>-8.4118853457076348</v>
      </c>
      <c r="N74" s="13">
        <f t="shared" si="5"/>
        <v>2.4333967643818502E-5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2.544120853560822</v>
      </c>
      <c r="H75" s="10">
        <f t="shared" si="6"/>
        <v>-8.4004231010779105</v>
      </c>
      <c r="I75">
        <f t="shared" si="2"/>
        <v>-67.203384808623284</v>
      </c>
      <c r="K75">
        <f t="shared" si="3"/>
        <v>-2.8292517291667441</v>
      </c>
      <c r="M75">
        <f t="shared" si="4"/>
        <v>-8.3947605842271216</v>
      </c>
      <c r="N75" s="13">
        <f t="shared" si="5"/>
        <v>3.2064097085468127E-5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2.5576879513702924</v>
      </c>
      <c r="H76" s="10">
        <f t="shared" si="6"/>
        <v>-8.38148288935915</v>
      </c>
      <c r="I76">
        <f t="shared" si="2"/>
        <v>-67.0518631148732</v>
      </c>
      <c r="K76">
        <f t="shared" si="3"/>
        <v>-2.805661568025867</v>
      </c>
      <c r="M76">
        <f t="shared" si="4"/>
        <v>-8.3751702860312438</v>
      </c>
      <c r="N76" s="13">
        <f t="shared" si="5"/>
        <v>3.9848960775492105E-5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2.5712550491797623</v>
      </c>
      <c r="H77" s="10">
        <f t="shared" si="6"/>
        <v>-8.3601200732877281</v>
      </c>
      <c r="I77">
        <f t="shared" si="2"/>
        <v>-66.880960586301825</v>
      </c>
      <c r="K77">
        <f t="shared" si="3"/>
        <v>-2.7810519020934255</v>
      </c>
      <c r="M77">
        <f t="shared" si="4"/>
        <v>-8.3532349269088275</v>
      </c>
      <c r="N77" s="13">
        <f t="shared" si="5"/>
        <v>4.7405240658887855E-5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2.5848221469892323</v>
      </c>
      <c r="H78" s="10">
        <f t="shared" si="6"/>
        <v>-8.3364525749736682</v>
      </c>
      <c r="I78">
        <f t="shared" si="2"/>
        <v>-66.691620599789346</v>
      </c>
      <c r="K78">
        <f t="shared" si="3"/>
        <v>-2.7555287294880633</v>
      </c>
      <c r="M78">
        <f t="shared" si="4"/>
        <v>-8.3290702563743775</v>
      </c>
      <c r="N78" s="13">
        <f t="shared" si="5"/>
        <v>5.4498627901433802E-5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2.5983892447987027</v>
      </c>
      <c r="H79" s="10">
        <f t="shared" si="6"/>
        <v>-8.3105939725321072</v>
      </c>
      <c r="I79">
        <f t="shared" si="2"/>
        <v>-66.484751780256858</v>
      </c>
      <c r="K79">
        <f t="shared" si="3"/>
        <v>-2.7291906177054512</v>
      </c>
      <c r="M79">
        <f t="shared" si="4"/>
        <v>-8.3027874805590791</v>
      </c>
      <c r="N79" s="13">
        <f t="shared" si="5"/>
        <v>6.0941316924951741E-5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2.6119563426081722</v>
      </c>
      <c r="H80" s="10">
        <f t="shared" si="6"/>
        <v>-8.2826536448802219</v>
      </c>
      <c r="I80">
        <f t="shared" si="2"/>
        <v>-66.261229159041775</v>
      </c>
      <c r="K80">
        <f t="shared" si="3"/>
        <v>-2.7021291890048187</v>
      </c>
      <c r="M80">
        <f t="shared" si="4"/>
        <v>-8.2744934377171084</v>
      </c>
      <c r="N80" s="13">
        <f t="shared" si="5"/>
        <v>6.6588980944928835E-5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2.6255234404176426</v>
      </c>
      <c r="H81" s="10">
        <f t="shared" si="6"/>
        <v>-8.2527369119952052</v>
      </c>
      <c r="I81">
        <f t="shared" si="2"/>
        <v>-66.021895295961642</v>
      </c>
      <c r="K81">
        <f t="shared" si="3"/>
        <v>-2.6744295745493143</v>
      </c>
      <c r="M81">
        <f t="shared" si="4"/>
        <v>-8.2442907666636476</v>
      </c>
      <c r="N81" s="13">
        <f t="shared" si="5"/>
        <v>7.1337370961792763E-5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2.6390905382271126</v>
      </c>
      <c r="H82" s="10">
        <f t="shared" si="6"/>
        <v>-8.2209451707690011</v>
      </c>
      <c r="I82">
        <f t="shared" si="2"/>
        <v>-65.767561366152009</v>
      </c>
      <c r="K82">
        <f t="shared" si="3"/>
        <v>-2.6461708393118317</v>
      </c>
      <c r="M82">
        <f t="shared" si="4"/>
        <v>-8.212278068446615</v>
      </c>
      <c r="N82" s="13">
        <f t="shared" si="5"/>
        <v>7.5118662666710521E-5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2.6526576360365826</v>
      </c>
      <c r="H83" s="10">
        <f t="shared" si="6"/>
        <v>-8.187376026591469</v>
      </c>
      <c r="I83">
        <f t="shared" si="2"/>
        <v>-65.499008212731752</v>
      </c>
      <c r="K83">
        <f t="shared" si="3"/>
        <v>-2.6174263796276644</v>
      </c>
      <c r="M83">
        <f t="shared" si="4"/>
        <v>-8.1785500615404185</v>
      </c>
      <c r="N83" s="13">
        <f t="shared" si="5"/>
        <v>7.7897659082364643E-5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2.666224733846053</v>
      </c>
      <c r="H84" s="10">
        <f t="shared" si="6"/>
        <v>-8.1521234207900033</v>
      </c>
      <c r="I84">
        <f t="shared" ref="I84:I147" si="9">H84*$E$6</f>
        <v>-65.216987366320026</v>
      </c>
      <c r="K84">
        <f t="shared" ref="K84:K147" si="10">$L$9*$L$4*EXP(-$L$6*(G84/$L$10-1))+6*$L$4*EXP(-$L$6*(2/SQRT(3)*G84/$L$10-1))+12*$L$4*EXP(-$L$6*(SQRT(2)*2/SQRT(3)*G84/$L$10-1))+24*$L$4*EXP(-$L$6*(SQRT(11)/2*2/SQRT(3)*G84/$L$10-1))+8*$L$4*EXP(-$L$6*(2*G84/$L$10-1))-SQRT($L$9*$L$5^2*EXP(-2*$L$7*(G84/$L$10-1))+6*$L$5^2*EXP(-2*$L$7*(2/SQRT(3)*G84/$L$10-1))+12*$L$5^2*EXP(-2*$L$7*(SQRT(2)*2/SQRT(3)*G84/$L$10-1))+24*$L$5^2*EXP(-2*$L$7*(SQRT(11)/2*2/SQRT(3)*G84/$L$10-1))+8*$L$5^2*EXP(-2*$L$7*(2*G84/$L$10-1)))</f>
        <v>-2.5882642951536683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-8.1431977308369703</v>
      </c>
      <c r="N84" s="13">
        <f t="shared" ref="N84:N147" si="12">(M84-H84)^2*O84</f>
        <v>7.9667941137674244E-5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2.6797918316555229</v>
      </c>
      <c r="H85" s="10">
        <f t="shared" ref="H85:H148" si="13">-(-$B$4)*(1+D85+$E$5*D85^3)*EXP(-D85)</f>
        <v>-8.1152777540498526</v>
      </c>
      <c r="I85">
        <f t="shared" si="9"/>
        <v>-64.922222032398821</v>
      </c>
      <c r="K85">
        <f t="shared" si="10"/>
        <v>-2.5587477368798019</v>
      </c>
      <c r="M85">
        <f t="shared" si="11"/>
        <v>-8.1063084706969093</v>
      </c>
      <c r="N85" s="13">
        <f t="shared" si="12"/>
        <v>8.0448043865386448E-5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2.6933589294649933</v>
      </c>
      <c r="H86" s="10">
        <f t="shared" si="13"/>
        <v>-8.0769260059358476</v>
      </c>
      <c r="I86">
        <f t="shared" si="9"/>
        <v>-64.615408047486781</v>
      </c>
      <c r="K86">
        <f t="shared" si="10"/>
        <v>-2.5289352327325409</v>
      </c>
      <c r="M86">
        <f t="shared" si="11"/>
        <v>-8.0679662223119628</v>
      </c>
      <c r="N86" s="13">
        <f t="shared" si="12"/>
        <v>8.0277722586834799E-5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2.7069260272744629</v>
      </c>
      <c r="H87" s="10">
        <f t="shared" si="13"/>
        <v>-8.0371518506327515</v>
      </c>
      <c r="I87">
        <f t="shared" si="9"/>
        <v>-64.297214805062012</v>
      </c>
      <c r="K87">
        <f t="shared" si="10"/>
        <v>-2.4988809922102937</v>
      </c>
      <c r="M87">
        <f t="shared" si="11"/>
        <v>-8.0282516056183528</v>
      </c>
      <c r="N87" s="13">
        <f t="shared" si="12"/>
        <v>7.9214361316328518E-5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2.7204931250839328</v>
      </c>
      <c r="H88" s="10">
        <f t="shared" si="13"/>
        <v>-7.9960357690180945</v>
      </c>
      <c r="I88">
        <f t="shared" si="9"/>
        <v>-63.968286152144756</v>
      </c>
      <c r="K88">
        <f t="shared" si="10"/>
        <v>-2.468635191397917</v>
      </c>
      <c r="M88">
        <f t="shared" si="11"/>
        <v>-7.9872420459901914</v>
      </c>
      <c r="N88" s="13">
        <f t="shared" si="12"/>
        <v>7.7329564691474236E-5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2.7340602228934032</v>
      </c>
      <c r="H89" s="10">
        <f t="shared" si="13"/>
        <v>-7.9536551571779999</v>
      </c>
      <c r="I89">
        <f t="shared" si="9"/>
        <v>-63.629241257423999</v>
      </c>
      <c r="K89">
        <f t="shared" si="10"/>
        <v>-2.4382442396205981</v>
      </c>
      <c r="M89">
        <f t="shared" si="11"/>
        <v>-7.9450118959317537</v>
      </c>
      <c r="N89" s="13">
        <f t="shared" si="12"/>
        <v>7.4705964970860512E-5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2.7476273207028732</v>
      </c>
      <c r="H90" s="10">
        <f t="shared" si="13"/>
        <v>-7.910084431473404</v>
      </c>
      <c r="I90">
        <f t="shared" si="9"/>
        <v>-63.280675451787232</v>
      </c>
      <c r="K90">
        <f t="shared" si="10"/>
        <v>-2.4077510289160595</v>
      </c>
      <c r="M90">
        <f t="shared" si="11"/>
        <v>-7.9016325519776878</v>
      </c>
      <c r="N90" s="13">
        <f t="shared" si="12"/>
        <v>7.1434267010108625E-5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2.7611944185123432</v>
      </c>
      <c r="H91" s="10">
        <f t="shared" si="13"/>
        <v>-7.8653951302608931</v>
      </c>
      <c r="I91">
        <f t="shared" si="9"/>
        <v>-62.923161042087145</v>
      </c>
      <c r="K91">
        <f t="shared" si="10"/>
        <v>-2.3771951674281029</v>
      </c>
      <c r="M91">
        <f t="shared" si="11"/>
        <v>-7.8571725670009291</v>
      </c>
      <c r="N91" s="13">
        <f t="shared" si="12"/>
        <v>6.7610546564109074E-5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2.7747615163218136</v>
      </c>
      <c r="H92" s="10">
        <f t="shared" si="13"/>
        <v>-7.8196560123693652</v>
      </c>
      <c r="I92">
        <f t="shared" si="9"/>
        <v>-62.557248098954922</v>
      </c>
      <c r="K92">
        <f t="shared" si="10"/>
        <v>-2.3466131977534408</v>
      </c>
      <c r="M92">
        <f t="shared" si="11"/>
        <v>-7.8116977581193323</v>
      </c>
      <c r="N92" s="13">
        <f t="shared" si="12"/>
        <v>6.3333810708167304E-5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2.7883286141312835</v>
      </c>
      <c r="H93" s="10">
        <f t="shared" si="13"/>
        <v>-7.7729331524308449</v>
      </c>
      <c r="I93">
        <f t="shared" si="9"/>
        <v>-62.183465219446759</v>
      </c>
      <c r="K93">
        <f t="shared" si="10"/>
        <v>-2.3160388012073541</v>
      </c>
      <c r="M93">
        <f t="shared" si="11"/>
        <v>-7.7652713103834312</v>
      </c>
      <c r="N93" s="13">
        <f t="shared" si="12"/>
        <v>5.870382355951677E-5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2.8018957119407539</v>
      </c>
      <c r="H94" s="10">
        <f t="shared" si="13"/>
        <v>-7.7252900331608556</v>
      </c>
      <c r="I94">
        <f t="shared" si="9"/>
        <v>-61.802320265286845</v>
      </c>
      <c r="K94">
        <f t="shared" si="10"/>
        <v>-2.2855029889115377</v>
      </c>
      <c r="M94">
        <f t="shared" si="11"/>
        <v>-7.7179538764198803</v>
      </c>
      <c r="N94" s="13">
        <f t="shared" si="12"/>
        <v>5.381919572815762E-5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2.8154628097502234</v>
      </c>
      <c r="H95" s="10">
        <f t="shared" si="13"/>
        <v>-7.6767876346810278</v>
      </c>
      <c r="I95">
        <f t="shared" si="9"/>
        <v>-61.414301077448222</v>
      </c>
      <c r="K95">
        <f t="shared" si="10"/>
        <v>-2.2550342805494523</v>
      </c>
      <c r="M95">
        <f t="shared" si="11"/>
        <v>-7.6698036721973075</v>
      </c>
      <c r="N95" s="13">
        <f t="shared" si="12"/>
        <v>4.8775731974011791E-5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2.8290299075596934</v>
      </c>
      <c r="H96" s="10">
        <f t="shared" si="13"/>
        <v>-7.6274845209738986</v>
      </c>
      <c r="I96">
        <f t="shared" si="9"/>
        <v>-61.019876167791189</v>
      </c>
      <c r="K96">
        <f t="shared" si="10"/>
        <v>-2.2246588715800932</v>
      </c>
      <c r="M96">
        <f t="shared" si="11"/>
        <v>-7.6208765690740732</v>
      </c>
      <c r="N96" s="13">
        <f t="shared" si="12"/>
        <v>4.3665028310406607E-5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2.8425970053691638</v>
      </c>
      <c r="H97" s="10">
        <f t="shared" si="13"/>
        <v>-7.5774369235572685</v>
      </c>
      <c r="I97">
        <f t="shared" si="9"/>
        <v>-60.619495388458148</v>
      </c>
      <c r="K97">
        <f t="shared" si="10"/>
        <v>-2.1944007896503019</v>
      </c>
      <c r="M97">
        <f t="shared" si="11"/>
        <v>-7.571226182280455</v>
      </c>
      <c r="N97" s="13">
        <f t="shared" si="12"/>
        <v>3.8573307207515433E-5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2.8561641031786338</v>
      </c>
      <c r="H98" s="10">
        <f t="shared" si="13"/>
        <v>-7.5266988224628655</v>
      </c>
      <c r="I98">
        <f t="shared" si="9"/>
        <v>-60.213590579702924</v>
      </c>
      <c r="K98">
        <f t="shared" si="10"/>
        <v>-2.1642820408981787</v>
      </c>
      <c r="M98">
        <f t="shared" si="11"/>
        <v>-7.5209039559811135</v>
      </c>
      <c r="N98" s="13">
        <f t="shared" si="12"/>
        <v>3.3580477541332589E-5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2.8697312009881042</v>
      </c>
      <c r="H99" s="10">
        <f t="shared" si="13"/>
        <v>-7.4753220246016987</v>
      </c>
      <c r="I99">
        <f t="shared" si="9"/>
        <v>-59.80257619681359</v>
      </c>
      <c r="K99">
        <f t="shared" si="10"/>
        <v>-2.1343227467956765</v>
      </c>
      <c r="M99">
        <f t="shared" si="11"/>
        <v>-7.469959245057308</v>
      </c>
      <c r="N99" s="13">
        <f t="shared" si="12"/>
        <v>2.8759404441735145E-5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2.8832982987975742</v>
      </c>
      <c r="H100" s="10">
        <f t="shared" si="13"/>
        <v>-7.4233562395959902</v>
      </c>
      <c r="I100">
        <f t="shared" si="9"/>
        <v>-59.386849916767922</v>
      </c>
      <c r="K100">
        <f t="shared" si="10"/>
        <v>-2.1045412721368884</v>
      </c>
      <c r="M100">
        <f t="shared" si="11"/>
        <v>-7.4184393937423723</v>
      </c>
      <c r="N100" s="13">
        <f t="shared" si="12"/>
        <v>2.4175373148240099E-5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2.8968653966070437</v>
      </c>
      <c r="H101" s="10">
        <f t="shared" si="13"/>
        <v>-7.3708491531552376</v>
      </c>
      <c r="I101">
        <f t="shared" si="9"/>
        <v>-58.966793225241901</v>
      </c>
      <c r="K101">
        <f t="shared" si="10"/>
        <v>-2.0749543447395702</v>
      </c>
      <c r="M101">
        <f t="shared" si="11"/>
        <v>-7.3663898112380934</v>
      </c>
      <c r="N101" s="13">
        <f t="shared" si="12"/>
        <v>1.988573033399881E-5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2.9104324944165141</v>
      </c>
      <c r="H102" s="10">
        <f t="shared" si="13"/>
        <v>-7.3178464980717628</v>
      </c>
      <c r="I102">
        <f t="shared" si="9"/>
        <v>-58.542771984574102</v>
      </c>
      <c r="K102">
        <f t="shared" si="10"/>
        <v>-2.0455771673910834</v>
      </c>
      <c r="M102">
        <f t="shared" si="11"/>
        <v>-7.3138540444341889</v>
      </c>
      <c r="N102" s="13">
        <f t="shared" si="12"/>
        <v>1.5939686048177426E-5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2.923999592225984</v>
      </c>
      <c r="H103" s="10">
        <f t="shared" si="13"/>
        <v>-7.2643921229088253</v>
      </c>
      <c r="I103">
        <f t="shared" si="9"/>
        <v>-58.115136983270602</v>
      </c>
      <c r="K103">
        <f t="shared" si="10"/>
        <v>-2.0164235225358511</v>
      </c>
      <c r="M103">
        <f t="shared" si="11"/>
        <v>-7.260873847847785</v>
      </c>
      <c r="N103" s="13">
        <f t="shared" si="12"/>
        <v>1.2378259405138119E-5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2.937566690035454</v>
      </c>
      <c r="H104" s="10">
        <f t="shared" si="13"/>
        <v>-7.2105280584522218</v>
      </c>
      <c r="I104">
        <f t="shared" si="9"/>
        <v>-57.684224467617774</v>
      </c>
      <c r="K104">
        <f t="shared" si="10"/>
        <v>-1.987505870169562</v>
      </c>
      <c r="M104">
        <f t="shared" si="11"/>
        <v>-7.2074892508947919</v>
      </c>
      <c r="N104" s="13">
        <f t="shared" si="12"/>
        <v>9.234351371093149E-6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2.9511337878449244</v>
      </c>
      <c r="H105" s="10">
        <f t="shared" si="13"/>
        <v>-7.1562945819942962</v>
      </c>
      <c r="I105">
        <f t="shared" si="9"/>
        <v>-57.25035665595437</v>
      </c>
      <c r="K105">
        <f t="shared" si="10"/>
        <v>-1.9588354393755367</v>
      </c>
      <c r="M105">
        <f t="shared" si="11"/>
        <v>-7.1537386226002635</v>
      </c>
      <c r="N105" s="13">
        <f t="shared" si="12"/>
        <v>6.5329284239442495E-6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2.9647008856543944</v>
      </c>
      <c r="H106" s="10">
        <f t="shared" si="13"/>
        <v>-7.1017302795171569</v>
      </c>
      <c r="I106">
        <f t="shared" si="9"/>
        <v>-56.813842236137255</v>
      </c>
      <c r="K106">
        <f t="shared" si="10"/>
        <v>-1.9304223139107997</v>
      </c>
      <c r="M106">
        <f t="shared" si="11"/>
        <v>-7.0996587338503554</v>
      </c>
      <c r="N106" s="13">
        <f t="shared" si="12"/>
        <v>4.291301449643886E-6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2.9782679834638648</v>
      </c>
      <c r="H107" s="10">
        <f t="shared" si="13"/>
        <v>-7.0468721058399941</v>
      </c>
      <c r="I107">
        <f t="shared" si="9"/>
        <v>-56.374976846719953</v>
      </c>
      <c r="K107">
        <f t="shared" si="10"/>
        <v>-1.9022755122232369</v>
      </c>
      <c r="M107">
        <f t="shared" si="11"/>
        <v>-7.0452848172839051</v>
      </c>
      <c r="N107" s="13">
        <f t="shared" si="12"/>
        <v>2.519484960291192E-6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2.9918350812733343</v>
      </c>
      <c r="H108" s="10">
        <f t="shared" si="13"/>
        <v>-6.9917554427934467</v>
      </c>
      <c r="I108">
        <f t="shared" si="9"/>
        <v>-55.934043542347574</v>
      </c>
      <c r="K108">
        <f t="shared" si="10"/>
        <v>-1.874403062256891</v>
      </c>
      <c r="M108">
        <f t="shared" si="11"/>
        <v>-6.9906506249177935</v>
      </c>
      <c r="N108" s="13">
        <f t="shared" si="12"/>
        <v>1.2206225383628427E-6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3.0054021790828043</v>
      </c>
      <c r="H109" s="10">
        <f t="shared" si="13"/>
        <v>-6.9364141554821312</v>
      </c>
      <c r="I109">
        <f t="shared" si="9"/>
        <v>-55.49131324385705</v>
      </c>
      <c r="K109">
        <f t="shared" si="10"/>
        <v>-1.8468120713794804</v>
      </c>
      <c r="M109">
        <f t="shared" si="11"/>
        <v>-6.9357884835959762</v>
      </c>
      <c r="N109" s="13">
        <f t="shared" si="12"/>
        <v>3.9146530912479604E-7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3.0189692768922747</v>
      </c>
      <c r="H110" s="10">
        <f t="shared" si="13"/>
        <v>-6.8808806466946155</v>
      </c>
      <c r="I110">
        <f t="shared" si="9"/>
        <v>-55.047045173556924</v>
      </c>
      <c r="K110">
        <f t="shared" si="10"/>
        <v>-1.8195087917449428</v>
      </c>
      <c r="M110">
        <f t="shared" si="11"/>
        <v>-6.8807293483484848</v>
      </c>
      <c r="N110" s="13">
        <f t="shared" si="12"/>
        <v>2.2891189541885583E-8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3.0325363747017446</v>
      </c>
      <c r="H111" s="10">
        <f t="shared" si="13"/>
        <v>-6.8251859095183818</v>
      </c>
      <c r="I111">
        <f t="shared" si="9"/>
        <v>-54.601487276147054</v>
      </c>
      <c r="K111">
        <f t="shared" si="10"/>
        <v>-1.7924986813837214</v>
      </c>
      <c r="M111">
        <f t="shared" si="11"/>
        <v>-6.8255028537429689</v>
      </c>
      <c r="N111" s="13">
        <f t="shared" si="12"/>
        <v>1.0045364149916111E-7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3.0461034725112146</v>
      </c>
      <c r="H112" s="10">
        <f t="shared" si="13"/>
        <v>-6.7693595782156226</v>
      </c>
      <c r="I112">
        <f t="shared" si="9"/>
        <v>-54.154876625724981</v>
      </c>
      <c r="K112">
        <f t="shared" si="10"/>
        <v>-1.7657864612948133</v>
      </c>
      <c r="M112">
        <f t="shared" si="11"/>
        <v>-6.7701373633078452</v>
      </c>
      <c r="N112" s="13">
        <f t="shared" si="12"/>
        <v>6.0494964968370866E-4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3.059670570320685</v>
      </c>
      <c r="H113" s="10">
        <f t="shared" si="13"/>
        <v>-6.7134299774140374</v>
      </c>
      <c r="I113">
        <f t="shared" si="9"/>
        <v>-53.707439819312299</v>
      </c>
      <c r="K113">
        <f t="shared" si="10"/>
        <v>-1.7393761687960705</v>
      </c>
      <c r="M113">
        <f t="shared" si="11"/>
        <v>-6.7146600171029434</v>
      </c>
      <c r="N113" s="13">
        <f t="shared" si="12"/>
        <v>1.5129976362839789E-3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3.073237668130155</v>
      </c>
      <c r="H114" s="10">
        <f t="shared" si="13"/>
        <v>-6.6574241696652008</v>
      </c>
      <c r="I114">
        <f t="shared" si="9"/>
        <v>-53.259393357321606</v>
      </c>
      <c r="K114">
        <f t="shared" si="10"/>
        <v>-1.7132712073728464</v>
      </c>
      <c r="M114">
        <f t="shared" si="11"/>
        <v>-6.659096777510225</v>
      </c>
      <c r="N114" s="13">
        <f t="shared" si="12"/>
        <v>2.7976170032365313E-3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3.0868047659396254</v>
      </c>
      <c r="H115" s="10">
        <f t="shared" si="13"/>
        <v>-6.601368001421517</v>
      </c>
      <c r="I115">
        <f t="shared" si="9"/>
        <v>-52.810944011372136</v>
      </c>
      <c r="K115">
        <f t="shared" si="10"/>
        <v>-1.6874743932496927</v>
      </c>
      <c r="M115">
        <f t="shared" si="11"/>
        <v>-6.6034724733141861</v>
      </c>
      <c r="N115" s="13">
        <f t="shared" si="12"/>
        <v>4.4288019470340383E-6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3.1003718637490949</v>
      </c>
      <c r="H116" s="10">
        <f t="shared" si="13"/>
        <v>-6.5452861474812565</v>
      </c>
      <c r="I116">
        <f t="shared" si="9"/>
        <v>-52.362289179850052</v>
      </c>
      <c r="K116">
        <f t="shared" si="10"/>
        <v>-1.6619879988955144</v>
      </c>
      <c r="M116">
        <f t="shared" si="11"/>
        <v>-6.5478108421387375</v>
      </c>
      <c r="N116" s="13">
        <f t="shared" si="12"/>
        <v>6.3740831135134253E-6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3.1139389615585649</v>
      </c>
      <c r="H117" s="10">
        <f t="shared" si="13"/>
        <v>-6.4892021539496501</v>
      </c>
      <c r="I117">
        <f t="shared" si="9"/>
        <v>-51.9136172315972</v>
      </c>
      <c r="K117">
        <f t="shared" si="10"/>
        <v>-1.6368137936590559</v>
      </c>
      <c r="M117">
        <f t="shared" si="11"/>
        <v>-6.4921345713044092</v>
      </c>
      <c r="N117" s="13">
        <f t="shared" si="12"/>
        <v>8.5990715424925419E-6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3.1275060593680353</v>
      </c>
      <c r="H118" s="10">
        <f t="shared" si="13"/>
        <v>-6.4331384797626825</v>
      </c>
      <c r="I118">
        <f t="shared" si="9"/>
        <v>-51.46510783810146</v>
      </c>
      <c r="K118">
        <f t="shared" si="10"/>
        <v>-1.6119530817190921</v>
      </c>
      <c r="M118">
        <f t="shared" si="11"/>
        <v>-6.4364653371672969</v>
      </c>
      <c r="N118" s="13">
        <f t="shared" si="12"/>
        <v>1.1067980190637386E-5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3.1410731571775052</v>
      </c>
      <c r="H119" s="10">
        <f t="shared" si="13"/>
        <v>-6.3771165368187175</v>
      </c>
      <c r="I119">
        <f t="shared" si="9"/>
        <v>-51.01693229454974</v>
      </c>
      <c r="K119">
        <f t="shared" si="10"/>
        <v>-1.5874067375218497</v>
      </c>
      <c r="M119">
        <f t="shared" si="11"/>
        <v>-6.3808238429984705</v>
      </c>
      <c r="N119" s="13">
        <f t="shared" si="12"/>
        <v>1.374411911043487E-5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3.1546402549869756</v>
      </c>
      <c r="H120" s="10">
        <f t="shared" si="13"/>
        <v>-6.3211567287618315</v>
      </c>
      <c r="I120">
        <f t="shared" si="9"/>
        <v>-50.569253830094652</v>
      </c>
      <c r="K120">
        <f t="shared" si="10"/>
        <v>-1.56317523886719</v>
      </c>
      <c r="M120">
        <f t="shared" si="11"/>
        <v>-6.3252298554602522</v>
      </c>
      <c r="N120" s="13">
        <f t="shared" si="12"/>
        <v>1.6590361101387001E-5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3.1682073527964456</v>
      </c>
      <c r="H121" s="10">
        <f t="shared" si="13"/>
        <v>-6.2652784884593453</v>
      </c>
      <c r="I121">
        <f t="shared" si="9"/>
        <v>-50.122227907674763</v>
      </c>
      <c r="K121">
        <f t="shared" si="10"/>
        <v>-1.5392586977947706</v>
      </c>
      <c r="M121">
        <f t="shared" si="11"/>
        <v>-6.2697022397334194</v>
      </c>
      <c r="N121" s="13">
        <f t="shared" si="12"/>
        <v>1.9569575334872471E-5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3.1817744506059151</v>
      </c>
      <c r="H122" s="10">
        <f t="shared" si="13"/>
        <v>-6.2095003142148437</v>
      </c>
      <c r="I122">
        <f t="shared" si="9"/>
        <v>-49.67600251371875</v>
      </c>
      <c r="K122">
        <f t="shared" si="10"/>
        <v>-1.5156568894117126</v>
      </c>
      <c r="M122">
        <f t="shared" si="11"/>
        <v>-6.2142589933471726</v>
      </c>
      <c r="N122" s="13">
        <f t="shared" si="12"/>
        <v>2.2645027084462132E-5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3.1953415484153855</v>
      </c>
      <c r="H123" s="10">
        <f t="shared" si="13"/>
        <v>-6.1538398047566618</v>
      </c>
      <c r="I123">
        <f t="shared" si="9"/>
        <v>-49.230718438053295</v>
      </c>
      <c r="K123">
        <f t="shared" si="10"/>
        <v>-1.4923692787942906</v>
      </c>
      <c r="M123">
        <f t="shared" si="11"/>
        <v>-6.1589172787616402</v>
      </c>
      <c r="N123" s="13">
        <f t="shared" si="12"/>
        <v>2.5780742271231161E-5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3.2089086462248555</v>
      </c>
      <c r="H124" s="10">
        <f t="shared" si="13"/>
        <v>-6.0983136930406436</v>
      </c>
      <c r="I124">
        <f t="shared" si="9"/>
        <v>-48.786509544325149</v>
      </c>
      <c r="K124">
        <f t="shared" si="10"/>
        <v>-1.4693950460876772</v>
      </c>
      <c r="M124">
        <f t="shared" si="11"/>
        <v>-6.1036934547506281</v>
      </c>
      <c r="N124" s="13">
        <f t="shared" si="12"/>
        <v>2.8941836056214737E-5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3.2224757440343259</v>
      </c>
      <c r="H125" s="10">
        <f t="shared" si="13"/>
        <v>-6.0429378789048398</v>
      </c>
      <c r="I125">
        <f t="shared" si="9"/>
        <v>-48.343503031238718</v>
      </c>
      <c r="K125">
        <f t="shared" si="10"/>
        <v>-1.4467331099198455</v>
      </c>
      <c r="M125">
        <f t="shared" si="11"/>
        <v>-6.0486031066303605</v>
      </c>
      <c r="N125" s="13">
        <f t="shared" si="12"/>
        <v>3.2094805182008376E-5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3.2360428418437959</v>
      </c>
      <c r="H126" s="10">
        <f t="shared" si="13"/>
        <v>-5.9877274606126285</v>
      </c>
      <c r="I126">
        <f t="shared" si="9"/>
        <v>-47.901819684901028</v>
      </c>
      <c r="K126">
        <f t="shared" si="10"/>
        <v>-1.4243821492383446</v>
      </c>
      <c r="M126">
        <f t="shared" si="11"/>
        <v>-5.9936610753782356</v>
      </c>
      <c r="N126" s="13">
        <f t="shared" si="12"/>
        <v>3.520778418663005E-5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3.2496099396532658</v>
      </c>
      <c r="H127" s="10">
        <f t="shared" si="13"/>
        <v>-5.9326967653196485</v>
      </c>
      <c r="I127">
        <f t="shared" si="9"/>
        <v>-47.461574122557188</v>
      </c>
      <c r="K127">
        <f t="shared" si="10"/>
        <v>-1.4023406236716818</v>
      </c>
      <c r="M127">
        <f t="shared" si="11"/>
        <v>-5.9388814856836634</v>
      </c>
      <c r="N127" s="13">
        <f t="shared" si="12"/>
        <v>3.8250765981059988E-5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3.2631770374627354</v>
      </c>
      <c r="H128" s="10">
        <f t="shared" si="13"/>
        <v>-5.8778593784989193</v>
      </c>
      <c r="I128">
        <f t="shared" si="9"/>
        <v>-47.022875027991354</v>
      </c>
      <c r="K128">
        <f t="shared" si="10"/>
        <v>-1.3806067925105738</v>
      </c>
      <c r="M128">
        <f t="shared" si="11"/>
        <v>-5.8842777729715277</v>
      </c>
      <c r="N128" s="13">
        <f t="shared" si="12"/>
        <v>4.1195787606009946E-5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3.2767441352722058</v>
      </c>
      <c r="H129" s="10">
        <f t="shared" si="13"/>
        <v>-5.8232281723573944</v>
      </c>
      <c r="I129">
        <f t="shared" si="9"/>
        <v>-46.585825378859155</v>
      </c>
      <c r="K129">
        <f t="shared" si="10"/>
        <v>-1.3591787323982298</v>
      </c>
      <c r="M129">
        <f t="shared" si="11"/>
        <v>-5.8298627094370774</v>
      </c>
      <c r="N129" s="13">
        <f t="shared" si="12"/>
        <v>4.4017082261688342E-5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3.2903112330816757</v>
      </c>
      <c r="H130" s="10">
        <f t="shared" si="13"/>
        <v>-5.7688153332762528</v>
      </c>
      <c r="I130">
        <f t="shared" si="9"/>
        <v>-46.150522666210023</v>
      </c>
      <c r="K130">
        <f t="shared" si="10"/>
        <v>-1.3380543538131406</v>
      </c>
      <c r="M130">
        <f t="shared" si="11"/>
        <v>-5.77564842912959</v>
      </c>
      <c r="N130" s="13">
        <f t="shared" si="12"/>
        <v>4.6691198940893141E-5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3.3038783308911461</v>
      </c>
      <c r="H131" s="10">
        <f t="shared" si="13"/>
        <v>-5.7146323883062591</v>
      </c>
      <c r="I131">
        <f t="shared" si="9"/>
        <v>-45.717059106450073</v>
      </c>
      <c r="K131">
        <f t="shared" si="10"/>
        <v>-1.3172314164224972</v>
      </c>
      <c r="M131">
        <f t="shared" si="11"/>
        <v>-5.7216464521205355</v>
      </c>
      <c r="N131" s="13">
        <f t="shared" si="12"/>
        <v>4.919709119074137E-5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3.3174454287006161</v>
      </c>
      <c r="H132" s="10">
        <f t="shared" si="13"/>
        <v>-5.6606902307484814</v>
      </c>
      <c r="I132">
        <f t="shared" si="9"/>
        <v>-45.285521845987851</v>
      </c>
      <c r="K132">
        <f t="shared" si="10"/>
        <v>-1.2967075433794064</v>
      </c>
      <c r="M132">
        <f t="shared" si="11"/>
        <v>-5.6678677077907169</v>
      </c>
      <c r="N132" s="13">
        <f t="shared" si="12"/>
        <v>5.1516176691817379E-5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3.3310125265100861</v>
      </c>
      <c r="H133" s="10">
        <f t="shared" si="13"/>
        <v>-5.6069991448498611</v>
      </c>
      <c r="I133">
        <f t="shared" si="9"/>
        <v>-44.855993158798888</v>
      </c>
      <c r="K133">
        <f t="shared" si="10"/>
        <v>-1.2764802346323458</v>
      </c>
      <c r="M133">
        <f t="shared" si="11"/>
        <v>-5.6143225572693378</v>
      </c>
      <c r="N133" s="13">
        <f t="shared" si="12"/>
        <v>5.3632369465746453E-5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3.3445796243195565</v>
      </c>
      <c r="H134" s="10">
        <f t="shared" si="13"/>
        <v>-5.5535688296421366</v>
      </c>
      <c r="I134">
        <f t="shared" si="9"/>
        <v>-44.428550637137093</v>
      </c>
      <c r="K134">
        <f t="shared" si="10"/>
        <v>-1.2565468793109724</v>
      </c>
      <c r="M134">
        <f t="shared" si="11"/>
        <v>-5.5610208150567413</v>
      </c>
      <c r="N134" s="13">
        <f t="shared" si="12"/>
        <v>5.5532086619480858E-5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3.3581467221290269</v>
      </c>
      <c r="H135" s="10">
        <f t="shared" si="13"/>
        <v>-5.5004084219517857</v>
      </c>
      <c r="I135">
        <f t="shared" si="9"/>
        <v>-44.003267375614286</v>
      </c>
      <c r="K135">
        <f t="shared" si="10"/>
        <v>-1.2369047672482771</v>
      </c>
      <c r="M135">
        <f t="shared" si="11"/>
        <v>-5.5079717698612933</v>
      </c>
      <c r="N135" s="13">
        <f t="shared" si="12"/>
        <v>5.7204231600253498E-5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3.3717138199384968</v>
      </c>
      <c r="H136" s="10">
        <f t="shared" si="13"/>
        <v>-5.4475265186077984</v>
      </c>
      <c r="I136">
        <f t="shared" si="9"/>
        <v>-43.580212148862387</v>
      </c>
      <c r="K136">
        <f t="shared" si="10"/>
        <v>-1.2175510996952357</v>
      </c>
      <c r="M136">
        <f t="shared" si="11"/>
        <v>-5.4551842046796519</v>
      </c>
      <c r="N136" s="13">
        <f t="shared" si="12"/>
        <v>5.8640155975060241E-5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3.3852809177479664</v>
      </c>
      <c r="H137" s="10">
        <f t="shared" si="13"/>
        <v>-5.394931197873305</v>
      </c>
      <c r="I137">
        <f t="shared" si="9"/>
        <v>-43.15944958298644</v>
      </c>
      <c r="K137">
        <f t="shared" si="10"/>
        <v>-1.1984829992805359</v>
      </c>
      <c r="M137">
        <f t="shared" si="11"/>
        <v>-5.4026664161485343</v>
      </c>
      <c r="N137" s="13">
        <f t="shared" si="12"/>
        <v>5.9833601765440912E-5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3.3988480155574363</v>
      </c>
      <c r="H138" s="10">
        <f t="shared" si="13"/>
        <v>-5.3426300401262088</v>
      </c>
      <c r="I138">
        <f t="shared" si="9"/>
        <v>-42.74104032100967</v>
      </c>
      <c r="K138">
        <f t="shared" si="10"/>
        <v>-1.179697519264594</v>
      </c>
      <c r="M138">
        <f t="shared" si="11"/>
        <v>-5.3504262331950398</v>
      </c>
      <c r="N138" s="13">
        <f t="shared" si="12"/>
        <v>6.0780626366489442E-5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3.4124151133669067</v>
      </c>
      <c r="H139" s="10">
        <f t="shared" si="13"/>
        <v>-5.2906301478133173</v>
      </c>
      <c r="I139">
        <f t="shared" si="9"/>
        <v>-42.325041182506538</v>
      </c>
      <c r="K139">
        <f t="shared" si="10"/>
        <v>-1.1611916521339001</v>
      </c>
      <c r="M139">
        <f t="shared" si="11"/>
        <v>-5.2984710350114446</v>
      </c>
      <c r="N139" s="13">
        <f t="shared" si="12"/>
        <v>6.1479512053755881E-5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3.4259822111763767</v>
      </c>
      <c r="H140" s="10">
        <f t="shared" si="13"/>
        <v>-5.2389381647015734</v>
      </c>
      <c r="I140">
        <f t="shared" si="9"/>
        <v>-41.911505317612587</v>
      </c>
      <c r="K140">
        <f t="shared" si="10"/>
        <v>-1.1429623375788334</v>
      </c>
      <c r="M140">
        <f t="shared" si="11"/>
        <v>-5.2468077683794485</v>
      </c>
      <c r="N140" s="13">
        <f t="shared" si="12"/>
        <v>6.1930662046826051E-5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3.4395493089858471</v>
      </c>
      <c r="H141" s="10">
        <f t="shared" si="13"/>
        <v>-5.187560294449403</v>
      </c>
      <c r="I141">
        <f t="shared" si="9"/>
        <v>-41.500482355595224</v>
      </c>
      <c r="K141">
        <f t="shared" si="10"/>
        <v>-1.1250064698952689</v>
      </c>
      <c r="M141">
        <f t="shared" si="11"/>
        <v>-5.1954429643678237</v>
      </c>
      <c r="N141" s="13">
        <f t="shared" si="12"/>
        <v>6.2136485042774313E-5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3.4531164067953171</v>
      </c>
      <c r="H142" s="10">
        <f t="shared" si="13"/>
        <v>-5.1365023185203631</v>
      </c>
      <c r="I142">
        <f t="shared" si="9"/>
        <v>-41.092018548162905</v>
      </c>
      <c r="K142">
        <f t="shared" si="10"/>
        <v>-1.1073209048477772</v>
      </c>
      <c r="M142">
        <f t="shared" si="11"/>
        <v>-5.1443827544265837</v>
      </c>
      <c r="N142" s="13">
        <f t="shared" si="12"/>
        <v>6.2101270072050289E-5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3.4666835046047866</v>
      </c>
      <c r="H143" s="10">
        <f t="shared" si="13"/>
        <v>-5.0857696134606911</v>
      </c>
      <c r="I143">
        <f t="shared" si="9"/>
        <v>-40.686156907685529</v>
      </c>
      <c r="K143">
        <f t="shared" si="10"/>
        <v>-1.0899024660297418</v>
      </c>
      <c r="M143">
        <f t="shared" si="11"/>
        <v>-5.0936328858997326</v>
      </c>
      <c r="N143" s="13">
        <f t="shared" si="12"/>
        <v>6.1831053450589696E-5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3.480250602414257</v>
      </c>
      <c r="H144" s="10">
        <f t="shared" si="13"/>
        <v>-5.0353671675616081</v>
      </c>
      <c r="I144">
        <f t="shared" si="9"/>
        <v>-40.282937340492865</v>
      </c>
      <c r="K144">
        <f t="shared" si="10"/>
        <v>-1.0727479507534978</v>
      </c>
      <c r="M144">
        <f t="shared" si="11"/>
        <v>-5.0431987369780114</v>
      </c>
      <c r="N144" s="13">
        <f t="shared" si="12"/>
        <v>6.1333479523943262E-5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3.493817700223727</v>
      </c>
      <c r="H145" s="10">
        <f t="shared" si="13"/>
        <v>-4.985299596926632</v>
      </c>
      <c r="I145">
        <f t="shared" si="9"/>
        <v>-39.882396775413056</v>
      </c>
      <c r="K145">
        <f t="shared" si="10"/>
        <v>-1.0558541355014552</v>
      </c>
      <c r="M145">
        <f t="shared" si="11"/>
        <v>-4.99308533111207</v>
      </c>
      <c r="N145" s="13">
        <f t="shared" si="12"/>
        <v>6.061765680629685E-5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3.5073847980331974</v>
      </c>
      <c r="H146" s="10">
        <f t="shared" si="13"/>
        <v>-4.9355711609635184</v>
      </c>
      <c r="I146">
        <f t="shared" si="9"/>
        <v>-39.484569287708148</v>
      </c>
      <c r="K146">
        <f t="shared" si="10"/>
        <v>-1.0392177809671739</v>
      </c>
      <c r="M146">
        <f t="shared" si="11"/>
        <v>-4.9432973509057554</v>
      </c>
      <c r="N146" s="13">
        <f t="shared" si="12"/>
        <v>5.9694011023523397E-5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3.5209518958426673</v>
      </c>
      <c r="H147" s="10">
        <f t="shared" si="13"/>
        <v>-4.8861857773198238</v>
      </c>
      <c r="I147">
        <f t="shared" si="9"/>
        <v>-39.089486218558591</v>
      </c>
      <c r="K147">
        <f t="shared" si="10"/>
        <v>-1.0228356367135343</v>
      </c>
      <c r="M147">
        <f t="shared" si="11"/>
        <v>-4.8938391515085415</v>
      </c>
      <c r="N147" s="13">
        <f t="shared" si="12"/>
        <v>5.857413647253029E-5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3.5345189936521373</v>
      </c>
      <c r="H148" s="10">
        <f t="shared" si="13"/>
        <v>-4.8371470362805109</v>
      </c>
      <c r="I148">
        <f t="shared" ref="I148:I211" si="16">H148*$E$6</f>
        <v>-38.697176290244087</v>
      </c>
      <c r="K148">
        <f t="shared" ref="K148:K211" si="17">$L$9*$L$4*EXP(-$L$6*(G148/$L$10-1))+6*$L$4*EXP(-$L$6*(2/SQRT(3)*G148/$L$10-1))+12*$L$4*EXP(-$L$6*(SQRT(2)*2/SQRT(3)*G148/$L$10-1))+24*$L$4*EXP(-$L$6*(SQRT(11)/2*2/SQRT(3)*G148/$L$10-1))+8*$L$4*EXP(-$L$6*(2*G148/$L$10-1))-SQRT($L$9*$L$5^2*EXP(-2*$L$7*(G148/$L$10-1))+6*$L$5^2*EXP(-2*$L$7*(2/SQRT(3)*G148/$L$10-1))+12*$L$5^2*EXP(-2*$L$7*(SQRT(2)*2/SQRT(3)*G148/$L$10-1))+24*$L$5^2*EXP(-2*$L$7*(SQRT(11)/2*2/SQRT(3)*G148/$L$10-1))+8*$L$5^2*EXP(-2*$L$7*(2*G148/$L$10-1)))</f>
        <v>-1.0067044454733651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-4.8447147735252214</v>
      </c>
      <c r="N148" s="13">
        <f t="shared" ref="N148:N211" si="19">(M148-H148)^2*O148</f>
        <v>5.727064700497836E-5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3.5480860914616077</v>
      </c>
      <c r="H149" s="10">
        <f t="shared" ref="H149:H212" si="20">-(-$B$4)*(1+D149+$E$5*D149^3)*EXP(-D149)</f>
        <v>-4.7884582146454386</v>
      </c>
      <c r="I149">
        <f t="shared" si="16"/>
        <v>-38.307665717163509</v>
      </c>
      <c r="K149">
        <f t="shared" si="17"/>
        <v>-0.99082094711629354</v>
      </c>
      <c r="M149">
        <f t="shared" si="18"/>
        <v>-4.7959279554605079</v>
      </c>
      <c r="N149" s="13">
        <f t="shared" si="19"/>
        <v>5.5797027844311229E-5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3.5616531892710772</v>
      </c>
      <c r="H150" s="10">
        <f t="shared" si="20"/>
        <v>-4.7401222891040051</v>
      </c>
      <c r="I150">
        <f t="shared" si="16"/>
        <v>-37.920978312832041</v>
      </c>
      <c r="K150">
        <f t="shared" si="17"/>
        <v>-0.97518188230403968</v>
      </c>
      <c r="M150">
        <f t="shared" si="18"/>
        <v>-4.7474821457153222</v>
      </c>
      <c r="N150" s="13">
        <f t="shared" si="19"/>
        <v>5.4167489339148112E-5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3.5752202870805472</v>
      </c>
      <c r="H151" s="10">
        <f t="shared" si="20"/>
        <v>-4.6921419491237168</v>
      </c>
      <c r="I151">
        <f t="shared" si="16"/>
        <v>-37.537135592989735</v>
      </c>
      <c r="K151">
        <f t="shared" si="17"/>
        <v>-0.95978399585494878</v>
      </c>
      <c r="M151">
        <f t="shared" si="18"/>
        <v>-4.6993805141510503</v>
      </c>
      <c r="N151" s="13">
        <f t="shared" si="19"/>
        <v>5.2396823654934815E-5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3.5887873848900176</v>
      </c>
      <c r="H152" s="10">
        <f t="shared" si="20"/>
        <v>-4.6445196093688761</v>
      </c>
      <c r="I152">
        <f t="shared" si="16"/>
        <v>-37.156156874951009</v>
      </c>
      <c r="K152">
        <f t="shared" si="17"/>
        <v>-0.94462403983722798</v>
      </c>
      <c r="M152">
        <f t="shared" si="18"/>
        <v>-4.6516259632373593</v>
      </c>
      <c r="N152" s="13">
        <f t="shared" si="19"/>
        <v>5.0500265304106701E-5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3.6023544826994875</v>
      </c>
      <c r="H153" s="10">
        <f t="shared" si="20"/>
        <v>-4.5972574216651001</v>
      </c>
      <c r="I153">
        <f t="shared" si="16"/>
        <v>-36.778059373320801</v>
      </c>
      <c r="K153">
        <f t="shared" si="17"/>
        <v>-0.92969877640909782</v>
      </c>
      <c r="M153">
        <f t="shared" si="18"/>
        <v>-4.6042211387986303</v>
      </c>
      <c r="N153" s="13">
        <f t="shared" si="19"/>
        <v>4.8493356315821613E-5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3.6159215805089575</v>
      </c>
      <c r="H154" s="10">
        <f t="shared" si="20"/>
        <v>-4.5503572865249309</v>
      </c>
      <c r="I154">
        <f t="shared" si="16"/>
        <v>-36.402858292199447</v>
      </c>
      <c r="K154">
        <f t="shared" si="17"/>
        <v>-0.91500498042288203</v>
      </c>
      <c r="M154">
        <f t="shared" si="18"/>
        <v>-4.5571684403734158</v>
      </c>
      <c r="N154" s="13">
        <f t="shared" si="19"/>
        <v>4.6391816747731523E-5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3.6294886783184279</v>
      </c>
      <c r="H155" s="10">
        <f t="shared" si="20"/>
        <v>-4.5038208642491933</v>
      </c>
      <c r="I155">
        <f t="shared" si="16"/>
        <v>-36.030566913993546</v>
      </c>
      <c r="K155">
        <f t="shared" si="17"/>
        <v>-0.90053944180898804</v>
      </c>
      <c r="M155">
        <f t="shared" si="18"/>
        <v>-4.5104700312009189</v>
      </c>
      <c r="N155" s="13">
        <f t="shared" si="19"/>
        <v>4.4211421151921003E-5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3.6430557761278979</v>
      </c>
      <c r="H156" s="10">
        <f t="shared" si="20"/>
        <v>-4.4576495856184843</v>
      </c>
      <c r="I156">
        <f t="shared" si="16"/>
        <v>-35.661196684947875</v>
      </c>
      <c r="K156">
        <f t="shared" si="17"/>
        <v>-0.88629896775468275</v>
      </c>
      <c r="M156">
        <f t="shared" si="18"/>
        <v>-4.4641278478478315</v>
      </c>
      <c r="N156" s="13">
        <f t="shared" si="19"/>
        <v>4.1967881512185377E-5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3.6566228739373683</v>
      </c>
      <c r="H157" s="10">
        <f t="shared" si="20"/>
        <v>-4.4118446621885177</v>
      </c>
      <c r="I157">
        <f t="shared" si="16"/>
        <v>-35.294757297508141</v>
      </c>
      <c r="K157">
        <f t="shared" si="17"/>
        <v>-0.87228038469160341</v>
      </c>
      <c r="M157">
        <f t="shared" si="18"/>
        <v>-4.4181436094884372</v>
      </c>
      <c r="N157" s="13">
        <f t="shared" si="19"/>
        <v>3.9676737087163573E-5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3.6701899717468378</v>
      </c>
      <c r="H158" s="10">
        <f t="shared" si="20"/>
        <v>-4.3664070962027823</v>
      </c>
      <c r="I158">
        <f t="shared" si="16"/>
        <v>-34.931256769622259</v>
      </c>
      <c r="K158">
        <f t="shared" si="17"/>
        <v>-0.85848054010507213</v>
      </c>
      <c r="M158">
        <f t="shared" si="18"/>
        <v>-4.3725188268504507</v>
      </c>
      <c r="N158" s="13">
        <f t="shared" si="19"/>
        <v>3.735325150964853E-5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3.6837570695563078</v>
      </c>
      <c r="H159" s="10">
        <f t="shared" si="20"/>
        <v>-4.3213376901354454</v>
      </c>
      <c r="I159">
        <f t="shared" si="16"/>
        <v>-34.570701521083564</v>
      </c>
      <c r="K159">
        <f t="shared" si="17"/>
        <v>-0.84489630417739037</v>
      </c>
      <c r="M159">
        <f t="shared" si="18"/>
        <v>-4.3272548108384719</v>
      </c>
      <c r="N159" s="13">
        <f t="shared" si="19"/>
        <v>3.5012317414183787E-5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3.6973241673657782</v>
      </c>
      <c r="H160" s="10">
        <f t="shared" si="20"/>
        <v>-4.2766370558770674</v>
      </c>
      <c r="I160">
        <f t="shared" si="16"/>
        <v>-34.21309644701654</v>
      </c>
      <c r="K160">
        <f t="shared" si="17"/>
        <v>-0.83152457127655044</v>
      </c>
      <c r="M160">
        <f t="shared" si="18"/>
        <v>-4.2823526808466346</v>
      </c>
      <c r="N160" s="13">
        <f t="shared" si="19"/>
        <v>3.2668368792739178E-5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3.7108912651752486</v>
      </c>
      <c r="H161" s="10">
        <f t="shared" si="20"/>
        <v>-4.2323056235752743</v>
      </c>
      <c r="I161">
        <f t="shared" si="16"/>
        <v>-33.858444988602194</v>
      </c>
      <c r="K161">
        <f t="shared" si="17"/>
        <v>-0.81836226130103162</v>
      </c>
      <c r="M161">
        <f t="shared" si="18"/>
        <v>-4.2378133727715097</v>
      </c>
      <c r="N161" s="13">
        <f t="shared" si="19"/>
        <v>3.0335301208631947E-5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3.7244583629847186</v>
      </c>
      <c r="H162" s="10">
        <f t="shared" si="20"/>
        <v>-4.1883436501421736</v>
      </c>
      <c r="I162">
        <f t="shared" si="16"/>
        <v>-33.506749201137389</v>
      </c>
      <c r="K162">
        <f t="shared" si="17"/>
        <v>-0.805406320890654</v>
      </c>
      <c r="M162">
        <f t="shared" si="18"/>
        <v>-4.1936376467359295</v>
      </c>
      <c r="N162" s="13">
        <f t="shared" si="19"/>
        <v>2.8026399934699669E-5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3.7380254607941885</v>
      </c>
      <c r="H163" s="10">
        <f t="shared" si="20"/>
        <v>-4.1447512274398823</v>
      </c>
      <c r="I163">
        <f t="shared" si="16"/>
        <v>-33.158009819519059</v>
      </c>
      <c r="K163">
        <f t="shared" si="17"/>
        <v>-0.79265372451284066</v>
      </c>
      <c r="M163">
        <f t="shared" si="18"/>
        <v>-4.1498260945340375</v>
      </c>
      <c r="N163" s="13">
        <f t="shared" si="19"/>
        <v>2.5754276023338905E-5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3.751592558603658</v>
      </c>
      <c r="H164" s="10">
        <f t="shared" si="20"/>
        <v>-4.1015282901552226</v>
      </c>
      <c r="I164">
        <f t="shared" si="16"/>
        <v>-32.812226321241781</v>
      </c>
      <c r="K164">
        <f t="shared" si="17"/>
        <v>-0.78010147543300434</v>
      </c>
      <c r="M164">
        <f t="shared" si="18"/>
        <v>-4.1063791468074768</v>
      </c>
      <c r="N164" s="13">
        <f t="shared" si="19"/>
        <v>2.3530810260719458E-5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3.765159656413128</v>
      </c>
      <c r="H165" s="10">
        <f t="shared" si="20"/>
        <v>-4.0586746233742454</v>
      </c>
      <c r="I165">
        <f t="shared" si="16"/>
        <v>-32.469396986993964</v>
      </c>
      <c r="K165">
        <f t="shared" si="17"/>
        <v>-0.76774660657722604</v>
      </c>
      <c r="M165">
        <f t="shared" si="18"/>
        <v>-4.0632970799622292</v>
      </c>
      <c r="N165" s="13">
        <f t="shared" si="19"/>
        <v>2.1367104907794556E-5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3.7787267542225984</v>
      </c>
      <c r="H166" s="10">
        <f t="shared" si="20"/>
        <v>-4.0161898698669187</v>
      </c>
      <c r="I166">
        <f t="shared" si="16"/>
        <v>-32.12951895893535</v>
      </c>
      <c r="K166">
        <f t="shared" si="17"/>
        <v>-0.75558618129485</v>
      </c>
      <c r="M166">
        <f t="shared" si="18"/>
        <v>-4.0205800228353334</v>
      </c>
      <c r="N166" s="13">
        <f t="shared" si="19"/>
        <v>1.9273443086080559E-5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3.7922938520320688</v>
      </c>
      <c r="H167" s="10">
        <f t="shared" si="20"/>
        <v>-3.9740735370920013</v>
      </c>
      <c r="I167">
        <f t="shared" si="16"/>
        <v>-31.79258829673601</v>
      </c>
      <c r="K167">
        <f t="shared" si="17"/>
        <v>-0.74361729402812915</v>
      </c>
      <c r="M167">
        <f t="shared" si="18"/>
        <v>-3.9782279631203208</v>
      </c>
      <c r="N167" s="13">
        <f t="shared" si="19"/>
        <v>1.7259255624778552E-5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3.8058609498415388</v>
      </c>
      <c r="H168" s="10">
        <f t="shared" si="20"/>
        <v>-3.9323250039317599</v>
      </c>
      <c r="I168">
        <f t="shared" si="16"/>
        <v>-31.458600031454079</v>
      </c>
      <c r="K168">
        <f t="shared" si="17"/>
        <v>-0.73183707089558225</v>
      </c>
      <c r="M168">
        <f t="shared" si="18"/>
        <v>-3.9362407535599027</v>
      </c>
      <c r="N168" s="13">
        <f t="shared" si="19"/>
        <v>1.5333095150300352E-5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3.8194280476510087</v>
      </c>
      <c r="H169" s="10">
        <f t="shared" si="20"/>
        <v>-3.8909435271659096</v>
      </c>
      <c r="I169">
        <f t="shared" si="16"/>
        <v>-31.127548217327277</v>
      </c>
      <c r="K169">
        <f t="shared" si="17"/>
        <v>-0.7202426701952942</v>
      </c>
      <c r="M169">
        <f t="shared" si="18"/>
        <v>-3.8946181179141455</v>
      </c>
      <c r="N169" s="13">
        <f t="shared" si="19"/>
        <v>1.3502617167020428E-5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3.8329951454604791</v>
      </c>
      <c r="H170" s="10">
        <f t="shared" si="20"/>
        <v>-3.8499282476938625</v>
      </c>
      <c r="I170">
        <f t="shared" si="16"/>
        <v>-30.7994259815509</v>
      </c>
      <c r="K170">
        <f t="shared" si="17"/>
        <v>-0.70883128283398367</v>
      </c>
      <c r="M170">
        <f t="shared" si="18"/>
        <v>-3.8533596567120547</v>
      </c>
      <c r="N170" s="13">
        <f t="shared" si="19"/>
        <v>1.1774567850130527E-5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3.8465622432699487</v>
      </c>
      <c r="H171" s="10">
        <f t="shared" si="20"/>
        <v>-3.8092781965140299</v>
      </c>
      <c r="I171">
        <f t="shared" si="16"/>
        <v>-30.474225572112239</v>
      </c>
      <c r="K171">
        <f t="shared" si="17"/>
        <v>-0.69760013268727039</v>
      </c>
      <c r="M171">
        <f t="shared" si="18"/>
        <v>-3.8124648527942107</v>
      </c>
      <c r="N171" s="13">
        <f t="shared" si="19"/>
        <v>1.015477824801559E-5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3.8601293410794191</v>
      </c>
      <c r="H172" s="10">
        <f t="shared" si="20"/>
        <v>-3.7689923004686872</v>
      </c>
      <c r="I172">
        <f t="shared" si="16"/>
        <v>-30.151938403749497</v>
      </c>
      <c r="K172">
        <f t="shared" si="17"/>
        <v>-0.6865464768962245</v>
      </c>
      <c r="M172">
        <f t="shared" si="18"/>
        <v>-3.7719330766537942</v>
      </c>
      <c r="N172" s="13">
        <f t="shared" si="19"/>
        <v>8.6481645708925928E-6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3.873696438888889</v>
      </c>
      <c r="H173" s="10">
        <f t="shared" si="20"/>
        <v>-3.7290693877626166</v>
      </c>
      <c r="I173">
        <f t="shared" si="16"/>
        <v>-29.832555102100933</v>
      </c>
      <c r="K173">
        <f t="shared" si="17"/>
        <v>-0.67566760610495125</v>
      </c>
      <c r="M173">
        <f t="shared" si="18"/>
        <v>-3.7317635915831509</v>
      </c>
      <c r="N173" s="13">
        <f t="shared" si="19"/>
        <v>7.2587342265810916E-6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3.887263536698359</v>
      </c>
      <c r="H174" s="10">
        <f t="shared" si="20"/>
        <v>-3.6895081932634719</v>
      </c>
      <c r="I174">
        <f t="shared" si="16"/>
        <v>-29.516065546107775</v>
      </c>
      <c r="K174">
        <f t="shared" si="17"/>
        <v>-0.66496084464363359</v>
      </c>
      <c r="M174">
        <f t="shared" si="18"/>
        <v>-3.6919555586326709</v>
      </c>
      <c r="N174" s="13">
        <f t="shared" si="19"/>
        <v>5.9895972503544784E-6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3.9008306345078294</v>
      </c>
      <c r="H175" s="10">
        <f t="shared" si="20"/>
        <v>-3.6503073635915508</v>
      </c>
      <c r="I175">
        <f t="shared" si="16"/>
        <v>-29.202458908732407</v>
      </c>
      <c r="K175">
        <f t="shared" si="17"/>
        <v>-0.65442355066117863</v>
      </c>
      <c r="M175">
        <f t="shared" si="18"/>
        <v>-3.6525080413886317</v>
      </c>
      <c r="N175" s="13">
        <f t="shared" si="19"/>
        <v>4.8429827665647791E-6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3.9143977323172994</v>
      </c>
      <c r="H176" s="10">
        <f t="shared" si="20"/>
        <v>-3.6114654620064228</v>
      </c>
      <c r="I176">
        <f t="shared" si="16"/>
        <v>-28.891723696051383</v>
      </c>
      <c r="K176">
        <f t="shared" si="17"/>
        <v>-0.64405311621133621</v>
      </c>
      <c r="M176">
        <f t="shared" si="18"/>
        <v>-3.613420010576343</v>
      </c>
      <c r="N176" s="13">
        <f t="shared" si="19"/>
        <v>3.8202601121769704E-6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3.9279648301267698</v>
      </c>
      <c r="H177" s="10">
        <f t="shared" si="20"/>
        <v>-3.5729809730976001</v>
      </c>
      <c r="I177">
        <f t="shared" si="16"/>
        <v>-28.583847784780801</v>
      </c>
      <c r="K177">
        <f t="shared" si="17"/>
        <v>-0.63384696729588663</v>
      </c>
      <c r="M177">
        <f t="shared" si="18"/>
        <v>-3.5746903484947077</v>
      </c>
      <c r="N177" s="13">
        <f t="shared" si="19"/>
        <v>2.9219642482367038E-6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3.9415319279362397</v>
      </c>
      <c r="H178" s="10">
        <f t="shared" si="20"/>
        <v>-3.534852307286215</v>
      </c>
      <c r="I178">
        <f t="shared" si="16"/>
        <v>-28.27881845828972</v>
      </c>
      <c r="K178">
        <f t="shared" si="17"/>
        <v>-0.62380256386828126</v>
      </c>
      <c r="M178">
        <f t="shared" si="18"/>
        <v>-3.5363178532881436</v>
      </c>
      <c r="N178" s="13">
        <f t="shared" si="19"/>
        <v>2.1478250837689281E-6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3.9550990257457093</v>
      </c>
      <c r="H179" s="10">
        <f t="shared" si="20"/>
        <v>-3.4970778051444373</v>
      </c>
      <c r="I179">
        <f t="shared" si="16"/>
        <v>-27.976622441155499</v>
      </c>
      <c r="K179">
        <f t="shared" si="17"/>
        <v>-0.61391739980086424</v>
      </c>
      <c r="M179">
        <f t="shared" si="18"/>
        <v>-3.4983012430615381</v>
      </c>
      <c r="N179" s="13">
        <f t="shared" si="19"/>
        <v>1.4968003369998904E-6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3.9686661235551797</v>
      </c>
      <c r="H180" s="10">
        <f t="shared" si="20"/>
        <v>-3.4596557415391316</v>
      </c>
      <c r="I180">
        <f t="shared" si="16"/>
        <v>-27.677245932313053</v>
      </c>
      <c r="K180">
        <f t="shared" si="17"/>
        <v>-0.6041890028186182</v>
      </c>
      <c r="M180">
        <f t="shared" si="18"/>
        <v>-3.4606391598437445</v>
      </c>
      <c r="N180" s="13">
        <f t="shared" si="19"/>
        <v>9.6711156184771876E-7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3.9822332213646496</v>
      </c>
      <c r="H181" s="10">
        <f t="shared" si="20"/>
        <v>-3.4225843296060612</v>
      </c>
      <c r="I181">
        <f t="shared" si="16"/>
        <v>-27.380674636848489</v>
      </c>
      <c r="K181">
        <f t="shared" si="17"/>
        <v>-0.59461493440216817</v>
      </c>
      <c r="M181">
        <f t="shared" si="18"/>
        <v>-3.4233301734049304</v>
      </c>
      <c r="N181" s="13">
        <f t="shared" si="19"/>
        <v>5.5628297231166475E-7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3.9958003191741196</v>
      </c>
      <c r="H182" s="10">
        <f t="shared" si="20"/>
        <v>-3.385861724560721</v>
      </c>
      <c r="I182">
        <f t="shared" si="16"/>
        <v>-27.086893796485768</v>
      </c>
      <c r="K182">
        <f t="shared" si="17"/>
        <v>-0.58519278966258881</v>
      </c>
      <c r="M182">
        <f t="shared" si="18"/>
        <v>-3.3863727849328642</v>
      </c>
      <c r="N182" s="13">
        <f t="shared" si="19"/>
        <v>2.6118270397515909E-7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4.00936741698359</v>
      </c>
      <c r="H183" s="10">
        <f t="shared" si="20"/>
        <v>-3.3494860273516838</v>
      </c>
      <c r="I183">
        <f t="shared" si="16"/>
        <v>-26.79588821881347</v>
      </c>
      <c r="K183">
        <f t="shared" si="17"/>
        <v>-0.57592019719040322</v>
      </c>
      <c r="M183">
        <f t="shared" si="18"/>
        <v>-3.3497654305731031</v>
      </c>
      <c r="N183" s="13">
        <f t="shared" si="19"/>
        <v>7.8066160139472991E-8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4.02293451479306</v>
      </c>
      <c r="H184" s="10">
        <f t="shared" si="20"/>
        <v>-3.3134552881621531</v>
      </c>
      <c r="I184">
        <f t="shared" si="16"/>
        <v>-26.507642305297225</v>
      </c>
      <c r="K184">
        <f t="shared" si="17"/>
        <v>-0.56679481888098615</v>
      </c>
      <c r="M184">
        <f t="shared" si="18"/>
        <v>-3.3135064848378244</v>
      </c>
      <c r="N184" s="13">
        <f t="shared" si="19"/>
        <v>2.6210995997951275E-9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4.0365016126025299</v>
      </c>
      <c r="H185" s="10">
        <f t="shared" si="20"/>
        <v>-3.2777675097652268</v>
      </c>
      <c r="I185">
        <f t="shared" si="16"/>
        <v>-26.222140078121814</v>
      </c>
      <c r="K185">
        <f t="shared" si="17"/>
        <v>-0.55781434973843713</v>
      </c>
      <c r="M185">
        <f t="shared" si="18"/>
        <v>-3.277594263887877</v>
      </c>
      <c r="N185" s="13">
        <f t="shared" si="19"/>
        <v>3.0014134018699334E-8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4.0500687104119999</v>
      </c>
      <c r="H186" s="10">
        <f t="shared" si="20"/>
        <v>-3.2424206507381821</v>
      </c>
      <c r="I186">
        <f t="shared" si="16"/>
        <v>-25.939365205905457</v>
      </c>
      <c r="K186">
        <f t="shared" si="17"/>
        <v>-0.54897651765985589</v>
      </c>
      <c r="M186">
        <f t="shared" si="18"/>
        <v>-3.2420270286925108</v>
      </c>
      <c r="N186" s="13">
        <f t="shared" si="19"/>
        <v>1.5493831483844518E-7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4.0636358082214699</v>
      </c>
      <c r="H187" s="10">
        <f t="shared" si="20"/>
        <v>-3.2074126285409279</v>
      </c>
      <c r="I187">
        <f t="shared" si="16"/>
        <v>-25.659301028327423</v>
      </c>
      <c r="K187">
        <f t="shared" si="17"/>
        <v>-0.54027908320180762</v>
      </c>
      <c r="M187">
        <f t="shared" si="18"/>
        <v>-3.2068029880710265</v>
      </c>
      <c r="N187" s="13">
        <f t="shared" si="19"/>
        <v>3.716615025416217E-7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4.0772029060309407</v>
      </c>
      <c r="H188" s="10">
        <f t="shared" si="20"/>
        <v>-3.1727413224636005</v>
      </c>
      <c r="I188">
        <f t="shared" si="16"/>
        <v>-25.381930579708804</v>
      </c>
      <c r="K188">
        <f t="shared" si="17"/>
        <v>-0.53171983933064948</v>
      </c>
      <c r="M188">
        <f t="shared" si="18"/>
        <v>-3.1719203016204776</v>
      </c>
      <c r="N188" s="13">
        <f t="shared" si="19"/>
        <v>6.7407522484234594E-7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4.0907700038404098</v>
      </c>
      <c r="H189" s="10">
        <f t="shared" si="20"/>
        <v>-3.1384045764480812</v>
      </c>
      <c r="I189">
        <f t="shared" si="16"/>
        <v>-25.10723661158465</v>
      </c>
      <c r="K189">
        <f t="shared" si="17"/>
        <v>-0.52329661115828163</v>
      </c>
      <c r="M189">
        <f t="shared" si="18"/>
        <v>-3.1373770825334168</v>
      </c>
      <c r="N189" s="13">
        <f t="shared" si="19"/>
        <v>1.0557437446723531E-6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4.1043371016498797</v>
      </c>
      <c r="H190" s="10">
        <f t="shared" si="20"/>
        <v>-3.1044002017881187</v>
      </c>
      <c r="I190">
        <f t="shared" si="16"/>
        <v>-24.83520161430495</v>
      </c>
      <c r="K190">
        <f t="shared" si="17"/>
        <v>-0.51500725566475192</v>
      </c>
      <c r="M190">
        <f t="shared" si="18"/>
        <v>-3.1031714003094728</v>
      </c>
      <c r="N190" s="13">
        <f t="shared" si="19"/>
        <v>1.5099530739223558E-6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4.1179041994593497</v>
      </c>
      <c r="H191" s="10">
        <f t="shared" si="20"/>
        <v>-3.0707259797124915</v>
      </c>
      <c r="I191">
        <f t="shared" si="16"/>
        <v>-24.565807837699932</v>
      </c>
      <c r="K191">
        <f t="shared" si="17"/>
        <v>-0.50684966140908361</v>
      </c>
      <c r="M191">
        <f t="shared" si="18"/>
        <v>-3.0693012833645343</v>
      </c>
      <c r="N191" s="13">
        <f t="shared" si="19"/>
        <v>2.0297596838824868E-6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4.1314712972688206</v>
      </c>
      <c r="H192" s="10">
        <f t="shared" si="20"/>
        <v>-3.0373796638555834</v>
      </c>
      <c r="I192">
        <f t="shared" si="16"/>
        <v>-24.299037310844668</v>
      </c>
      <c r="K192">
        <f t="shared" si="17"/>
        <v>-0.49882174822955772</v>
      </c>
      <c r="M192">
        <f t="shared" si="18"/>
        <v>-3.0357647215410482</v>
      </c>
      <c r="N192" s="13">
        <f t="shared" si="19"/>
        <v>2.6080386792766152E-6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4.1450383950782905</v>
      </c>
      <c r="H193" s="10">
        <f t="shared" si="20"/>
        <v>-3.0043589826195363</v>
      </c>
      <c r="I193">
        <f t="shared" si="16"/>
        <v>-24.03487186095629</v>
      </c>
      <c r="K193">
        <f t="shared" si="17"/>
        <v>-0.49092146693462502</v>
      </c>
      <c r="M193">
        <f t="shared" si="18"/>
        <v>-3.002559668522911</v>
      </c>
      <c r="N193" s="13">
        <f t="shared" si="19"/>
        <v>3.237531218314374E-6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4.1586054928877605</v>
      </c>
      <c r="H194" s="10">
        <f t="shared" si="20"/>
        <v>-2.9716616414320405</v>
      </c>
      <c r="I194">
        <f t="shared" si="16"/>
        <v>-23.773293131456324</v>
      </c>
      <c r="K194">
        <f t="shared" si="17"/>
        <v>-0.48314679898552276</v>
      </c>
      <c r="M194">
        <f t="shared" si="18"/>
        <v>-2.9696840441582752</v>
      </c>
      <c r="N194" s="13">
        <f t="shared" si="19"/>
        <v>3.9108909772036715E-6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4.1721725906972305</v>
      </c>
      <c r="H195" s="10">
        <f t="shared" si="20"/>
        <v>-2.939285324903655</v>
      </c>
      <c r="I195">
        <f t="shared" si="16"/>
        <v>-23.51428259922924</v>
      </c>
      <c r="K195">
        <f t="shared" si="17"/>
        <v>-0.47549575617160428</v>
      </c>
      <c r="M195">
        <f t="shared" si="18"/>
        <v>-2.9371357366934792</v>
      </c>
      <c r="N195" s="13">
        <f t="shared" si="19"/>
        <v>4.6207294733270438E-6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4.1857396885067013</v>
      </c>
      <c r="H196" s="10">
        <f t="shared" si="20"/>
        <v>-2.907227698888446</v>
      </c>
      <c r="I196">
        <f t="shared" si="16"/>
        <v>-23.257821591107568</v>
      </c>
      <c r="K196">
        <f t="shared" si="17"/>
        <v>-0.46796638027930865</v>
      </c>
      <c r="M196">
        <f t="shared" si="18"/>
        <v>-2.9049126049212046</v>
      </c>
      <c r="N196" s="13">
        <f t="shared" si="19"/>
        <v>5.3596600771574707E-6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4.1993067863161704</v>
      </c>
      <c r="H197" s="10">
        <f t="shared" si="20"/>
        <v>-2.8754864124515809</v>
      </c>
      <c r="I197">
        <f t="shared" si="16"/>
        <v>-23.003891299612647</v>
      </c>
      <c r="K197">
        <f t="shared" si="17"/>
        <v>-0.46055674275564268</v>
      </c>
      <c r="M197">
        <f t="shared" si="18"/>
        <v>-2.8730124802458628</v>
      </c>
      <c r="N197" s="13">
        <f t="shared" si="19"/>
        <v>6.1203405584893289E-6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4.2128738841256412</v>
      </c>
      <c r="H198" s="10">
        <f t="shared" si="20"/>
        <v>-2.8440590997473989</v>
      </c>
      <c r="I198">
        <f t="shared" si="16"/>
        <v>-22.752472797979191</v>
      </c>
      <c r="K198">
        <f t="shared" si="17"/>
        <v>-0.45326494436696052</v>
      </c>
      <c r="M198">
        <f t="shared" si="18"/>
        <v>-2.8414331686690502</v>
      </c>
      <c r="N198" s="13">
        <f t="shared" si="19"/>
        <v>6.8955140282377875E-6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4.2264409819351112</v>
      </c>
      <c r="H199" s="10">
        <f t="shared" si="20"/>
        <v>-2.812943381811368</v>
      </c>
      <c r="I199">
        <f t="shared" si="16"/>
        <v>-22.503547054490944</v>
      </c>
      <c r="K199">
        <f t="shared" si="17"/>
        <v>-0.44608911485380809</v>
      </c>
      <c r="M199">
        <f t="shared" si="18"/>
        <v>-2.8101724526979543</v>
      </c>
      <c r="N199" s="13">
        <f t="shared" si="19"/>
        <v>7.6780481515636351E-6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4.2400080797445812</v>
      </c>
      <c r="H200" s="10">
        <f t="shared" si="20"/>
        <v>-2.7821368682691938</v>
      </c>
      <c r="I200">
        <f t="shared" si="16"/>
        <v>-22.257094946153551</v>
      </c>
      <c r="K200">
        <f t="shared" si="17"/>
        <v>-0.43902741258249384</v>
      </c>
      <c r="M200">
        <f t="shared" si="18"/>
        <v>-2.779228093179285</v>
      </c>
      <c r="N200" s="13">
        <f t="shared" si="19"/>
        <v>8.4609725236741378E-6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4.2535751775540511</v>
      </c>
      <c r="H201" s="10">
        <f t="shared" si="20"/>
        <v>-2.7516371589662691</v>
      </c>
      <c r="I201">
        <f t="shared" si="16"/>
        <v>-22.013097271730153</v>
      </c>
      <c r="K201">
        <f t="shared" si="17"/>
        <v>-0.43207802419404112</v>
      </c>
      <c r="M201">
        <f t="shared" si="18"/>
        <v>-2.7485978310614301</v>
      </c>
      <c r="N201" s="13">
        <f t="shared" si="19"/>
        <v>9.2375141131334703E-6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4.2671422753635211</v>
      </c>
      <c r="H202" s="10">
        <f t="shared" si="20"/>
        <v>-2.7214418455205154</v>
      </c>
      <c r="I202">
        <f t="shared" si="16"/>
        <v>-21.771534764164123</v>
      </c>
      <c r="K202">
        <f t="shared" si="17"/>
        <v>-0.4252391642511017</v>
      </c>
      <c r="M202">
        <f t="shared" si="18"/>
        <v>-2.7182793890872823</v>
      </c>
      <c r="N202" s="13">
        <f t="shared" si="19"/>
        <v>1.0001130692097398E-5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4.2807093731729919</v>
      </c>
      <c r="H203" s="10">
        <f t="shared" si="20"/>
        <v>-2.6915485128015639</v>
      </c>
      <c r="I203">
        <f t="shared" si="16"/>
        <v>-21.532388102412511</v>
      </c>
      <c r="K203">
        <f t="shared" si="17"/>
        <v>-0.41850907488337558</v>
      </c>
      <c r="M203">
        <f t="shared" si="18"/>
        <v>-2.6882704734201845</v>
      </c>
      <c r="N203" s="13">
        <f t="shared" si="19"/>
        <v>1.0745542185874127E-5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4.294276470982461</v>
      </c>
      <c r="H204" s="10">
        <f t="shared" si="20"/>
        <v>-2.6619547403391448</v>
      </c>
      <c r="I204">
        <f t="shared" si="16"/>
        <v>-21.295637922713158</v>
      </c>
      <c r="K204">
        <f t="shared" si="17"/>
        <v>-0.41188602543204461</v>
      </c>
      <c r="M204">
        <f t="shared" si="18"/>
        <v>-2.6585687752053344</v>
      </c>
      <c r="N204" s="13">
        <f t="shared" si="19"/>
        <v>1.1464759887379666E-5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4.307843568791931</v>
      </c>
      <c r="H205" s="10">
        <f t="shared" si="20"/>
        <v>-2.6326581036634229</v>
      </c>
      <c r="I205">
        <f t="shared" si="16"/>
        <v>-21.061264829307383</v>
      </c>
      <c r="K205">
        <f t="shared" si="17"/>
        <v>-0.40536831209366697</v>
      </c>
      <c r="M205">
        <f t="shared" si="18"/>
        <v>-2.6291719720688693</v>
      </c>
      <c r="N205" s="13">
        <f t="shared" si="19"/>
        <v>1.2153113494544661E-5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4.3214106666014018</v>
      </c>
      <c r="H206" s="10">
        <f t="shared" si="20"/>
        <v>-2.6036561755799417</v>
      </c>
      <c r="I206">
        <f t="shared" si="16"/>
        <v>-20.829249404639533</v>
      </c>
      <c r="K206">
        <f t="shared" si="17"/>
        <v>-0.39895425756398262</v>
      </c>
      <c r="M206">
        <f t="shared" si="18"/>
        <v>-2.6000777295568769</v>
      </c>
      <c r="N206" s="13">
        <f t="shared" si="19"/>
        <v>1.2805275939988177E-5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4.3349777644108709</v>
      </c>
      <c r="H207" s="10">
        <f t="shared" si="20"/>
        <v>-2.5749465273817411</v>
      </c>
      <c r="I207">
        <f t="shared" si="16"/>
        <v>-20.599572219053929</v>
      </c>
      <c r="K207">
        <f t="shared" si="17"/>
        <v>-0.39264221068200356</v>
      </c>
      <c r="M207">
        <f t="shared" si="18"/>
        <v>-2.5712837025163831</v>
      </c>
      <c r="N207" s="13">
        <f t="shared" si="19"/>
        <v>1.3416285994285378E-5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4.3485448622203418</v>
      </c>
      <c r="H208" s="10">
        <f t="shared" si="20"/>
        <v>-2.5465267300011112</v>
      </c>
      <c r="I208">
        <f t="shared" si="16"/>
        <v>-20.372213840008889</v>
      </c>
      <c r="K208">
        <f t="shared" si="17"/>
        <v>-0.38643054607475097</v>
      </c>
      <c r="M208">
        <f t="shared" si="18"/>
        <v>-2.5427875364203443</v>
      </c>
      <c r="N208" s="13">
        <f t="shared" si="19"/>
        <v>1.3981568634448456E-5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4.3621119600298117</v>
      </c>
      <c r="H209" s="10">
        <f t="shared" si="20"/>
        <v>-2.51839435510339</v>
      </c>
      <c r="I209">
        <f t="shared" si="16"/>
        <v>-20.14715484082712</v>
      </c>
      <c r="K209">
        <f t="shared" si="17"/>
        <v>-0.38031766380298698</v>
      </c>
      <c r="M209">
        <f t="shared" si="18"/>
        <v>-2.5145868686386734</v>
      </c>
      <c r="N209" s="13">
        <f t="shared" si="19"/>
        <v>1.4496953179000305E-5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4.3756790578392817</v>
      </c>
      <c r="H210" s="10">
        <f t="shared" si="20"/>
        <v>-2.4905469761250814</v>
      </c>
      <c r="I210">
        <f t="shared" si="16"/>
        <v>-19.924375809000651</v>
      </c>
      <c r="K210">
        <f t="shared" si="17"/>
        <v>-0.3743019890082207</v>
      </c>
      <c r="M210">
        <f t="shared" si="18"/>
        <v>-2.4866793296571048</v>
      </c>
      <c r="N210" s="13">
        <f t="shared" si="19"/>
        <v>1.4958689201251474E-5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4.3892461556487516</v>
      </c>
      <c r="H211" s="10">
        <f t="shared" si="20"/>
        <v>-2.4629821692585332</v>
      </c>
      <c r="I211">
        <f t="shared" si="16"/>
        <v>-19.703857354068266</v>
      </c>
      <c r="K211">
        <f t="shared" si="17"/>
        <v>-0.36838197156128788</v>
      </c>
      <c r="M211">
        <f t="shared" si="18"/>
        <v>-2.4590625442458069</v>
      </c>
      <c r="N211" s="13">
        <f t="shared" si="19"/>
        <v>1.5363460240389228E-5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4.4028132534582216</v>
      </c>
      <c r="H212" s="10">
        <f t="shared" si="20"/>
        <v>-2.4356975143853092</v>
      </c>
      <c r="I212">
        <f t="shared" ref="I212:I275" si="23">H212*$E$6</f>
        <v>-19.485580115082474</v>
      </c>
      <c r="K212">
        <f t="shared" ref="K212:K275" si="24">$L$9*$L$4*EXP(-$L$6*(G212/$L$10-1))+6*$L$4*EXP(-$L$6*(2/SQRT(3)*G212/$L$10-1))+12*$L$4*EXP(-$L$6*(SQRT(2)*2/SQRT(3)*G212/$L$10-1))+24*$L$4*EXP(-$L$6*(SQRT(11)/2*2/SQRT(3)*G212/$L$10-1))+8*$L$4*EXP(-$L$6*(2*G212/$L$10-1))-SQRT($L$9*$L$5^2*EXP(-2*$L$7*(G212/$L$10-1))+6*$L$5^2*EXP(-2*$L$7*(2/SQRT(3)*G212/$L$10-1))+12*$L$5^2*EXP(-2*$L$7*(SQRT(2)*2/SQRT(3)*G212/$L$10-1))+24*$L$5^2*EXP(-2*$L$7*(SQRT(11)/2*2/SQRT(3)*G212/$L$10-1))+8*$L$5^2*EXP(-2*$L$7*(2*G212/$L$10-1)))</f>
        <v>-0.36255608571274517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-2.4317341325794559</v>
      </c>
      <c r="N212" s="13">
        <f t="shared" ref="N212:N275" si="26">(M212-H212)^2*O212</f>
        <v>1.5708395338969097E-5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4.4163803512676916</v>
      </c>
      <c r="H213" s="10">
        <f t="shared" ref="H213:H276" si="27">-(-$B$4)*(1+D213+$E$5*D213^3)*EXP(-D213)</f>
        <v>-2.4086905959603171</v>
      </c>
      <c r="I213">
        <f t="shared" si="23"/>
        <v>-19.269524767682537</v>
      </c>
      <c r="K213">
        <f t="shared" si="24"/>
        <v>-0.35682282974531582</v>
      </c>
      <c r="M213">
        <f t="shared" si="25"/>
        <v>-2.4046917113105111</v>
      </c>
      <c r="N213" s="13">
        <f t="shared" si="26"/>
        <v>1.5991078442454236E-5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4.4299474490771624</v>
      </c>
      <c r="H214" s="10">
        <f t="shared" si="27"/>
        <v>-2.3819590038486971</v>
      </c>
      <c r="I214">
        <f t="shared" si="23"/>
        <v>-19.055672030789577</v>
      </c>
      <c r="K214">
        <f t="shared" si="24"/>
        <v>-0.35118072562859731</v>
      </c>
      <c r="M214">
        <f t="shared" si="25"/>
        <v>-2.3779328945973264</v>
      </c>
      <c r="N214" s="13">
        <f t="shared" si="26"/>
        <v>1.6209555703972754E-5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4.4435145468866324</v>
      </c>
      <c r="H215" s="10">
        <f t="shared" si="27"/>
        <v>-2.3555003341173721</v>
      </c>
      <c r="I215">
        <f t="shared" si="23"/>
        <v>-18.844002672938977</v>
      </c>
      <c r="K215">
        <f t="shared" si="24"/>
        <v>-0.34562831867622196</v>
      </c>
      <c r="M215">
        <f t="shared" si="25"/>
        <v>-2.351455295088686</v>
      </c>
      <c r="N215" s="13">
        <f t="shared" si="26"/>
        <v>1.6362340743594087E-5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4.4570816446961024</v>
      </c>
      <c r="H216" s="10">
        <f t="shared" si="27"/>
        <v>-2.3293121897831339</v>
      </c>
      <c r="I216">
        <f t="shared" si="23"/>
        <v>-18.634497518265071</v>
      </c>
      <c r="K216">
        <f t="shared" si="24"/>
        <v>-0.34016417720564418</v>
      </c>
      <c r="M216">
        <f t="shared" si="25"/>
        <v>-2.3252565248663184</v>
      </c>
      <c r="N216" s="13">
        <f t="shared" si="26"/>
        <v>1.6448417917488294E-5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4.4706487425055714</v>
      </c>
      <c r="H217" s="10">
        <f t="shared" si="27"/>
        <v>-2.303392181519023</v>
      </c>
      <c r="I217">
        <f t="shared" si="23"/>
        <v>-18.427137452152184</v>
      </c>
      <c r="K217">
        <f t="shared" si="24"/>
        <v>-0.33478689220071123</v>
      </c>
      <c r="M217">
        <f t="shared" si="25"/>
        <v>-2.2993341963468552</v>
      </c>
      <c r="N217" s="13">
        <f t="shared" si="26"/>
        <v>1.6467243657533904E-5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4.4842158403150423</v>
      </c>
      <c r="H218" s="10">
        <f t="shared" si="27"/>
        <v>-2.2777379283207559</v>
      </c>
      <c r="I218">
        <f t="shared" si="23"/>
        <v>-18.221903426566048</v>
      </c>
      <c r="K218">
        <f t="shared" si="24"/>
        <v>-0.32949507697715741</v>
      </c>
      <c r="M218">
        <f t="shared" si="25"/>
        <v>-2.2736859231446802</v>
      </c>
      <c r="N218" s="13">
        <f t="shared" si="26"/>
        <v>1.6418745946944545E-5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4.4977829381245122</v>
      </c>
      <c r="H219" s="10">
        <f t="shared" si="27"/>
        <v>-2.2523470581348173</v>
      </c>
      <c r="I219">
        <f t="shared" si="23"/>
        <v>-18.018776465078538</v>
      </c>
      <c r="K219">
        <f t="shared" si="24"/>
        <v>-0.32428736685115517</v>
      </c>
      <c r="M219">
        <f t="shared" si="25"/>
        <v>-2.248309320897075</v>
      </c>
      <c r="N219" s="13">
        <f t="shared" si="26"/>
        <v>1.6303322001050464E-5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4.5113500359339822</v>
      </c>
      <c r="H220" s="10">
        <f t="shared" si="27"/>
        <v>-2.2272172084498583</v>
      </c>
      <c r="I220">
        <f t="shared" si="23"/>
        <v>-17.817737667598866</v>
      </c>
      <c r="K220">
        <f t="shared" si="24"/>
        <v>-0.31916241881102309</v>
      </c>
      <c r="M220">
        <f t="shared" si="25"/>
        <v>-2.2232020080529389</v>
      </c>
      <c r="N220" s="13">
        <f t="shared" si="26"/>
        <v>1.6121834227421568E-5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4.5249171337434522</v>
      </c>
      <c r="H221" s="10">
        <f t="shared" si="27"/>
        <v>-2.2023460268528998</v>
      </c>
      <c r="I221">
        <f t="shared" si="23"/>
        <v>-17.618768214823199</v>
      </c>
      <c r="K221">
        <f t="shared" si="24"/>
        <v>-0.31411891119220536</v>
      </c>
      <c r="M221">
        <f t="shared" si="25"/>
        <v>-2.1983616066264502</v>
      </c>
      <c r="N221" s="13">
        <f t="shared" si="26"/>
        <v>1.5875604540940883E-5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4.538484231552923</v>
      </c>
      <c r="H222" s="10">
        <f t="shared" si="27"/>
        <v>-2.177731171551855</v>
      </c>
      <c r="I222">
        <f t="shared" si="23"/>
        <v>-17.42184937241484</v>
      </c>
      <c r="K222">
        <f t="shared" si="24"/>
        <v>-0.30915554335560158</v>
      </c>
      <c r="M222">
        <f t="shared" si="25"/>
        <v>-2.1737857429168614</v>
      </c>
      <c r="N222" s="13">
        <f t="shared" si="26"/>
        <v>1.5566407113827353E-5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4.552051329362393</v>
      </c>
      <c r="H223" s="10">
        <f t="shared" si="27"/>
        <v>-2.1533703118657783</v>
      </c>
      <c r="I223">
        <f t="shared" si="23"/>
        <v>-17.226962494926227</v>
      </c>
      <c r="K223">
        <f t="shared" si="24"/>
        <v>-0.30427103536933359</v>
      </c>
      <c r="M223">
        <f t="shared" si="25"/>
        <v>-2.1494720481956788</v>
      </c>
      <c r="N223" s="13">
        <f t="shared" si="26"/>
        <v>1.5196459641617536E-5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4.5656184271718629</v>
      </c>
      <c r="H224" s="10">
        <f t="shared" si="27"/>
        <v>-2.1292611286842313</v>
      </c>
      <c r="I224">
        <f t="shared" si="23"/>
        <v>-17.034089029473851</v>
      </c>
      <c r="K224">
        <f t="shared" si="24"/>
        <v>-0.29946412769400743</v>
      </c>
      <c r="M224">
        <f t="shared" si="25"/>
        <v>-2.1254181593623405</v>
      </c>
      <c r="N224" s="13">
        <f t="shared" si="26"/>
        <v>1.4768413208994424E-5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4.5791855249813329</v>
      </c>
      <c r="H225" s="10">
        <f t="shared" si="27"/>
        <v>-2.1054013148970823</v>
      </c>
      <c r="I225">
        <f t="shared" si="23"/>
        <v>-16.843210519176658</v>
      </c>
      <c r="K225">
        <f t="shared" si="24"/>
        <v>-0.2947335808715395</v>
      </c>
      <c r="M225">
        <f t="shared" si="25"/>
        <v>-2.1016217195695717</v>
      </c>
      <c r="N225" s="13">
        <f t="shared" si="26"/>
        <v>1.4285340839739949E-5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4.5927526227908029</v>
      </c>
      <c r="H226" s="10">
        <f t="shared" si="27"/>
        <v>-2.0817885757960148</v>
      </c>
      <c r="I226">
        <f t="shared" si="23"/>
        <v>-16.654308606368119</v>
      </c>
      <c r="K226">
        <f t="shared" si="24"/>
        <v>-0.29007817521759022</v>
      </c>
      <c r="M226">
        <f t="shared" si="25"/>
        <v>-2.0780803788194708</v>
      </c>
      <c r="N226" s="13">
        <f t="shared" si="26"/>
        <v>1.3750724816850132E-5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4.6063197206002728</v>
      </c>
      <c r="H227" s="10">
        <f t="shared" si="27"/>
        <v>-2.0584206294489813</v>
      </c>
      <c r="I227">
        <f t="shared" si="23"/>
        <v>-16.46736503559185</v>
      </c>
      <c r="K227">
        <f t="shared" si="24"/>
        <v>-0.28549671051765096</v>
      </c>
      <c r="M227">
        <f t="shared" si="25"/>
        <v>-2.0547917945313907</v>
      </c>
      <c r="N227" s="13">
        <f t="shared" si="26"/>
        <v>1.3168442859124663E-5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4.6198868184097428</v>
      </c>
      <c r="H228" s="10">
        <f t="shared" si="27"/>
        <v>-2.0352952070487755</v>
      </c>
      <c r="I228">
        <f t="shared" si="23"/>
        <v>-16.282361656390204</v>
      </c>
      <c r="K228">
        <f t="shared" si="24"/>
        <v>-0.2809880057268162</v>
      </c>
      <c r="M228">
        <f t="shared" si="25"/>
        <v>-2.0317536320826215</v>
      </c>
      <c r="N228" s="13">
        <f t="shared" si="26"/>
        <v>1.2542753240888971E-5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4.6334539162192137</v>
      </c>
      <c r="H229" s="10">
        <f t="shared" si="27"/>
        <v>-2.0124100532368723</v>
      </c>
      <c r="I229">
        <f t="shared" si="23"/>
        <v>-16.099280425894978</v>
      </c>
      <c r="K229">
        <f t="shared" si="24"/>
        <v>-0.2765508986732727</v>
      </c>
      <c r="M229">
        <f t="shared" si="25"/>
        <v>-2.0089635653228619</v>
      </c>
      <c r="N229" s="13">
        <f t="shared" si="26"/>
        <v>1.187827894141952E-5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4.6470210140286836</v>
      </c>
      <c r="H230" s="10">
        <f t="shared" si="27"/>
        <v>-1.989762926403611</v>
      </c>
      <c r="I230">
        <f t="shared" si="23"/>
        <v>-15.918103411228888</v>
      </c>
      <c r="K230">
        <f t="shared" si="24"/>
        <v>-0.27218424576552364</v>
      </c>
      <c r="M230">
        <f t="shared" si="25"/>
        <v>-1.9864192770634288</v>
      </c>
      <c r="N230" s="13">
        <f t="shared" si="26"/>
        <v>1.1179990910100622E-5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4.6605881118381527</v>
      </c>
      <c r="H231" s="10">
        <f t="shared" si="27"/>
        <v>-1.9673515989658061</v>
      </c>
      <c r="I231">
        <f t="shared" si="23"/>
        <v>-15.738812791726449</v>
      </c>
      <c r="K231">
        <f t="shared" si="24"/>
        <v>-0.2678869217033657</v>
      </c>
      <c r="M231">
        <f t="shared" si="25"/>
        <v>-1.9641184595421057</v>
      </c>
      <c r="N231" s="13">
        <f t="shared" si="26"/>
        <v>1.045319053308578E-5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4.6741552096476227</v>
      </c>
      <c r="H232" s="10">
        <f t="shared" si="27"/>
        <v>-1.9451738576227691</v>
      </c>
      <c r="I232">
        <f t="shared" si="23"/>
        <v>-15.561390860982153</v>
      </c>
      <c r="K232">
        <f t="shared" si="24"/>
        <v>-0.26365781919262743</v>
      </c>
      <c r="M232">
        <f t="shared" si="25"/>
        <v>-1.9420588148645246</v>
      </c>
      <c r="N232" s="13">
        <f t="shared" si="26"/>
        <v>9.7034913856913753E-6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4.6877223074570926</v>
      </c>
      <c r="H233" s="10">
        <f t="shared" si="27"/>
        <v>-1.9232275035917359</v>
      </c>
      <c r="I233">
        <f t="shared" si="23"/>
        <v>-15.385820028733887</v>
      </c>
      <c r="K233">
        <f t="shared" si="24"/>
        <v>-0.25949584866368025</v>
      </c>
      <c r="M233">
        <f t="shared" si="25"/>
        <v>-1.9202380554229441</v>
      </c>
      <c r="N233" s="13">
        <f t="shared" si="26"/>
        <v>8.936800353892431E-6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4.7012894052665635</v>
      </c>
      <c r="H234" s="10">
        <f t="shared" si="27"/>
        <v>-1.9015103528236352</v>
      </c>
      <c r="I234">
        <f t="shared" si="23"/>
        <v>-15.212082822589082</v>
      </c>
      <c r="K234">
        <f t="shared" si="24"/>
        <v>-0.25539993799371363</v>
      </c>
      <c r="M234">
        <f t="shared" si="25"/>
        <v>-1.8986539042932269</v>
      </c>
      <c r="N234" s="13">
        <f t="shared" si="26"/>
        <v>8.1592982068719641E-6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4.7148565030760334</v>
      </c>
      <c r="H235" s="10">
        <f t="shared" si="27"/>
        <v>-1.8800202362000922</v>
      </c>
      <c r="I235">
        <f t="shared" si="23"/>
        <v>-15.040161889600737</v>
      </c>
      <c r="K235">
        <f t="shared" si="24"/>
        <v>-0.25136903223277929</v>
      </c>
      <c r="M235">
        <f t="shared" si="25"/>
        <v>-1.8773040956108258</v>
      </c>
      <c r="N235" s="13">
        <f t="shared" si="26"/>
        <v>7.3774197006603805E-6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4.7284236008855034</v>
      </c>
      <c r="H236" s="10">
        <f t="shared" si="27"/>
        <v>-1.8587549997125432</v>
      </c>
      <c r="I236">
        <f t="shared" si="23"/>
        <v>-14.870039997700346</v>
      </c>
      <c r="K236">
        <f t="shared" si="24"/>
        <v>-0.2474020933335927</v>
      </c>
      <c r="M236">
        <f t="shared" si="25"/>
        <v>-1.8561863749265488</v>
      </c>
      <c r="N236" s="13">
        <f t="shared" si="26"/>
        <v>6.5978332912247775E-6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4.7419906986949734</v>
      </c>
      <c r="H237" s="10">
        <f t="shared" si="27"/>
        <v>-1.8377125046242959</v>
      </c>
      <c r="I237">
        <f t="shared" si="23"/>
        <v>-14.701700036994367</v>
      </c>
      <c r="K237">
        <f t="shared" si="24"/>
        <v>-0.24349809988508272</v>
      </c>
      <c r="M237">
        <f t="shared" si="25"/>
        <v>-1.835298499542839</v>
      </c>
      <c r="N237" s="13">
        <f t="shared" si="26"/>
        <v>5.8274205332999718E-6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4.7555577965044433</v>
      </c>
      <c r="H238" s="10">
        <f t="shared" si="27"/>
        <v>-1.8168906276163292</v>
      </c>
      <c r="I238">
        <f t="shared" si="23"/>
        <v>-14.535125020930634</v>
      </c>
      <c r="K238">
        <f t="shared" si="24"/>
        <v>-0.23965604684967629</v>
      </c>
      <c r="M238">
        <f t="shared" si="25"/>
        <v>-1.8146382388313</v>
      </c>
      <c r="N238" s="13">
        <f t="shared" si="26"/>
        <v>5.0732552389253266E-6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4.7691248943139133</v>
      </c>
      <c r="H239" s="10">
        <f t="shared" si="27"/>
        <v>-1.7962872609176095</v>
      </c>
      <c r="I239">
        <f t="shared" si="23"/>
        <v>-14.370298087340876</v>
      </c>
      <c r="K239">
        <f t="shared" si="24"/>
        <v>-0.23587494530429831</v>
      </c>
      <c r="M239">
        <f t="shared" si="25"/>
        <v>-1.794203374532148</v>
      </c>
      <c r="N239" s="13">
        <f t="shared" si="26"/>
        <v>4.3425824675119236E-6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4.7826919921233841</v>
      </c>
      <c r="H240" s="10">
        <f t="shared" si="27"/>
        <v>-1.775900312420664</v>
      </c>
      <c r="I240">
        <f t="shared" si="23"/>
        <v>-14.207202499365312</v>
      </c>
      <c r="K240">
        <f t="shared" si="24"/>
        <v>-0.23215382218507094</v>
      </c>
      <c r="M240">
        <f t="shared" si="25"/>
        <v>-1.7739917010362629</v>
      </c>
      <c r="N240" s="13">
        <f t="shared" si="26"/>
        <v>3.642797416665585E-6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4.7962590899328541</v>
      </c>
      <c r="H241" s="10">
        <f t="shared" si="27"/>
        <v>-1.755727705783116</v>
      </c>
      <c r="I241">
        <f t="shared" si="23"/>
        <v>-14.045821646264928</v>
      </c>
      <c r="K241">
        <f t="shared" si="24"/>
        <v>-0.22849172003568688</v>
      </c>
      <c r="M241">
        <f t="shared" si="25"/>
        <v>-1.7540010256505005</v>
      </c>
      <c r="N241" s="13">
        <f t="shared" si="26"/>
        <v>2.9814242803689239E-6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4.8098261877423241</v>
      </c>
      <c r="H242" s="10">
        <f t="shared" si="27"/>
        <v>-1.7357673805158798</v>
      </c>
      <c r="I242">
        <f t="shared" si="23"/>
        <v>-13.886139044127038</v>
      </c>
      <c r="K242">
        <f t="shared" si="24"/>
        <v>-0.22488769675943296</v>
      </c>
      <c r="M242">
        <f t="shared" si="25"/>
        <v>-1.7342291688468596</v>
      </c>
      <c r="N242" s="13">
        <f t="shared" si="26"/>
        <v>2.3660951387096896E-6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4.823393285551794</v>
      </c>
      <c r="H243" s="10">
        <f t="shared" si="27"/>
        <v>-1.7160172920586447</v>
      </c>
      <c r="I243">
        <f t="shared" si="23"/>
        <v>-13.728138336469158</v>
      </c>
      <c r="K243">
        <f t="shared" si="24"/>
        <v>-0.22134082537483968</v>
      </c>
      <c r="M243">
        <f t="shared" si="25"/>
        <v>-1.7146739644961471</v>
      </c>
      <c r="N243" s="13">
        <f t="shared" si="26"/>
        <v>1.8045289401659177E-6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4.836960383361264</v>
      </c>
      <c r="H244" s="10">
        <f t="shared" si="27"/>
        <v>-1.6964754118433136</v>
      </c>
      <c r="I244">
        <f t="shared" si="23"/>
        <v>-13.571803294746509</v>
      </c>
      <c r="K244">
        <f t="shared" si="24"/>
        <v>-0.21785019377492551</v>
      </c>
      <c r="M244">
        <f t="shared" si="25"/>
        <v>-1.6953332600866924</v>
      </c>
      <c r="N244" s="13">
        <f t="shared" si="26"/>
        <v>1.3045106351529975E-6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4.8505274811707348</v>
      </c>
      <c r="H245" s="10">
        <f t="shared" si="27"/>
        <v>-1.6771397273459678</v>
      </c>
      <c r="I245">
        <f t="shared" si="23"/>
        <v>-13.417117818767743</v>
      </c>
      <c r="K245">
        <f t="shared" si="24"/>
        <v>-0.2144149044900075</v>
      </c>
      <c r="M245">
        <f t="shared" si="25"/>
        <v>-1.6762049169286921</v>
      </c>
      <c r="N245" s="13">
        <f t="shared" si="26"/>
        <v>8.7387051624720974E-7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4.8640945789802039</v>
      </c>
      <c r="H246" s="10">
        <f t="shared" si="27"/>
        <v>-1.6580082421279625</v>
      </c>
      <c r="I246">
        <f t="shared" si="23"/>
        <v>-13.2640659370237</v>
      </c>
      <c r="K246">
        <f t="shared" si="24"/>
        <v>-0.2110340744540482</v>
      </c>
      <c r="M246">
        <f t="shared" si="25"/>
        <v>-1.6572868103447302</v>
      </c>
      <c r="N246" s="13">
        <f t="shared" si="26"/>
        <v>5.2046381785766625E-7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4.8776616767896739</v>
      </c>
      <c r="H247" s="10">
        <f t="shared" si="27"/>
        <v>-1.6390789758666942</v>
      </c>
      <c r="I247">
        <f t="shared" si="23"/>
        <v>-13.112631806933553</v>
      </c>
      <c r="K247">
        <f t="shared" si="24"/>
        <v>-0.20770683477450047</v>
      </c>
      <c r="M247">
        <f t="shared" si="25"/>
        <v>-1.6385768298469745</v>
      </c>
      <c r="N247" s="13">
        <f t="shared" si="26"/>
        <v>2.5215062512028856E-7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4.8912287745991438</v>
      </c>
      <c r="H248" s="10">
        <f t="shared" si="27"/>
        <v>-1.620349964376582</v>
      </c>
      <c r="I248">
        <f t="shared" si="23"/>
        <v>-12.962799715012656</v>
      </c>
      <c r="K248">
        <f t="shared" si="24"/>
        <v>-0.20443233050562493</v>
      </c>
      <c r="M248">
        <f t="shared" si="25"/>
        <v>-1.6200728793016037</v>
      </c>
      <c r="N248" s="13">
        <f t="shared" si="26"/>
        <v>7.6776138775705795E-8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4.9047958724086147</v>
      </c>
      <c r="H249" s="10">
        <f t="shared" si="27"/>
        <v>-1.6018192596207799</v>
      </c>
      <c r="I249">
        <f t="shared" si="23"/>
        <v>-12.814554076966239</v>
      </c>
      <c r="K249">
        <f t="shared" si="24"/>
        <v>-0.20120972042523724</v>
      </c>
      <c r="M249">
        <f t="shared" si="25"/>
        <v>-1.6017728770809079</v>
      </c>
      <c r="N249" s="13">
        <f t="shared" si="26"/>
        <v>2.1513400049769205E-9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4.9183629702180847</v>
      </c>
      <c r="H250" s="10">
        <f t="shared" si="27"/>
        <v>-1.5834849297140978</v>
      </c>
      <c r="I250">
        <f t="shared" si="23"/>
        <v>-12.667879437712783</v>
      </c>
      <c r="K250">
        <f t="shared" si="24"/>
        <v>-0.19803817681485245</v>
      </c>
      <c r="M250">
        <f t="shared" si="25"/>
        <v>-1.5836747562035685</v>
      </c>
      <c r="N250" s="13">
        <f t="shared" si="26"/>
        <v>3.6034096104745002E-8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4.9319300680275546</v>
      </c>
      <c r="H251" s="10">
        <f t="shared" si="27"/>
        <v>-1.5653450589176179</v>
      </c>
      <c r="I251">
        <f t="shared" si="23"/>
        <v>-12.522760471340943</v>
      </c>
      <c r="K251">
        <f t="shared" si="24"/>
        <v>-0.19491688524318973</v>
      </c>
      <c r="M251">
        <f t="shared" si="25"/>
        <v>-1.5657764644635541</v>
      </c>
      <c r="N251" s="13">
        <f t="shared" si="26"/>
        <v>1.8611074506454224E-7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4.9454971658370246</v>
      </c>
      <c r="H252" s="10">
        <f t="shared" si="27"/>
        <v>-1.5473977476254448</v>
      </c>
      <c r="I252">
        <f t="shared" si="23"/>
        <v>-12.379181981003558</v>
      </c>
      <c r="K252">
        <f t="shared" si="24"/>
        <v>-0.19184504435299918</v>
      </c>
      <c r="M252">
        <f t="shared" si="25"/>
        <v>-1.5480759645480957</v>
      </c>
      <c r="N252" s="13">
        <f t="shared" si="26"/>
        <v>4.5997819417006958E-7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4.9590642636464954</v>
      </c>
      <c r="H253" s="10">
        <f t="shared" si="27"/>
        <v>-1.5296411123440372</v>
      </c>
      <c r="I253">
        <f t="shared" si="23"/>
        <v>-12.237128898752298</v>
      </c>
      <c r="K253">
        <f t="shared" si="24"/>
        <v>-0.18882186565117298</v>
      </c>
      <c r="M253">
        <f t="shared" si="25"/>
        <v>-1.5305712341451412</v>
      </c>
      <c r="N253" s="13">
        <f t="shared" si="26"/>
        <v>8.6512656488888738E-7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4.9726313614559645</v>
      </c>
      <c r="H254" s="10">
        <f t="shared" si="27"/>
        <v>-1.5120732856645207</v>
      </c>
      <c r="I254">
        <f t="shared" si="23"/>
        <v>-12.096586285316166</v>
      </c>
      <c r="K254">
        <f t="shared" si="24"/>
        <v>-0.18584657330210297</v>
      </c>
      <c r="M254">
        <f t="shared" si="25"/>
        <v>-1.5132602660407402</v>
      </c>
      <c r="N254" s="13">
        <f t="shared" si="26"/>
        <v>1.4089224135300638E-6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4.9861984592654354</v>
      </c>
      <c r="H255" s="10">
        <f t="shared" si="27"/>
        <v>-1.4946924162283894</v>
      </c>
      <c r="I255">
        <f t="shared" si="23"/>
        <v>-11.957539329827116</v>
      </c>
      <c r="K255">
        <f t="shared" si="24"/>
        <v>-0.18291840392424111</v>
      </c>
      <c r="M255">
        <f t="shared" si="25"/>
        <v>-1.4961410682066973</v>
      </c>
      <c r="N255" s="13">
        <f t="shared" si="26"/>
        <v>2.0985925542553986E-6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4.9997655570749053</v>
      </c>
      <c r="H256" s="10">
        <f t="shared" si="27"/>
        <v>-1.4774966686869759</v>
      </c>
      <c r="I256">
        <f t="shared" si="23"/>
        <v>-11.819973349495807</v>
      </c>
      <c r="K256">
        <f t="shared" si="24"/>
        <v>-0.18003660638983268</v>
      </c>
      <c r="M256">
        <f t="shared" si="25"/>
        <v>-1.479211663878957</v>
      </c>
      <c r="N256" s="13">
        <f t="shared" si="26"/>
        <v>2.9412085085180812E-6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5.0133326548843753</v>
      </c>
      <c r="H257" s="10">
        <f t="shared" si="27"/>
        <v>-1.4604842236550477</v>
      </c>
      <c r="I257">
        <f t="shared" si="23"/>
        <v>-11.683873789240382</v>
      </c>
      <c r="K257">
        <f t="shared" si="24"/>
        <v>-0.17720044162777024</v>
      </c>
      <c r="M257">
        <f t="shared" si="25"/>
        <v>-1.4624700916270148</v>
      </c>
      <c r="N257" s="13">
        <f t="shared" si="26"/>
        <v>3.9436716020846924E-6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5.0268997526938453</v>
      </c>
      <c r="H258" s="10">
        <f t="shared" si="27"/>
        <v>-1.4436532776588882</v>
      </c>
      <c r="I258">
        <f t="shared" si="23"/>
        <v>-11.549226221271105</v>
      </c>
      <c r="K258">
        <f t="shared" si="24"/>
        <v>-0.17440918242953929</v>
      </c>
      <c r="M258">
        <f t="shared" si="25"/>
        <v>-1.4459144054147606</v>
      </c>
      <c r="N258" s="13">
        <f t="shared" si="26"/>
        <v>5.1126987283765288E-6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5.0404668505033143</v>
      </c>
      <c r="H259" s="10">
        <f t="shared" si="27"/>
        <v>-1.4270020430791885</v>
      </c>
      <c r="I259">
        <f t="shared" si="23"/>
        <v>-11.416016344633508</v>
      </c>
      <c r="K259">
        <f t="shared" si="24"/>
        <v>-0.17166211325820882</v>
      </c>
      <c r="M259">
        <f t="shared" si="25"/>
        <v>-1.4295426746530928</v>
      </c>
      <c r="N259" s="13">
        <f t="shared" si="26"/>
        <v>6.4548087943193026E-6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5.0540339483127861</v>
      </c>
      <c r="H260" s="10">
        <f t="shared" si="27"/>
        <v>-1.4105287480890718</v>
      </c>
      <c r="I260">
        <f t="shared" si="23"/>
        <v>-11.284229984712574</v>
      </c>
      <c r="K260">
        <f t="shared" si="24"/>
        <v>-0.16895853006042844</v>
      </c>
      <c r="M260">
        <f t="shared" si="25"/>
        <v>-1.4133529842446135</v>
      </c>
      <c r="N260" s="13">
        <f t="shared" si="26"/>
        <v>7.9763098622691097E-6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5.0676010461222543</v>
      </c>
      <c r="H261" s="10">
        <f t="shared" si="27"/>
        <v>-1.39423163658756</v>
      </c>
      <c r="I261">
        <f t="shared" si="23"/>
        <v>-11.15385309270048</v>
      </c>
      <c r="K261">
        <f t="shared" si="24"/>
        <v>-0.16629774008139403</v>
      </c>
      <c r="M261">
        <f t="shared" si="25"/>
        <v>-1.3973434346207729</v>
      </c>
      <c r="N261" s="13">
        <f t="shared" si="26"/>
        <v>9.6832869995078675E-6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5.0811681439317251</v>
      </c>
      <c r="H262" s="10">
        <f t="shared" si="27"/>
        <v>-1.3781089681287653</v>
      </c>
      <c r="I262">
        <f t="shared" si="23"/>
        <v>-11.024871745030122</v>
      </c>
      <c r="K262">
        <f t="shared" si="24"/>
        <v>-0.16367906168273533</v>
      </c>
      <c r="M262">
        <f t="shared" si="25"/>
        <v>-1.3815121417717073</v>
      </c>
      <c r="N262" s="13">
        <f t="shared" si="26"/>
        <v>1.1581590844015599E-5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5.0947352417411951</v>
      </c>
      <c r="H263" s="10">
        <f t="shared" si="27"/>
        <v>-1.3621590178470944</v>
      </c>
      <c r="I263">
        <f t="shared" si="23"/>
        <v>-10.897272142776755</v>
      </c>
      <c r="K263">
        <f t="shared" si="24"/>
        <v>-0.16110182416329477</v>
      </c>
      <c r="M263">
        <f t="shared" si="25"/>
        <v>-1.3658572372691593</v>
      </c>
      <c r="N263" s="13">
        <f t="shared" si="26"/>
        <v>1.3676826893738348E-5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5.108302339550665</v>
      </c>
      <c r="H264" s="10">
        <f t="shared" si="27"/>
        <v>-1.3463800763787295</v>
      </c>
      <c r="I264">
        <f t="shared" si="23"/>
        <v>-10.771040611029836</v>
      </c>
      <c r="K264">
        <f t="shared" si="24"/>
        <v>-0.15856536758274731</v>
      </c>
      <c r="M264">
        <f t="shared" si="25"/>
        <v>-1.3503768682826756</v>
      </c>
      <c r="N264" s="13">
        <f t="shared" si="26"/>
        <v>1.5974345523448964E-5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5.1218694373601359</v>
      </c>
      <c r="H265" s="10">
        <f t="shared" si="27"/>
        <v>-1.3307704497796378</v>
      </c>
      <c r="I265">
        <f t="shared" si="23"/>
        <v>-10.646163598237102</v>
      </c>
      <c r="K265">
        <f t="shared" si="24"/>
        <v>-0.15606904258802862</v>
      </c>
      <c r="M265">
        <f t="shared" si="25"/>
        <v>-1.3350691975894418</v>
      </c>
      <c r="N265" s="13">
        <f t="shared" si="26"/>
        <v>1.8479232732294628E-5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5.135436535169605</v>
      </c>
      <c r="H266" s="10">
        <f t="shared" si="27"/>
        <v>-1.3153284594403569</v>
      </c>
      <c r="I266">
        <f t="shared" si="23"/>
        <v>-10.522627675522855</v>
      </c>
      <c r="K266">
        <f t="shared" si="24"/>
        <v>-0.15361221024252897</v>
      </c>
      <c r="M266">
        <f t="shared" si="25"/>
        <v>-1.3199324035779805</v>
      </c>
      <c r="N266" s="13">
        <f t="shared" si="26"/>
        <v>2.1196301622358256E-5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5.1490036329790758</v>
      </c>
      <c r="H267" s="10">
        <f t="shared" si="27"/>
        <v>-1.3000524419977852</v>
      </c>
      <c r="I267">
        <f t="shared" si="23"/>
        <v>-10.400419535982282</v>
      </c>
      <c r="K267">
        <f t="shared" si="24"/>
        <v>-0.15119424185801089</v>
      </c>
      <c r="M267">
        <f t="shared" si="25"/>
        <v>-1.3049646802459753</v>
      </c>
      <c r="N267" s="13">
        <f t="shared" si="26"/>
        <v>2.4130084606981673E-5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5.1625707307885458</v>
      </c>
      <c r="H268" s="10">
        <f t="shared" si="27"/>
        <v>-1.2849407492442002</v>
      </c>
      <c r="I268">
        <f t="shared" si="23"/>
        <v>-10.279525993953602</v>
      </c>
      <c r="K268">
        <f t="shared" si="24"/>
        <v>-0.14881451882921784</v>
      </c>
      <c r="M268">
        <f t="shared" si="25"/>
        <v>-1.2901642371925082</v>
      </c>
      <c r="N268" s="13">
        <f t="shared" si="26"/>
        <v>2.728482634611849E-5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5.1761378285980157</v>
      </c>
      <c r="H269" s="10">
        <f t="shared" si="27"/>
        <v>-1.2699917480337168</v>
      </c>
      <c r="I269">
        <f t="shared" si="23"/>
        <v>-10.159933984269735</v>
      </c>
      <c r="K269">
        <f t="shared" si="24"/>
        <v>-0.14647243247112601</v>
      </c>
      <c r="M269">
        <f t="shared" si="25"/>
        <v>-1.2755292996048997</v>
      </c>
      <c r="N269" s="13">
        <f t="shared" si="26"/>
        <v>3.0664477403509679E-5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5.1897049264074866</v>
      </c>
      <c r="H270" s="10">
        <f t="shared" si="27"/>
        <v>-1.255203820186386</v>
      </c>
      <c r="I270">
        <f t="shared" si="23"/>
        <v>-10.041630561491088</v>
      </c>
      <c r="K270">
        <f t="shared" si="24"/>
        <v>-0.14416738385880742</v>
      </c>
      <c r="M270">
        <f t="shared" si="25"/>
        <v>-1.2610581082404348</v>
      </c>
      <c r="N270" s="13">
        <f t="shared" si="26"/>
        <v>3.4272688619779207E-5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5.2032720242169566</v>
      </c>
      <c r="H271" s="10">
        <f t="shared" si="27"/>
        <v>-1.2405753623901212</v>
      </c>
      <c r="I271">
        <f t="shared" si="23"/>
        <v>-9.9246028991209698</v>
      </c>
      <c r="K271">
        <f t="shared" si="24"/>
        <v>-0.14189878366986258</v>
      </c>
      <c r="M271">
        <f t="shared" si="25"/>
        <v>-1.2467489194031744</v>
      </c>
      <c r="N271" s="13">
        <f t="shared" si="26"/>
        <v>3.8112806193418613E-5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5.2168391220264265</v>
      </c>
      <c r="H272" s="10">
        <f t="shared" si="27"/>
        <v>-1.2261047861006513</v>
      </c>
      <c r="I272">
        <f t="shared" si="23"/>
        <v>-9.8088382888052106</v>
      </c>
      <c r="K272">
        <f t="shared" si="24"/>
        <v>-0.13966605202938356</v>
      </c>
      <c r="M272">
        <f t="shared" si="25"/>
        <v>-1.232600004916075</v>
      </c>
      <c r="N272" s="13">
        <f t="shared" si="26"/>
        <v>4.2187867460234023E-5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5.2304062198358956</v>
      </c>
      <c r="H273" s="10">
        <f t="shared" si="27"/>
        <v>-1.2117905174396493</v>
      </c>
      <c r="I273">
        <f t="shared" si="23"/>
        <v>-9.6943241395171942</v>
      </c>
      <c r="K273">
        <f t="shared" si="24"/>
        <v>-0.1374686183574122</v>
      </c>
      <c r="M273">
        <f t="shared" si="25"/>
        <v>-1.2186096520886343</v>
      </c>
      <c r="N273" s="13">
        <f t="shared" si="26"/>
        <v>4.6500597360987524E-5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5.2439733176453656</v>
      </c>
      <c r="H274" s="10">
        <f t="shared" si="27"/>
        <v>-1.1976309970912271</v>
      </c>
      <c r="I274">
        <f t="shared" si="23"/>
        <v>-9.5810479767298169</v>
      </c>
      <c r="K274">
        <f t="shared" si="24"/>
        <v>-0.13530592121885374</v>
      </c>
      <c r="M274">
        <f t="shared" si="25"/>
        <v>-1.2047761636802621</v>
      </c>
      <c r="N274" s="13">
        <f t="shared" si="26"/>
        <v>5.1053405585061603E-5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5.2575404154548364</v>
      </c>
      <c r="H275" s="10">
        <f t="shared" si="27"/>
        <v>-1.1836246801969375</v>
      </c>
      <c r="I275">
        <f t="shared" si="23"/>
        <v>-9.4689974415754996</v>
      </c>
      <c r="K275">
        <f t="shared" si="24"/>
        <v>-0.13317740817580886</v>
      </c>
      <c r="M275">
        <f t="shared" si="25"/>
        <v>-1.1910978578595692</v>
      </c>
      <c r="N275" s="13">
        <f t="shared" si="26"/>
        <v>5.5848384377258597E-5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5.2711075132643055</v>
      </c>
      <c r="H276" s="10">
        <f t="shared" si="27"/>
        <v>-1.1697700362494441</v>
      </c>
      <c r="I276">
        <f t="shared" ref="I276:I339" si="30">H276*$E$6</f>
        <v>-9.3581602899955527</v>
      </c>
      <c r="K276">
        <f t="shared" ref="K276:K339" si="31">$L$9*$L$4*EXP(-$L$6*(G276/$L$10-1))+6*$L$4*EXP(-$L$6*(2/SQRT(3)*G276/$L$10-1))+12*$L$4*EXP(-$L$6*(SQRT(2)*2/SQRT(3)*G276/$L$10-1))+24*$L$4*EXP(-$L$6*(SQRT(11)/2*2/SQRT(3)*G276/$L$10-1))+8*$L$4*EXP(-$L$6*(2*G276/$L$10-1))-SQRT($L$9*$L$5^2*EXP(-2*$L$7*(G276/$L$10-1))+6*$L$5^2*EXP(-2*$L$7*(2/SQRT(3)*G276/$L$10-1))+12*$L$5^2*EXP(-2*$L$7*(SQRT(2)*2/SQRT(3)*G276/$L$10-1))+24*$L$5^2*EXP(-2*$L$7*(SQRT(11)/2*2/SQRT(3)*G276/$L$10-1))+8*$L$5^2*EXP(-2*$L$7*(2*G276/$L$10-1)))</f>
        <v>-0.13108253564228881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-1.177573068159776</v>
      </c>
      <c r="N276" s="13">
        <f t="shared" ref="N276:N339" si="33">(M276-H276)^2*O276</f>
        <v>6.0887306993658476E-5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5.2846746110737763</v>
      </c>
      <c r="H277" s="10">
        <f t="shared" ref="H277:H340" si="34">-(-$B$4)*(1+D277+$E$5*D277^3)*EXP(-D277)</f>
        <v>-1.1560655489849909</v>
      </c>
      <c r="I277">
        <f t="shared" si="30"/>
        <v>-9.2485243918799274</v>
      </c>
      <c r="K277">
        <f t="shared" si="31"/>
        <v>-0.12902076874127297</v>
      </c>
      <c r="M277">
        <f t="shared" si="32"/>
        <v>-1.164200143430393</v>
      </c>
      <c r="N277" s="13">
        <f t="shared" si="33"/>
        <v>6.6171626791166686E-5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5.2982417088832543</v>
      </c>
      <c r="H278" s="10">
        <f t="shared" si="34"/>
        <v>-1.1425097162748128</v>
      </c>
      <c r="I278">
        <f t="shared" si="30"/>
        <v>-9.1400777301985023</v>
      </c>
      <c r="K278">
        <f t="shared" si="31"/>
        <v>-0.12699158116407919</v>
      </c>
      <c r="M278">
        <f t="shared" si="32"/>
        <v>-1.1509774477853996</v>
      </c>
      <c r="N278" s="13">
        <f t="shared" si="33"/>
        <v>7.1702476935384156E-5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5.3118088066927163</v>
      </c>
      <c r="H279" s="10">
        <f t="shared" si="34"/>
        <v>-1.1291010500156526</v>
      </c>
      <c r="I279">
        <f t="shared" si="30"/>
        <v>-9.0328084001252211</v>
      </c>
      <c r="K279">
        <f t="shared" si="31"/>
        <v>-0.12499445503200915</v>
      </c>
      <c r="M279">
        <f t="shared" si="32"/>
        <v>-1.1379033605480671</v>
      </c>
      <c r="N279" s="13">
        <f t="shared" si="33"/>
        <v>7.7480670709053926E-5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5.3253759045021871</v>
      </c>
      <c r="H280" s="10">
        <f t="shared" si="34"/>
        <v>-1.1158380760193691</v>
      </c>
      <c r="I280">
        <f t="shared" si="30"/>
        <v>-8.926704608154953</v>
      </c>
      <c r="K280">
        <f t="shared" si="31"/>
        <v>-0.12302888076021842</v>
      </c>
      <c r="M280">
        <f t="shared" si="32"/>
        <v>-1.124976276192502</v>
      </c>
      <c r="N280" s="13">
        <f t="shared" si="33"/>
        <v>8.3506702404244817E-5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5.3389430023116571</v>
      </c>
      <c r="H281" s="10">
        <f t="shared" si="34"/>
        <v>-1.1027193339019881</v>
      </c>
      <c r="I281">
        <f t="shared" si="30"/>
        <v>-8.8217546712159045</v>
      </c>
      <c r="K281">
        <f t="shared" si="31"/>
        <v>-0.1210943569238116</v>
      </c>
      <c r="M281">
        <f t="shared" si="32"/>
        <v>-1.112194604282291</v>
      </c>
      <c r="N281" s="13">
        <f t="shared" si="33"/>
        <v>8.9780748779846149E-5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5.3525101001211333</v>
      </c>
      <c r="H282" s="10">
        <f t="shared" si="34"/>
        <v>-1.0897433769720675</v>
      </c>
      <c r="I282">
        <f t="shared" si="30"/>
        <v>-8.7179470157765397</v>
      </c>
      <c r="K282">
        <f t="shared" si="31"/>
        <v>-0.11919039012608719</v>
      </c>
      <c r="M282">
        <f t="shared" si="32"/>
        <v>-1.0995567694061339</v>
      </c>
      <c r="N282" s="13">
        <f t="shared" si="33"/>
        <v>9.6302671064992163E-5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5.366077197930597</v>
      </c>
      <c r="H283" s="10">
        <f t="shared" si="34"/>
        <v>-1.0769087721186532</v>
      </c>
      <c r="I283">
        <f t="shared" si="30"/>
        <v>-8.6152701769492257</v>
      </c>
      <c r="K283">
        <f t="shared" si="31"/>
        <v>-0.11731649486893084</v>
      </c>
      <c r="M283">
        <f t="shared" si="32"/>
        <v>-1.0870612111108282</v>
      </c>
      <c r="N283" s="13">
        <f t="shared" si="33"/>
        <v>1.0307201748983523E-4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5.379644295740067</v>
      </c>
      <c r="H284" s="10">
        <f t="shared" si="34"/>
        <v>-1.0642140996987643</v>
      </c>
      <c r="I284">
        <f t="shared" si="30"/>
        <v>-8.5137127975901148</v>
      </c>
      <c r="K284">
        <f t="shared" si="31"/>
        <v>-0.11547219342529388</v>
      </c>
      <c r="M284">
        <f t="shared" si="32"/>
        <v>-1.0747063838315545</v>
      </c>
      <c r="N284" s="13">
        <f t="shared" si="33"/>
        <v>1.1008802632319954E-4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5.3932113935495378</v>
      </c>
      <c r="H285" s="10">
        <f t="shared" si="34"/>
        <v>-1.0516579534247066</v>
      </c>
      <c r="I285">
        <f t="shared" si="30"/>
        <v>-8.4132636273976527</v>
      </c>
      <c r="K285">
        <f t="shared" si="31"/>
        <v>-0.11365701571375862</v>
      </c>
      <c r="M285">
        <f t="shared" si="32"/>
        <v>-1.062490756819819</v>
      </c>
      <c r="N285" s="13">
        <f t="shared" si="33"/>
        <v>1.173496293971585E-4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5.4067784913590131</v>
      </c>
      <c r="H286" s="10">
        <f t="shared" si="34"/>
        <v>-1.0392389402510958</v>
      </c>
      <c r="I286">
        <f t="shared" si="30"/>
        <v>-8.313911522008766</v>
      </c>
      <c r="K286">
        <f t="shared" si="31"/>
        <v>-0.11187049917512426</v>
      </c>
      <c r="M286">
        <f t="shared" si="32"/>
        <v>-1.0504128140689739</v>
      </c>
      <c r="N286" s="13">
        <f t="shared" si="33"/>
        <v>1.2485545609786292E-4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5.4203455891684778</v>
      </c>
      <c r="H287" s="10">
        <f t="shared" si="34"/>
        <v>-1.0269556802618303</v>
      </c>
      <c r="I287">
        <f t="shared" si="30"/>
        <v>-8.2156454420946421</v>
      </c>
      <c r="K287">
        <f t="shared" si="31"/>
        <v>-0.11011218865100453</v>
      </c>
      <c r="M287">
        <f t="shared" si="32"/>
        <v>-1.0384710542375939</v>
      </c>
      <c r="N287" s="13">
        <f t="shared" si="33"/>
        <v>1.326038378016943E-4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5.4339126869779468</v>
      </c>
      <c r="H288" s="10">
        <f t="shared" si="34"/>
        <v>-1.0148068065569384</v>
      </c>
      <c r="I288">
        <f t="shared" si="30"/>
        <v>-8.1184544524555076</v>
      </c>
      <c r="K288">
        <f t="shared" si="31"/>
        <v>-0.10838163626438589</v>
      </c>
      <c r="M288">
        <f t="shared" si="32"/>
        <v>-1.0266639905706978</v>
      </c>
      <c r="N288" s="13">
        <f t="shared" si="33"/>
        <v>1.4059281273615023E-4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5.4474797847874168</v>
      </c>
      <c r="H289" s="10">
        <f t="shared" si="34"/>
        <v>-1.002790965139573</v>
      </c>
      <c r="I289">
        <f t="shared" si="30"/>
        <v>-8.022327721116584</v>
      </c>
      <c r="K289">
        <f t="shared" si="31"/>
        <v>-0.10667840130213828</v>
      </c>
      <c r="M289">
        <f t="shared" si="32"/>
        <v>-1.0149901508191028</v>
      </c>
      <c r="N289" s="13">
        <f t="shared" si="33"/>
        <v>1.4882013124364551E-4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5.4610468825968947</v>
      </c>
      <c r="H290" s="10">
        <f t="shared" si="34"/>
        <v>-0.99090681480302312</v>
      </c>
      <c r="I290">
        <f t="shared" si="30"/>
        <v>-7.9272545184241849</v>
      </c>
      <c r="K290">
        <f t="shared" si="31"/>
        <v>-0.10500205009942361</v>
      </c>
      <c r="M290">
        <f t="shared" si="32"/>
        <v>-1.0034480771568444</v>
      </c>
      <c r="N290" s="13">
        <f t="shared" si="33"/>
        <v>1.5728326142737406E-4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5.4746139804063576</v>
      </c>
      <c r="H291" s="10">
        <f t="shared" si="34"/>
        <v>-0.97915302701796347</v>
      </c>
      <c r="I291">
        <f t="shared" si="30"/>
        <v>-7.8332242161437078</v>
      </c>
      <c r="K291">
        <f t="shared" si="31"/>
        <v>-0.10335215592599127</v>
      </c>
      <c r="M291">
        <f t="shared" si="32"/>
        <v>-0.99203632609692982</v>
      </c>
      <c r="N291" s="13">
        <f t="shared" si="33"/>
        <v>1.6597939515809515E-4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5.4881810782158276</v>
      </c>
      <c r="H292" s="10">
        <f t="shared" si="34"/>
        <v>-0.96752828581984696</v>
      </c>
      <c r="I292">
        <f t="shared" si="30"/>
        <v>-7.7402262865587756</v>
      </c>
      <c r="K292">
        <f t="shared" si="31"/>
        <v>-0.10172829887430716</v>
      </c>
      <c r="M292">
        <f t="shared" si="32"/>
        <v>-0.98075346840534872</v>
      </c>
      <c r="N292" s="13">
        <f t="shared" si="33"/>
        <v>1.7490545441985902E-4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5.5017481760252975</v>
      </c>
      <c r="H293" s="10">
        <f t="shared" si="34"/>
        <v>-0.95603128769670076</v>
      </c>
      <c r="I293">
        <f t="shared" si="30"/>
        <v>-7.6482503015736061</v>
      </c>
      <c r="K293">
        <f t="shared" si="31"/>
        <v>-0.1001300657495187</v>
      </c>
      <c r="M293">
        <f t="shared" si="32"/>
        <v>-0.9695980890136745</v>
      </c>
      <c r="N293" s="13">
        <f t="shared" si="33"/>
        <v>1.8405809797424047E-4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5.5153152738347737</v>
      </c>
      <c r="H294" s="10">
        <f t="shared" si="34"/>
        <v>-0.94466074147717893</v>
      </c>
      <c r="I294">
        <f t="shared" si="30"/>
        <v>-7.5572859318174315</v>
      </c>
      <c r="K294">
        <f t="shared" si="31"/>
        <v>-9.8557049961194243E-2</v>
      </c>
      <c r="M294">
        <f t="shared" si="32"/>
        <v>-0.9585687869301357</v>
      </c>
      <c r="N294" s="13">
        <f t="shared" si="33"/>
        <v>1.934337283215113E-4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5.5288823716442375</v>
      </c>
      <c r="H295" s="10">
        <f t="shared" si="34"/>
        <v>-0.93341536821907367</v>
      </c>
      <c r="I295">
        <f t="shared" si="30"/>
        <v>-7.4673229457525894</v>
      </c>
      <c r="K295">
        <f t="shared" si="31"/>
        <v>-9.7008851416832603E-2</v>
      </c>
      <c r="M295">
        <f t="shared" si="32"/>
        <v>-0.94766417514940515</v>
      </c>
      <c r="N295" s="13">
        <f t="shared" si="33"/>
        <v>2.0302849893786244E-4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5.5424494694537074</v>
      </c>
      <c r="H296" s="10">
        <f t="shared" si="34"/>
        <v>-0.92229390109818543</v>
      </c>
      <c r="I296">
        <f t="shared" si="30"/>
        <v>-7.3783512087854835</v>
      </c>
      <c r="K296">
        <f t="shared" si="31"/>
        <v>-9.5485076417091225E-2</v>
      </c>
      <c r="M296">
        <f t="shared" si="32"/>
        <v>-0.93688288056105296</v>
      </c>
      <c r="N296" s="13">
        <f t="shared" si="33"/>
        <v>2.1283832176797039E-4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5.5560165672631783</v>
      </c>
      <c r="H297" s="10">
        <f t="shared" si="34"/>
        <v>-0.91129508529779191</v>
      </c>
      <c r="I297">
        <f t="shared" si="30"/>
        <v>-7.2903606823823353</v>
      </c>
      <c r="K297">
        <f t="shared" si="31"/>
        <v>-9.3985337552732875E-2</v>
      </c>
      <c r="M297">
        <f t="shared" si="32"/>
        <v>-0.92622354385693684</v>
      </c>
      <c r="N297" s="13">
        <f t="shared" si="33"/>
        <v>2.2285887495210752E-4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5.5695836650726545</v>
      </c>
      <c r="H298" s="10">
        <f t="shared" si="34"/>
        <v>-0.90041767789855109</v>
      </c>
      <c r="I298">
        <f t="shared" si="30"/>
        <v>-7.2033414231884088</v>
      </c>
      <c r="K298">
        <f t="shared" si="31"/>
        <v>-9.2509253603237002E-2</v>
      </c>
      <c r="M298">
        <f t="shared" si="32"/>
        <v>-0.91568481943743174</v>
      </c>
      <c r="N298" s="13">
        <f t="shared" si="33"/>
        <v>2.330856107682149E-4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5.5831507628821182</v>
      </c>
      <c r="H299" s="10">
        <f t="shared" si="34"/>
        <v>-0.88966044776904685</v>
      </c>
      <c r="I299">
        <f t="shared" si="30"/>
        <v>-7.1172835821523748</v>
      </c>
      <c r="K299">
        <f t="shared" si="31"/>
        <v>-9.1056449437066811E-2</v>
      </c>
      <c r="M299">
        <f t="shared" si="32"/>
        <v>-0.90526537531670415</v>
      </c>
      <c r="N299" s="13">
        <f t="shared" si="33"/>
        <v>2.4351376376763364E-4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5.5967178606915891</v>
      </c>
      <c r="H300" s="10">
        <f t="shared" si="34"/>
        <v>-0.87902217545684391</v>
      </c>
      <c r="I300">
        <f t="shared" si="30"/>
        <v>-7.0321774036547513</v>
      </c>
      <c r="K300">
        <f t="shared" si="31"/>
        <v>-8.9626555913548012E-2</v>
      </c>
      <c r="M300">
        <f t="shared" si="32"/>
        <v>-0.89496389302699586</v>
      </c>
      <c r="N300" s="13">
        <f t="shared" si="33"/>
        <v>2.5413835908649133E-4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5.6102849585010652</v>
      </c>
      <c r="H301" s="10">
        <f t="shared" si="34"/>
        <v>-0.86850165308028737</v>
      </c>
      <c r="I301">
        <f t="shared" si="30"/>
        <v>-6.948013224642299</v>
      </c>
      <c r="K301">
        <f t="shared" si="31"/>
        <v>-8.8219209786357E-2</v>
      </c>
      <c r="M301">
        <f t="shared" si="32"/>
        <v>-0.88477906752214319</v>
      </c>
      <c r="N301" s="13">
        <f t="shared" si="33"/>
        <v>2.6495422091193639E-4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5.6238520563105352</v>
      </c>
      <c r="H302" s="10">
        <f t="shared" si="34"/>
        <v>-0.85809768422091148</v>
      </c>
      <c r="I302">
        <f t="shared" si="30"/>
        <v>-6.8647814737672919</v>
      </c>
      <c r="K302">
        <f t="shared" si="31"/>
        <v>-8.6834053608569342E-2</v>
      </c>
      <c r="M302">
        <f t="shared" si="32"/>
        <v>-0.87470960708026646</v>
      </c>
      <c r="N302" s="13">
        <f t="shared" si="33"/>
        <v>2.7595598108516047E-4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5.637419154120006</v>
      </c>
      <c r="H303" s="10">
        <f t="shared" si="34"/>
        <v>-0.84780908381652476</v>
      </c>
      <c r="I303">
        <f t="shared" si="30"/>
        <v>-6.782472670532198</v>
      </c>
      <c r="K303">
        <f t="shared" si="31"/>
        <v>-8.5470735639251644E-2</v>
      </c>
      <c r="M303">
        <f t="shared" si="32"/>
        <v>-0.86475423320573086</v>
      </c>
      <c r="N303" s="13">
        <f t="shared" si="33"/>
        <v>2.87138087822512E-4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5.650986251929468</v>
      </c>
      <c r="H304" s="10">
        <f t="shared" si="34"/>
        <v>-0.8376346780550723</v>
      </c>
      <c r="I304">
        <f t="shared" si="30"/>
        <v>-6.7010774244405784</v>
      </c>
      <c r="K304">
        <f t="shared" si="31"/>
        <v>-8.4128909751578704E-2</v>
      </c>
      <c r="M304">
        <f t="shared" si="32"/>
        <v>-0.85491168053051669</v>
      </c>
      <c r="N304" s="13">
        <f t="shared" si="33"/>
        <v>2.9849481453651165E-4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5.664553349738946</v>
      </c>
      <c r="H305" s="10">
        <f t="shared" si="34"/>
        <v>-0.82757330426918241</v>
      </c>
      <c r="I305">
        <f t="shared" si="30"/>
        <v>-6.6205864341534593</v>
      </c>
      <c r="K305">
        <f t="shared" si="31"/>
        <v>-8.2808235342435518E-2</v>
      </c>
      <c r="M305">
        <f t="shared" si="32"/>
        <v>-0.84518069671493923</v>
      </c>
      <c r="N305" s="13">
        <f t="shared" si="33"/>
        <v>3.100202687388943E-4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5.6781204475484142</v>
      </c>
      <c r="H306" s="10">
        <f t="shared" si="34"/>
        <v>-0.81762381083156688</v>
      </c>
      <c r="I306">
        <f t="shared" si="30"/>
        <v>-6.540990486652535</v>
      </c>
      <c r="K306">
        <f t="shared" si="31"/>
        <v>-8.1508377243502739E-2</v>
      </c>
      <c r="M306">
        <f t="shared" si="32"/>
        <v>-0.83556004234794834</v>
      </c>
      <c r="N306" s="13">
        <f t="shared" si="33"/>
        <v>3.2170840100923567E-4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5.6916875453578859</v>
      </c>
      <c r="H307" s="10">
        <f t="shared" si="34"/>
        <v>-0.80778505705110337</v>
      </c>
      <c r="I307">
        <f t="shared" si="30"/>
        <v>-6.462280456408827</v>
      </c>
      <c r="K307">
        <f t="shared" si="31"/>
        <v>-8.0229005633771056E-2</v>
      </c>
      <c r="M307">
        <f t="shared" si="32"/>
        <v>-0.82604849084684362</v>
      </c>
      <c r="N307" s="13">
        <f t="shared" si="33"/>
        <v>3.3355301401138699E-4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5.7052546431673488</v>
      </c>
      <c r="H308" s="10">
        <f t="shared" si="34"/>
        <v>-0.79805591306980839</v>
      </c>
      <c r="I308">
        <f t="shared" si="30"/>
        <v>-6.3844473045584671</v>
      </c>
      <c r="K308">
        <f t="shared" si="31"/>
        <v>-7.896979595349149E-2</v>
      </c>
      <c r="M308">
        <f t="shared" si="32"/>
        <v>-0.81664482835668772</v>
      </c>
      <c r="N308" s="13">
        <f t="shared" si="33"/>
        <v>3.4554777154277631E-4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5.7188217409768249</v>
      </c>
      <c r="H309" s="10">
        <f t="shared" si="34"/>
        <v>-0.78843525976057338</v>
      </c>
      <c r="I309">
        <f t="shared" si="30"/>
        <v>-6.3074820780845871</v>
      </c>
      <c r="K309">
        <f t="shared" si="31"/>
        <v>-7.7730428819514349E-2</v>
      </c>
      <c r="M309">
        <f t="shared" si="32"/>
        <v>-0.80734785364928874</v>
      </c>
      <c r="N309" s="13">
        <f t="shared" si="33"/>
        <v>3.5768620759947344E-4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5.7323888387862958</v>
      </c>
      <c r="H310" s="10">
        <f t="shared" si="34"/>
        <v>-0.7789219886258093</v>
      </c>
      <c r="I310">
        <f t="shared" si="30"/>
        <v>-6.2313759090064744</v>
      </c>
      <c r="K310">
        <f t="shared" si="31"/>
        <v>-7.6510589942015025E-2</v>
      </c>
      <c r="M310">
        <f t="shared" si="32"/>
        <v>-0.79815637802196915</v>
      </c>
      <c r="N310" s="13">
        <f t="shared" si="33"/>
        <v>3.6996173544310629E-4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5.7459559365957649</v>
      </c>
      <c r="H311" s="10">
        <f t="shared" si="34"/>
        <v>-0.76951500169685505</v>
      </c>
      <c r="I311">
        <f t="shared" si="30"/>
        <v>-6.1561200135748404</v>
      </c>
      <c r="K311">
        <f t="shared" si="31"/>
        <v>-7.5309970042561597E-2</v>
      </c>
      <c r="M311">
        <f t="shared" si="32"/>
        <v>-0.78906922519599243</v>
      </c>
      <c r="N311" s="13">
        <f t="shared" si="33"/>
        <v>3.8236765665421651E-4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5.7595230344052295</v>
      </c>
      <c r="H312" s="10">
        <f t="shared" si="34"/>
        <v>-0.76021321143431397</v>
      </c>
      <c r="I312">
        <f t="shared" si="30"/>
        <v>-6.0817056914745118</v>
      </c>
      <c r="K312">
        <f t="shared" si="31"/>
        <v>-7.412826477352169E-2</v>
      </c>
      <c r="M312">
        <f t="shared" si="32"/>
        <v>-0.78008523121485074</v>
      </c>
      <c r="N312" s="13">
        <f t="shared" si="33"/>
        <v>3.9489717015804446E-4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5.7730901322147057</v>
      </c>
      <c r="H313" s="10">
        <f t="shared" si="34"/>
        <v>-0.75101554062921605</v>
      </c>
      <c r="I313">
        <f t="shared" si="30"/>
        <v>-6.0081243250337284</v>
      </c>
      <c r="K313">
        <f t="shared" si="31"/>
        <v>-7.2965174638773944E-2</v>
      </c>
      <c r="M313">
        <f t="shared" si="32"/>
        <v>-0.77120324434236021</v>
      </c>
      <c r="N313" s="13">
        <f t="shared" si="33"/>
        <v>4.0754338120969436E-4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5.7866572300241756</v>
      </c>
      <c r="H314" s="10">
        <f t="shared" si="34"/>
        <v>-0.74192092230512507</v>
      </c>
      <c r="I314">
        <f t="shared" si="30"/>
        <v>-5.9353673784410006</v>
      </c>
      <c r="K314">
        <f t="shared" si="31"/>
        <v>-7.1820404915714939E-2</v>
      </c>
      <c r="M314">
        <f t="shared" si="32"/>
        <v>-0.76242212496069062</v>
      </c>
      <c r="N314" s="13">
        <f t="shared" si="33"/>
        <v>4.2029931032456765E-4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5.8002243278336456</v>
      </c>
      <c r="H315" s="10">
        <f t="shared" si="34"/>
        <v>-0.73292829962105188</v>
      </c>
      <c r="I315">
        <f t="shared" si="30"/>
        <v>-5.8634263969684151</v>
      </c>
      <c r="K315">
        <f t="shared" si="31"/>
        <v>-7.0693665578522608E-2</v>
      </c>
      <c r="M315">
        <f t="shared" si="32"/>
        <v>-0.75374074546825764</v>
      </c>
      <c r="N315" s="13">
        <f t="shared" si="33"/>
        <v>4.3315790214287238E-4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5.8137914256431085</v>
      </c>
      <c r="H316" s="10">
        <f t="shared" si="34"/>
        <v>-0.72403662577532746</v>
      </c>
      <c r="I316">
        <f t="shared" si="30"/>
        <v>-5.7922930062026197</v>
      </c>
      <c r="K316">
        <f t="shared" si="31"/>
        <v>-6.958467122267456E-2</v>
      </c>
      <c r="M316">
        <f t="shared" si="32"/>
        <v>-0.7451579901776415</v>
      </c>
      <c r="N316" s="13">
        <f t="shared" si="33"/>
        <v>4.4611203421533903E-4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5.8273585234525864</v>
      </c>
      <c r="H317" s="10">
        <f t="shared" si="34"/>
        <v>-0.71524486391033049</v>
      </c>
      <c r="I317">
        <f t="shared" si="30"/>
        <v>-5.7219589112826439</v>
      </c>
      <c r="K317">
        <f t="shared" si="31"/>
        <v>-6.849314099068575E-2</v>
      </c>
      <c r="M317">
        <f t="shared" si="32"/>
        <v>-0.73667275521346642</v>
      </c>
      <c r="N317" s="13">
        <f t="shared" si="33"/>
        <v>4.5915452569900877E-4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5.8409256212620564</v>
      </c>
      <c r="H318" s="10">
        <f t="shared" si="34"/>
        <v>-0.706551987018181</v>
      </c>
      <c r="I318">
        <f t="shared" si="30"/>
        <v>-5.652415896145448</v>
      </c>
      <c r="K318">
        <f t="shared" si="31"/>
        <v>-6.7418798499060587E-2</v>
      </c>
      <c r="M318">
        <f t="shared" si="32"/>
        <v>-0.72828394841039479</v>
      </c>
      <c r="N318" s="13">
        <f t="shared" si="33"/>
        <v>4.7227814595267043E-4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5.8544927190715264</v>
      </c>
      <c r="H319" s="10">
        <f t="shared" si="34"/>
        <v>-0.69795697784726296</v>
      </c>
      <c r="I319">
        <f t="shared" si="30"/>
        <v>-5.5836558227781037</v>
      </c>
      <c r="K319">
        <f t="shared" si="31"/>
        <v>-6.6361371766419722E-2</v>
      </c>
      <c r="M319">
        <f t="shared" si="32"/>
        <v>-0.71999048921111108</v>
      </c>
      <c r="N319" s="13">
        <f t="shared" si="33"/>
        <v>4.8547562302082441E-4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5.8680598168809892</v>
      </c>
      <c r="H320" s="10">
        <f t="shared" si="34"/>
        <v>-0.68945882880971809</v>
      </c>
      <c r="I320">
        <f t="shared" si="30"/>
        <v>-5.5156706304777448</v>
      </c>
      <c r="K320">
        <f t="shared" si="31"/>
        <v>-6.5320593142802322E-2</v>
      </c>
      <c r="M320">
        <f t="shared" si="32"/>
        <v>-0.71179130856449102</v>
      </c>
      <c r="N320" s="13">
        <f t="shared" si="33"/>
        <v>4.9873965199734261E-4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5.8816269146904654</v>
      </c>
      <c r="H321" s="10">
        <f t="shared" si="34"/>
        <v>-0.68105654188980447</v>
      </c>
      <c r="I321">
        <f t="shared" si="30"/>
        <v>-5.4484523351184357</v>
      </c>
      <c r="K321">
        <f t="shared" si="31"/>
        <v>-6.4296199240109375E-2</v>
      </c>
      <c r="M321">
        <f t="shared" si="32"/>
        <v>-0.70368534882386979</v>
      </c>
      <c r="N321" s="13">
        <f t="shared" si="33"/>
        <v>5.1206290325920298E-4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5.8951940124999371</v>
      </c>
      <c r="H322" s="10">
        <f t="shared" si="34"/>
        <v>-0.6727491285532341</v>
      </c>
      <c r="I322">
        <f t="shared" si="30"/>
        <v>-5.3819930284258728</v>
      </c>
      <c r="K322">
        <f t="shared" si="31"/>
        <v>-6.3287930863683645E-2</v>
      </c>
      <c r="M322">
        <f t="shared" si="32"/>
        <v>-0.69567156364554505</v>
      </c>
      <c r="N322" s="13">
        <f t="shared" si="33"/>
        <v>5.2543803056120876E-4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5.9087611103094062</v>
      </c>
      <c r="H323" s="10">
        <f t="shared" si="34"/>
        <v>-0.66453560965733405</v>
      </c>
      <c r="I323">
        <f t="shared" si="30"/>
        <v>-5.3162848772586724</v>
      </c>
      <c r="K323">
        <f t="shared" si="31"/>
        <v>-6.2295532944989594E-2</v>
      </c>
      <c r="M323">
        <f t="shared" si="32"/>
        <v>-0.68774891788741432</v>
      </c>
      <c r="N323" s="13">
        <f t="shared" si="33"/>
        <v>5.3885767898471265E-4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5.92232820811887</v>
      </c>
      <c r="H324" s="10">
        <f t="shared" si="34"/>
        <v>-0.65641501536218583</v>
      </c>
      <c r="I324">
        <f t="shared" si="30"/>
        <v>-5.2513201228974866</v>
      </c>
      <c r="K324">
        <f t="shared" si="31"/>
        <v>-6.131875447539302E-2</v>
      </c>
      <c r="M324">
        <f t="shared" si="32"/>
        <v>-0.67991638750790362</v>
      </c>
      <c r="N324" s="13">
        <f t="shared" si="33"/>
        <v>5.5231449273152012E-4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5.9358953059283461</v>
      </c>
      <c r="H325" s="10">
        <f t="shared" si="34"/>
        <v>-0.64838638504262602</v>
      </c>
      <c r="I325">
        <f t="shared" si="30"/>
        <v>-5.1870910803410082</v>
      </c>
      <c r="K325">
        <f t="shared" si="31"/>
        <v>-6.0357348441009012E-2</v>
      </c>
      <c r="M325">
        <f t="shared" si="32"/>
        <v>-0.67217295946511546</v>
      </c>
      <c r="N325" s="13">
        <f t="shared" si="33"/>
        <v>5.6580112275662865E-4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5.9494624037378161</v>
      </c>
      <c r="H326" s="10">
        <f t="shared" si="34"/>
        <v>-0.64044876720121402</v>
      </c>
      <c r="I326">
        <f t="shared" si="30"/>
        <v>-5.1235901376097122</v>
      </c>
      <c r="K326">
        <f t="shared" si="31"/>
        <v>-5.9411071758613612E-2</v>
      </c>
      <c r="M326">
        <f t="shared" si="32"/>
        <v>-0.66451763161632427</v>
      </c>
      <c r="N326" s="13">
        <f t="shared" si="33"/>
        <v>5.7931023423296037E-4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5.9630295015472869</v>
      </c>
      <c r="H327" s="10">
        <f t="shared" si="34"/>
        <v>-0.63260121938202318</v>
      </c>
      <c r="I327">
        <f t="shared" si="30"/>
        <v>-5.0608097550561855</v>
      </c>
      <c r="K327">
        <f t="shared" si="31"/>
        <v>-5.8479685212585314E-2</v>
      </c>
      <c r="M327">
        <f t="shared" si="32"/>
        <v>-0.6569494126177049</v>
      </c>
      <c r="N327" s="13">
        <f t="shared" si="33"/>
        <v>5.9283451384209678E-4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5.9765965993567569</v>
      </c>
      <c r="H328" s="10">
        <f t="shared" si="34"/>
        <v>-0.62484280808538917</v>
      </c>
      <c r="I328">
        <f t="shared" si="30"/>
        <v>-4.9987424646831133</v>
      </c>
      <c r="K328">
        <f t="shared" si="31"/>
        <v>-5.7562953392875454E-2</v>
      </c>
      <c r="M328">
        <f t="shared" si="32"/>
        <v>-0.64946732182445976</v>
      </c>
      <c r="N328" s="13">
        <f t="shared" si="33"/>
        <v>6.0636667688567663E-4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5.9901636971662269</v>
      </c>
      <c r="H329" s="10">
        <f t="shared" si="34"/>
        <v>-0.6171726086835323</v>
      </c>
      <c r="I329">
        <f t="shared" si="30"/>
        <v>-4.9373808694682584</v>
      </c>
      <c r="K329">
        <f t="shared" si="31"/>
        <v>-5.6660644633980857E-2</v>
      </c>
      <c r="M329">
        <f t="shared" si="32"/>
        <v>-0.64207038919127024</v>
      </c>
      <c r="N329" s="13">
        <f t="shared" si="33"/>
        <v>6.1989947421149552E-4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6.0037307949756977</v>
      </c>
      <c r="H330" s="10">
        <f t="shared" si="34"/>
        <v>-0.60958970533706935</v>
      </c>
      <c r="I330">
        <f t="shared" si="30"/>
        <v>-4.8767176426965548</v>
      </c>
      <c r="K330">
        <f t="shared" si="31"/>
        <v>-5.5772530954905634E-2</v>
      </c>
      <c r="M330">
        <f t="shared" si="32"/>
        <v>-0.6347576551731392</v>
      </c>
      <c r="N330" s="13">
        <f t="shared" si="33"/>
        <v>6.3342569895092824E-4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6.0172978927851668</v>
      </c>
      <c r="H331" s="10">
        <f t="shared" si="34"/>
        <v>-0.60209319091241376</v>
      </c>
      <c r="I331">
        <f t="shared" si="30"/>
        <v>-4.81674552729931</v>
      </c>
      <c r="K331">
        <f t="shared" si="31"/>
        <v>-5.4898388000096499E-2</v>
      </c>
      <c r="M331">
        <f t="shared" si="32"/>
        <v>-0.62752817062662802</v>
      </c>
      <c r="N331" s="13">
        <f t="shared" si="33"/>
        <v>6.4693819306249135E-4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6.0308649905946377</v>
      </c>
      <c r="H332" s="10">
        <f t="shared" si="34"/>
        <v>-0.59468216690005082</v>
      </c>
      <c r="I332">
        <f t="shared" si="30"/>
        <v>-4.7574573352004066</v>
      </c>
      <c r="K332">
        <f t="shared" si="31"/>
        <v>-5.4037994981332639E-2</v>
      </c>
      <c r="M332">
        <f t="shared" si="32"/>
        <v>-0.62038099671150782</v>
      </c>
      <c r="N332" s="13">
        <f t="shared" si="33"/>
        <v>6.6042985367823057E-4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6.0444320884041076</v>
      </c>
      <c r="H333" s="10">
        <f t="shared" si="34"/>
        <v>-0.58735574333368856</v>
      </c>
      <c r="I333">
        <f t="shared" si="30"/>
        <v>-4.6988459466695085</v>
      </c>
      <c r="K333">
        <f t="shared" si="31"/>
        <v>-5.3191134620558959E-2</v>
      </c>
      <c r="M333">
        <f t="shared" si="32"/>
        <v>-0.61331520479285417</v>
      </c>
      <c r="N333" s="13">
        <f t="shared" si="33"/>
        <v>6.7389363924990481E-4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6.0579991862135776</v>
      </c>
      <c r="H334" s="10">
        <f t="shared" si="34"/>
        <v>-0.58011303871027486</v>
      </c>
      <c r="I334">
        <f t="shared" si="30"/>
        <v>-4.6409043096821989</v>
      </c>
      <c r="K334">
        <f t="shared" si="31"/>
        <v>-5.235759309364274E-2</v>
      </c>
      <c r="M334">
        <f t="shared" si="32"/>
        <v>-0.60632987634358726</v>
      </c>
      <c r="N334" s="13">
        <f t="shared" si="33"/>
        <v>6.8732257549146511E-4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6.0715662840230467</v>
      </c>
      <c r="H335" s="10">
        <f t="shared" si="34"/>
        <v>-0.57295317991087114</v>
      </c>
      <c r="I335">
        <f t="shared" si="30"/>
        <v>-4.5836254392869691</v>
      </c>
      <c r="K335">
        <f t="shared" si="31"/>
        <v>-5.153715997504181E-2</v>
      </c>
      <c r="M335">
        <f t="shared" si="32"/>
        <v>-0.59942410284748238</v>
      </c>
      <c r="N335" s="13">
        <f t="shared" si="33"/>
        <v>7.0070976111601103E-4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6.0851333818325166</v>
      </c>
      <c r="H336" s="10">
        <f t="shared" si="34"/>
        <v>-0.56587530212238302</v>
      </c>
      <c r="I336">
        <f t="shared" si="30"/>
        <v>-4.5270024169790641</v>
      </c>
      <c r="K336">
        <f t="shared" si="31"/>
        <v>-5.0729628183367723E-2</v>
      </c>
      <c r="M336">
        <f t="shared" si="32"/>
        <v>-0.59259698570266739</v>
      </c>
      <c r="N336" s="13">
        <f t="shared" si="33"/>
        <v>7.1404837336483938E-4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6.0987004796419875</v>
      </c>
      <c r="H337" s="10">
        <f t="shared" si="34"/>
        <v>-0.55887854876013099</v>
      </c>
      <c r="I337">
        <f t="shared" si="30"/>
        <v>-4.4710283900810479</v>
      </c>
      <c r="K337">
        <f t="shared" si="31"/>
        <v>-4.9934793927829658E-2</v>
      </c>
      <c r="M337">
        <f t="shared" si="32"/>
        <v>-0.58584763612561641</v>
      </c>
      <c r="N337" s="13">
        <f t="shared" si="33"/>
        <v>7.2733167332718546E-4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6.1122675774514565</v>
      </c>
      <c r="H338" s="10">
        <f t="shared" si="34"/>
        <v>-0.55196207139126341</v>
      </c>
      <c r="I338">
        <f t="shared" si="30"/>
        <v>-4.4156965711301073</v>
      </c>
      <c r="K338">
        <f t="shared" si="31"/>
        <v>-4.9152456655545053E-2</v>
      </c>
      <c r="M338">
        <f t="shared" si="32"/>
        <v>-0.57917517505565941</v>
      </c>
      <c r="N338" s="13">
        <f t="shared" si="33"/>
        <v>7.4055301104916291E-4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6.1258346752609274</v>
      </c>
      <c r="H339" s="10">
        <f t="shared" si="34"/>
        <v>-0.54512502965899479</v>
      </c>
      <c r="I339">
        <f t="shared" si="30"/>
        <v>-4.3610002372719583</v>
      </c>
      <c r="K339">
        <f t="shared" si="31"/>
        <v>-4.8382418999701263E-2</v>
      </c>
      <c r="M339">
        <f t="shared" si="32"/>
        <v>-0.57257873306001006</v>
      </c>
      <c r="N339" s="13">
        <f t="shared" si="33"/>
        <v>7.5370583043091752E-4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6.1394017730703974</v>
      </c>
      <c r="H340" s="10">
        <f t="shared" si="34"/>
        <v>-0.5383665912076695</v>
      </c>
      <c r="I340">
        <f t="shared" ref="I340:I403" si="37">H340*$E$6</f>
        <v>-4.306932729661356</v>
      </c>
      <c r="K340">
        <f t="shared" ref="K340:K403" si="38">$L$9*$L$4*EXP(-$L$6*(G340/$L$10-1))+6*$L$4*EXP(-$L$6*(2/SQRT(3)*G340/$L$10-1))+12*$L$4*EXP(-$L$6*(SQRT(2)*2/SQRT(3)*G340/$L$10-1))+24*$L$4*EXP(-$L$6*(SQRT(11)/2*2/SQRT(3)*G340/$L$10-1))+8*$L$4*EXP(-$L$6*(2*G340/$L$10-1))-SQRT($L$9*$L$5^2*EXP(-2*$L$7*(G340/$L$10-1))+6*$L$5^2*EXP(-2*$L$7*(2/SQRT(3)*G340/$L$10-1))+12*$L$5^2*EXP(-2*$L$7*(SQRT(2)*2/SQRT(3)*G340/$L$10-1))+24*$L$5^2*EXP(-2*$L$7*(SQRT(11)/2*2/SQRT(3)*G340/$L$10-1))+8*$L$5^2*EXP(-2*$L$7*(2*G340/$L$10-1)))</f>
        <v>-4.7624486728557229E-2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-0.56605745023934229</v>
      </c>
      <c r="N340" s="13">
        <f t="shared" ref="N340:N403" si="40">(M340-H340)^2*O340</f>
        <v>7.6678367391197434E-4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6.1529688708798673</v>
      </c>
      <c r="H341" s="10">
        <f t="shared" ref="H341:H404" si="41">-(-$B$4)*(1+D341+$E$5*D341^3)*EXP(-D341)</f>
        <v>-0.53168593160863387</v>
      </c>
      <c r="I341">
        <f t="shared" si="37"/>
        <v>-4.2534874528690709</v>
      </c>
      <c r="K341">
        <f t="shared" si="38"/>
        <v>-4.68784686952676E-2</v>
      </c>
      <c r="M341">
        <f t="shared" si="39"/>
        <v>-0.55961047613390702</v>
      </c>
      <c r="N341" s="13">
        <f t="shared" si="40"/>
        <v>7.7978018694396291E-4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6.1665359686893382</v>
      </c>
      <c r="H342" s="10">
        <f t="shared" si="41"/>
        <v>-0.52508223428691836</v>
      </c>
      <c r="I342">
        <f t="shared" si="37"/>
        <v>-4.2006578742953469</v>
      </c>
      <c r="K342">
        <f t="shared" si="38"/>
        <v>-4.6144176788519224E-2</v>
      </c>
      <c r="M342">
        <f t="shared" si="39"/>
        <v>-0.5532369696302134</v>
      </c>
      <c r="N342" s="13">
        <f t="shared" si="40"/>
        <v>7.9268912225098718E-4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6.1801030664988081</v>
      </c>
      <c r="H343" s="10">
        <f t="shared" si="41"/>
        <v>-0.51855469044870972</v>
      </c>
      <c r="I343">
        <f t="shared" si="37"/>
        <v>-4.1484375235896778</v>
      </c>
      <c r="K343">
        <f t="shared" si="38"/>
        <v>-4.5421425883964944E-2</v>
      </c>
      <c r="M343">
        <f t="shared" si="39"/>
        <v>-0.54693609886828165</v>
      </c>
      <c r="N343" s="13">
        <f t="shared" si="40"/>
        <v>8.0550434387854843E-4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6.1936701643082781</v>
      </c>
      <c r="H344" s="10">
        <f t="shared" si="41"/>
        <v>-0.51210249900961713</v>
      </c>
      <c r="I344">
        <f t="shared" si="37"/>
        <v>-4.096819992076937</v>
      </c>
      <c r="K344">
        <f t="shared" si="38"/>
        <v>-4.4710033796441652E-2</v>
      </c>
      <c r="M344">
        <f t="shared" si="39"/>
        <v>-0.54070704114947143</v>
      </c>
      <c r="N344" s="13">
        <f t="shared" si="40"/>
        <v>8.1821983103070076E-4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6.207237262117749</v>
      </c>
      <c r="H345" s="10">
        <f t="shared" si="41"/>
        <v>-0.50572486652370963</v>
      </c>
      <c r="I345">
        <f t="shared" si="37"/>
        <v>-4.045798932189677</v>
      </c>
      <c r="K345">
        <f t="shared" si="38"/>
        <v>-4.4009821232960648E-2</v>
      </c>
      <c r="M345">
        <f t="shared" si="39"/>
        <v>-0.53454898284490326</v>
      </c>
      <c r="N345" s="13">
        <f t="shared" si="40"/>
        <v>8.3082968169770149E-4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6.220804359927218</v>
      </c>
      <c r="H346" s="10">
        <f t="shared" si="41"/>
        <v>-0.49942100711332893</v>
      </c>
      <c r="I346">
        <f t="shared" si="37"/>
        <v>-3.9953680569066314</v>
      </c>
      <c r="K346">
        <f t="shared" si="38"/>
        <v>-4.3320611746457155E-2</v>
      </c>
      <c r="M346">
        <f t="shared" si="39"/>
        <v>-0.52846111930447792</v>
      </c>
      <c r="N346" s="13">
        <f t="shared" si="40"/>
        <v>8.4332811607452029E-4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6.2343714577366889</v>
      </c>
      <c r="H347" s="10">
        <f t="shared" si="41"/>
        <v>-0.49319014239965797</v>
      </c>
      <c r="I347">
        <f t="shared" si="37"/>
        <v>-3.9455211391972638</v>
      </c>
      <c r="K347">
        <f t="shared" si="38"/>
        <v>-4.2642231690286005E-2</v>
      </c>
      <c r="M347">
        <f t="shared" si="39"/>
        <v>-0.52244265476649332</v>
      </c>
      <c r="N347" s="13">
        <f t="shared" si="40"/>
        <v>8.5570947977185502E-4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6.2479385555461571</v>
      </c>
      <c r="H348" s="10">
        <f t="shared" si="41"/>
        <v>-0.48703150143404433</v>
      </c>
      <c r="I348">
        <f t="shared" si="37"/>
        <v>-3.8962520114723547</v>
      </c>
      <c r="K348">
        <f t="shared" si="38"/>
        <v>-4.1974510173453022E-2</v>
      </c>
      <c r="M348">
        <f t="shared" si="39"/>
        <v>-0.51649280226788707</v>
      </c>
      <c r="N348" s="13">
        <f t="shared" si="40"/>
        <v>8.6796824682218302E-4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6.2615056533556288</v>
      </c>
      <c r="H349" s="10">
        <f t="shared" si="41"/>
        <v>-0.48094432063006132</v>
      </c>
      <c r="I349">
        <f t="shared" si="37"/>
        <v>-3.8475545650404905</v>
      </c>
      <c r="K349">
        <f t="shared" si="38"/>
        <v>-4.1317279016567433E-2</v>
      </c>
      <c r="M349">
        <f t="shared" si="39"/>
        <v>-0.51061078355508116</v>
      </c>
      <c r="N349" s="13">
        <f t="shared" si="40"/>
        <v>8.8009902248157689E-4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6.2750727511650979</v>
      </c>
      <c r="H350" s="10">
        <f t="shared" si="41"/>
        <v>-0.47492784369630675</v>
      </c>
      <c r="I350">
        <f t="shared" si="37"/>
        <v>-3.799422749570454</v>
      </c>
      <c r="K350">
        <f t="shared" si="38"/>
        <v>-4.067037270850693E-2</v>
      </c>
      <c r="M350">
        <f t="shared" si="39"/>
        <v>-0.50479582899546982</v>
      </c>
      <c r="N350" s="13">
        <f t="shared" si="40"/>
        <v>8.9209654583102121E-4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6.2886398489745678</v>
      </c>
      <c r="H351" s="10">
        <f t="shared" si="41"/>
        <v>-0.46898132156991962</v>
      </c>
      <c r="I351">
        <f t="shared" si="37"/>
        <v>-3.7518505725593569</v>
      </c>
      <c r="K351">
        <f t="shared" si="38"/>
        <v>-4.0033628363779897E-2</v>
      </c>
      <c r="M351">
        <f t="shared" si="39"/>
        <v>-0.49904717748952176</v>
      </c>
      <c r="N351" s="13">
        <f t="shared" si="40"/>
        <v>9.0395569217827543E-4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6.3022069467840387</v>
      </c>
      <c r="H352" s="10">
        <f t="shared" si="41"/>
        <v>-0.4631040123508165</v>
      </c>
      <c r="I352">
        <f t="shared" si="37"/>
        <v>-3.704832098806532</v>
      </c>
      <c r="K352">
        <f t="shared" si="38"/>
        <v>-3.9406885680576834E-2</v>
      </c>
      <c r="M352">
        <f t="shared" si="39"/>
        <v>-0.4933640763835293</v>
      </c>
      <c r="N352" s="13">
        <f t="shared" si="40"/>
        <v>9.1567147526387931E-4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6.3157740445935087</v>
      </c>
      <c r="H353" s="10">
        <f t="shared" si="41"/>
        <v>-0.45729518123662632</v>
      </c>
      <c r="I353">
        <f t="shared" si="37"/>
        <v>-3.6583614498930106</v>
      </c>
      <c r="K353">
        <f t="shared" si="38"/>
        <v>-3.8789986899497836E-2</v>
      </c>
      <c r="M353">
        <f t="shared" si="39"/>
        <v>-0.48774578138299468</v>
      </c>
      <c r="N353" s="13">
        <f t="shared" si="40"/>
        <v>9.2723904927400854E-4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6.3293411424029786</v>
      </c>
      <c r="H354" s="10">
        <f t="shared" si="41"/>
        <v>-0.45155410045832745</v>
      </c>
      <c r="I354">
        <f t="shared" si="37"/>
        <v>-3.6124328036666196</v>
      </c>
      <c r="K354">
        <f t="shared" si="38"/>
        <v>-3.8182776762945014E-2</v>
      </c>
      <c r="M354">
        <f t="shared" si="39"/>
        <v>-0.48219155646666029</v>
      </c>
      <c r="N354" s="13">
        <f t="shared" si="40"/>
        <v>9.3865371066253014E-4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6.3429082402124495</v>
      </c>
      <c r="H355" s="10">
        <f t="shared" si="41"/>
        <v>-0.4458800492165641</v>
      </c>
      <c r="I355">
        <f t="shared" si="37"/>
        <v>-3.5670403937325128</v>
      </c>
      <c r="K355">
        <f t="shared" si="38"/>
        <v>-3.7585102475170301E-2</v>
      </c>
      <c r="M355">
        <f t="shared" si="39"/>
        <v>-0.47670067380118847</v>
      </c>
      <c r="N355" s="13">
        <f t="shared" si="40"/>
        <v>9.4991089978635197E-4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6.3564753380219186</v>
      </c>
      <c r="H356" s="10">
        <f t="shared" si="41"/>
        <v>-0.44027231361864583</v>
      </c>
      <c r="I356">
        <f t="shared" si="37"/>
        <v>-3.5221785089491666</v>
      </c>
      <c r="K356">
        <f t="shared" si="38"/>
        <v>-3.6996813662966886E-2</v>
      </c>
      <c r="M356">
        <f t="shared" si="39"/>
        <v>-0.47127241365649847</v>
      </c>
      <c r="N356" s="13">
        <f t="shared" si="40"/>
        <v>9.6100620235687131E-4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6.3700424358313885</v>
      </c>
      <c r="H357" s="10">
        <f t="shared" si="41"/>
        <v>-0.43473018661620877</v>
      </c>
      <c r="I357">
        <f t="shared" si="37"/>
        <v>-3.4778414929296702</v>
      </c>
      <c r="K357">
        <f t="shared" si="38"/>
        <v>-3.6417762336993599E-2</v>
      </c>
      <c r="M357">
        <f t="shared" si="39"/>
        <v>-0.46590606432174786</v>
      </c>
      <c r="N357" s="13">
        <f t="shared" si="40"/>
        <v>9.7193535071072928E-4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6.3836095336408585</v>
      </c>
      <c r="H358" s="10">
        <f t="shared" si="41"/>
        <v>-0.4292529679435399</v>
      </c>
      <c r="I358">
        <f t="shared" si="37"/>
        <v>-3.4340237435483192</v>
      </c>
      <c r="K358">
        <f t="shared" si="38"/>
        <v>-3.5847802853723194E-2</v>
      </c>
      <c r="M358">
        <f t="shared" si="39"/>
        <v>-0.46060092202198649</v>
      </c>
      <c r="N358" s="13">
        <f t="shared" si="40"/>
        <v>9.8269422490439642E-4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6.3971766314503293</v>
      </c>
      <c r="H359" s="10">
        <f t="shared" si="41"/>
        <v>-0.42383996405654822</v>
      </c>
      <c r="I359">
        <f t="shared" si="37"/>
        <v>-3.3907197124523858</v>
      </c>
      <c r="K359">
        <f t="shared" si="38"/>
        <v>-3.5286791878002891E-2</v>
      </c>
      <c r="M359">
        <f t="shared" si="39"/>
        <v>-0.45535629083545925</v>
      </c>
      <c r="N359" s="13">
        <f t="shared" si="40"/>
        <v>9.9327885363510444E-4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6.4107437292597993</v>
      </c>
      <c r="H360" s="10">
        <f t="shared" si="41"/>
        <v>-0.41849048807237516</v>
      </c>
      <c r="I360">
        <f t="shared" si="37"/>
        <v>-3.3479239045790012</v>
      </c>
      <c r="K360">
        <f t="shared" si="38"/>
        <v>-3.473458834621828E-2</v>
      </c>
      <c r="M360">
        <f t="shared" si="39"/>
        <v>-0.45017148261157908</v>
      </c>
      <c r="N360" s="13">
        <f t="shared" si="40"/>
        <v>1.0036854149930688E-3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6.4243108270692693</v>
      </c>
      <c r="H361" s="10">
        <f t="shared" si="41"/>
        <v>-0.4132038597096393</v>
      </c>
      <c r="I361">
        <f t="shared" si="37"/>
        <v>-3.3056308776771144</v>
      </c>
      <c r="K361">
        <f t="shared" si="38"/>
        <v>-3.4191053430049967E-2</v>
      </c>
      <c r="M361">
        <f t="shared" si="39"/>
        <v>-0.44504581688956013</v>
      </c>
      <c r="N361" s="13">
        <f t="shared" si="40"/>
        <v>1.0139102370479119E-3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6.4378779248787401</v>
      </c>
      <c r="H362" s="10">
        <f t="shared" si="41"/>
        <v>-0.40797940522929838</v>
      </c>
      <c r="I362">
        <f t="shared" si="37"/>
        <v>-3.263835241834387</v>
      </c>
      <c r="K362">
        <f t="shared" si="38"/>
        <v>-3.3656050500813814E-2</v>
      </c>
      <c r="M362">
        <f t="shared" si="39"/>
        <v>-0.43997862081771816</v>
      </c>
      <c r="N362" s="13">
        <f t="shared" si="40"/>
        <v>1.0239497982741676E-3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6.4514450226882083</v>
      </c>
      <c r="H363" s="10">
        <f t="shared" si="41"/>
        <v>-0.40281645737612909</v>
      </c>
      <c r="I363">
        <f t="shared" si="37"/>
        <v>-3.2225316590090327</v>
      </c>
      <c r="K363">
        <f t="shared" si="38"/>
        <v>-3.3129445094375543E-2</v>
      </c>
      <c r="M363">
        <f t="shared" si="39"/>
        <v>-0.43496922907344104</v>
      </c>
      <c r="N363" s="13">
        <f t="shared" si="40"/>
        <v>1.0338007278194647E-3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6.46501212049768</v>
      </c>
      <c r="H364" s="10">
        <f t="shared" si="41"/>
        <v>-0.39771435532080707</v>
      </c>
      <c r="I364">
        <f t="shared" si="37"/>
        <v>-3.1817148425664565</v>
      </c>
      <c r="K364">
        <f t="shared" si="38"/>
        <v>-3.2611104876628841E-2</v>
      </c>
      <c r="M364">
        <f t="shared" si="39"/>
        <v>-0.43001698378381881</v>
      </c>
      <c r="N364" s="13">
        <f t="shared" si="40"/>
        <v>1.0434598056193762E-3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6.4785792183071491</v>
      </c>
      <c r="H365" s="10">
        <f t="shared" si="41"/>
        <v>-0.39267244460258549</v>
      </c>
      <c r="I365">
        <f t="shared" si="37"/>
        <v>-3.1413795568206839</v>
      </c>
      <c r="K365">
        <f t="shared" si="38"/>
        <v>-3.2100899609530303E-2</v>
      </c>
      <c r="M365">
        <f t="shared" si="39"/>
        <v>-0.42512123444695388</v>
      </c>
      <c r="N365" s="13">
        <f t="shared" si="40"/>
        <v>1.052923962363985E-3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6.4921463161166191</v>
      </c>
      <c r="H366" s="10">
        <f t="shared" si="41"/>
        <v>-0.38769007707255787</v>
      </c>
      <c r="I366">
        <f t="shared" si="37"/>
        <v>-3.101520616580463</v>
      </c>
      <c r="K366">
        <f t="shared" si="38"/>
        <v>-3.1598701117679484E-2</v>
      </c>
      <c r="M366">
        <f t="shared" si="39"/>
        <v>-0.42028133785392757</v>
      </c>
      <c r="N366" s="13">
        <f t="shared" si="40"/>
        <v>1.0621902793192467E-3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6.505713413926089</v>
      </c>
      <c r="H367" s="10">
        <f t="shared" si="41"/>
        <v>-0.38276661083750102</v>
      </c>
      <c r="I367">
        <f t="shared" si="37"/>
        <v>-3.0621328867000082</v>
      </c>
      <c r="K367">
        <f t="shared" si="38"/>
        <v>-3.1104383255437098E-2</v>
      </c>
      <c r="M367">
        <f t="shared" si="39"/>
        <v>-0.41549665801144459</v>
      </c>
      <c r="N367" s="13">
        <f t="shared" si="40"/>
        <v>1.0712559880085711E-3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6.519280511735559</v>
      </c>
      <c r="H368" s="10">
        <f t="shared" si="41"/>
        <v>-0.37790141020428625</v>
      </c>
      <c r="I368">
        <f t="shared" si="37"/>
        <v>-3.02321128163429</v>
      </c>
      <c r="K368">
        <f t="shared" si="38"/>
        <v>-3.06178218745718E-2</v>
      </c>
      <c r="M368">
        <f t="shared" si="39"/>
        <v>-0.41076656606514012</v>
      </c>
      <c r="N368" s="13">
        <f t="shared" si="40"/>
        <v>1.0801184697582173E-3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6.5328476095450299</v>
      </c>
      <c r="H369" s="10">
        <f t="shared" si="41"/>
        <v>-0.37309384562485254</v>
      </c>
      <c r="I369">
        <f t="shared" si="37"/>
        <v>-2.9847507649988203</v>
      </c>
      <c r="K369">
        <f t="shared" si="38"/>
        <v>-3.0138894792427012E-2</v>
      </c>
      <c r="M369">
        <f t="shared" si="39"/>
        <v>-0.40609044022355822</v>
      </c>
      <c r="N369" s="13">
        <f t="shared" si="40"/>
        <v>1.0887752551113333E-3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6.5464147073544998</v>
      </c>
      <c r="H370" s="10">
        <f t="shared" si="41"/>
        <v>-0.36834329364173218</v>
      </c>
      <c r="I370">
        <f t="shared" si="37"/>
        <v>-2.9467463491338575</v>
      </c>
      <c r="K370">
        <f t="shared" si="38"/>
        <v>-2.9667481760599568E-2</v>
      </c>
      <c r="M370">
        <f t="shared" si="39"/>
        <v>-0.4014676656827959</v>
      </c>
      <c r="N370" s="13">
        <f t="shared" si="40"/>
        <v>1.0972240231148039E-3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6.5599818051639698</v>
      </c>
      <c r="H371" s="10">
        <f t="shared" si="41"/>
        <v>-0.36364913683412176</v>
      </c>
      <c r="I371">
        <f t="shared" si="37"/>
        <v>-2.909193094672974</v>
      </c>
      <c r="K371">
        <f t="shared" si="38"/>
        <v>-2.9203464434121484E-2</v>
      </c>
      <c r="M371">
        <f t="shared" si="39"/>
        <v>-0.39689763455181259</v>
      </c>
      <c r="N371" s="13">
        <f t="shared" si="40"/>
        <v>1.1054626004832928E-3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6.5735489029734406</v>
      </c>
      <c r="H372" s="10">
        <f t="shared" si="41"/>
        <v>-0.35901076376448848</v>
      </c>
      <c r="I372">
        <f t="shared" si="37"/>
        <v>-2.8720861101159079</v>
      </c>
      <c r="K372">
        <f t="shared" si="38"/>
        <v>-2.8746726341137105E-2</v>
      </c>
      <c r="M372">
        <f t="shared" si="39"/>
        <v>-0.39237974577840634</v>
      </c>
      <c r="N372" s="13">
        <f t="shared" si="40"/>
        <v>1.1134889606451736E-3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6.5871160007829097</v>
      </c>
      <c r="H373" s="10">
        <f t="shared" si="41"/>
        <v>-0.35442756892570726</v>
      </c>
      <c r="I373">
        <f t="shared" si="37"/>
        <v>-2.8354205514056581</v>
      </c>
      <c r="K373">
        <f t="shared" si="38"/>
        <v>-2.8297152853067425E-2</v>
      </c>
      <c r="M373">
        <f t="shared" si="39"/>
        <v>-0.3879134050758547</v>
      </c>
      <c r="N373" s="13">
        <f t="shared" si="40"/>
        <v>1.1213012226745213E-3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6.6006830985923806</v>
      </c>
      <c r="H374" s="10">
        <f t="shared" si="41"/>
        <v>-0.34989895268871596</v>
      </c>
      <c r="I374">
        <f t="shared" si="37"/>
        <v>-2.7991916215097277</v>
      </c>
      <c r="K374">
        <f t="shared" si="38"/>
        <v>-2.7854631155253134E-2</v>
      </c>
      <c r="M374">
        <f t="shared" si="39"/>
        <v>-0.38349802485021312</v>
      </c>
      <c r="N374" s="13">
        <f t="shared" si="40"/>
        <v>1.1288976501134932E-3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6.6142501964018505</v>
      </c>
      <c r="H375" s="10">
        <f t="shared" si="41"/>
        <v>-0.34542432125068584</v>
      </c>
      <c r="I375">
        <f t="shared" si="37"/>
        <v>-2.7633945700054867</v>
      </c>
      <c r="K375">
        <f t="shared" si="38"/>
        <v>-2.7419050218069948E-2</v>
      </c>
      <c r="M375">
        <f t="shared" si="39"/>
        <v>-0.37913302412828159</v>
      </c>
      <c r="N375" s="13">
        <f t="shared" si="40"/>
        <v>1.1362766496900321E-3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6.6278172942113205</v>
      </c>
      <c r="H376" s="10">
        <f t="shared" si="41"/>
        <v>-0.34100308658369566</v>
      </c>
      <c r="I376">
        <f t="shared" si="37"/>
        <v>-2.7280246926695653</v>
      </c>
      <c r="K376">
        <f t="shared" si="38"/>
        <v>-2.6990300768506861E-2</v>
      </c>
      <c r="M376">
        <f t="shared" si="39"/>
        <v>-0.37481782848622341</v>
      </c>
      <c r="N376" s="13">
        <f t="shared" si="40"/>
        <v>1.1434367699345665E-3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6.6413843920207896</v>
      </c>
      <c r="H377" s="10">
        <f t="shared" si="41"/>
        <v>-0.33663466638390493</v>
      </c>
      <c r="I377">
        <f t="shared" si="37"/>
        <v>-2.6930773310712395</v>
      </c>
      <c r="K377">
        <f t="shared" si="38"/>
        <v>-2.6568275262201145E-2</v>
      </c>
      <c r="M377">
        <f t="shared" si="39"/>
        <v>-0.37055186997884398</v>
      </c>
      <c r="N377" s="13">
        <f t="shared" si="40"/>
        <v>1.1503766997005465E-3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6.6549514898302595</v>
      </c>
      <c r="H378" s="10">
        <f t="shared" si="41"/>
        <v>-0.33231848402121572</v>
      </c>
      <c r="I378">
        <f t="shared" si="37"/>
        <v>-2.6585478721697258</v>
      </c>
      <c r="K378">
        <f t="shared" si="38"/>
        <v>-2.6152867855922031E-2</v>
      </c>
      <c r="M378">
        <f t="shared" si="39"/>
        <v>-0.36633458706952388</v>
      </c>
      <c r="N378" s="13">
        <f t="shared" si="40"/>
        <v>1.1570952665931195E-3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6.6685185876397304</v>
      </c>
      <c r="H379" s="10">
        <f t="shared" si="41"/>
        <v>-0.32805396848941992</v>
      </c>
      <c r="I379">
        <f t="shared" si="37"/>
        <v>-2.6244317479153594</v>
      </c>
      <c r="K379">
        <f t="shared" si="38"/>
        <v>-2.574397438049596E-2</v>
      </c>
      <c r="M379">
        <f t="shared" si="39"/>
        <v>-0.36216542456080347</v>
      </c>
      <c r="N379" s="13">
        <f t="shared" si="40"/>
        <v>1.1635914353099297E-3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6.6820856854492003</v>
      </c>
      <c r="H380" s="10">
        <f t="shared" si="41"/>
        <v>-0.32384055435681913</v>
      </c>
      <c r="I380">
        <f t="shared" si="37"/>
        <v>-2.5907244348545531</v>
      </c>
      <c r="K380">
        <f t="shared" si="38"/>
        <v>-2.5341492314166335E-2</v>
      </c>
      <c r="M380">
        <f t="shared" si="39"/>
        <v>-0.35804383352562003</v>
      </c>
      <c r="N380" s="13">
        <f t="shared" si="40"/>
        <v>1.1698643058989291E-3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6.6956527832586703</v>
      </c>
      <c r="H381" s="10">
        <f t="shared" si="41"/>
        <v>-0.3196776817173172</v>
      </c>
      <c r="I381">
        <f t="shared" si="37"/>
        <v>-2.5574214537385376</v>
      </c>
      <c r="K381">
        <f t="shared" si="38"/>
        <v>-2.4945320756380372E-2</v>
      </c>
      <c r="M381">
        <f t="shared" si="39"/>
        <v>-0.35396927123918748</v>
      </c>
      <c r="N381" s="13">
        <f t="shared" si="40"/>
        <v>1.1759131119364436E-3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6.7092198810681403</v>
      </c>
      <c r="H382" s="10">
        <f t="shared" si="41"/>
        <v>-0.31556479614197019</v>
      </c>
      <c r="I382">
        <f t="shared" si="37"/>
        <v>-2.5245183691357616</v>
      </c>
      <c r="K382">
        <f t="shared" si="38"/>
        <v>-2.4555360401996688E-2</v>
      </c>
      <c r="M382">
        <f t="shared" si="39"/>
        <v>-0.34994120111152577</v>
      </c>
      <c r="N382" s="13">
        <f t="shared" si="40"/>
        <v>1.1817372186308851E-3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6.7227869788776102</v>
      </c>
      <c r="H383" s="10">
        <f t="shared" si="41"/>
        <v>-0.31150134863099466</v>
      </c>
      <c r="I383">
        <f t="shared" si="37"/>
        <v>-2.4920107890479573</v>
      </c>
      <c r="K383">
        <f t="shared" si="38"/>
        <v>-2.4171513515906202E-2</v>
      </c>
      <c r="M383">
        <f t="shared" si="39"/>
        <v>-0.34595909262062852</v>
      </c>
      <c r="N383" s="13">
        <f t="shared" si="40"/>
        <v>1.1873361208551484E-3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6.7363540766870811</v>
      </c>
      <c r="H384" s="10">
        <f t="shared" si="41"/>
        <v>-0.30748679556622277</v>
      </c>
      <c r="I384">
        <f t="shared" si="37"/>
        <v>-2.4598943645297822</v>
      </c>
      <c r="K384">
        <f t="shared" si="38"/>
        <v>-2.3793683908060199E-2</v>
      </c>
      <c r="M384">
        <f t="shared" si="39"/>
        <v>-0.34202242124627119</v>
      </c>
      <c r="N384" s="13">
        <f t="shared" si="40"/>
        <v>1.1927094411124199E-3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6.749921174496551</v>
      </c>
      <c r="H385" s="10">
        <f t="shared" si="41"/>
        <v>-0.3035205986639985</v>
      </c>
      <c r="I385">
        <f t="shared" si="37"/>
        <v>-2.428164789311988</v>
      </c>
      <c r="K385">
        <f t="shared" si="38"/>
        <v>-2.3421776908898684E-2</v>
      </c>
      <c r="M385">
        <f t="shared" si="39"/>
        <v>-0.33813066840445632</v>
      </c>
      <c r="N385" s="13">
        <f t="shared" si="40"/>
        <v>1.1978569274393544E-3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6.763488272306021</v>
      </c>
      <c r="H386" s="10">
        <f t="shared" si="41"/>
        <v>-0.29960222492851046</v>
      </c>
      <c r="I386">
        <f t="shared" si="37"/>
        <v>-2.3968177994280837</v>
      </c>
      <c r="K386">
        <f t="shared" si="38"/>
        <v>-2.3055699345172175E-2</v>
      </c>
      <c r="M386">
        <f t="shared" si="39"/>
        <v>-0.33428332138248695</v>
      </c>
      <c r="N386" s="13">
        <f t="shared" si="40"/>
        <v>1.2027784512500207E-3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6.777055370115491</v>
      </c>
      <c r="H387" s="10">
        <f t="shared" si="41"/>
        <v>-0.29573114660555111</v>
      </c>
      <c r="I387">
        <f t="shared" si="37"/>
        <v>-2.3658491728444089</v>
      </c>
      <c r="K387">
        <f t="shared" si="38"/>
        <v>-2.2695359516151498E-2</v>
      </c>
      <c r="M387">
        <f t="shared" si="39"/>
        <v>-0.33047987327467487</v>
      </c>
      <c r="N387" s="13">
        <f t="shared" si="40"/>
        <v>1.207474005125473E-3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6.7906224679249609</v>
      </c>
      <c r="H388" s="10">
        <f t="shared" si="41"/>
        <v>-0.29190684113670118</v>
      </c>
      <c r="I388">
        <f t="shared" si="37"/>
        <v>-2.3352547290936094</v>
      </c>
      <c r="K388">
        <f t="shared" si="38"/>
        <v>-2.2340667170218462E-2</v>
      </c>
      <c r="M388">
        <f t="shared" si="39"/>
        <v>-0.32671982291867091</v>
      </c>
      <c r="N388" s="13">
        <f t="shared" si="40"/>
        <v>1.2119437005517564E-3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6.8041895657344318</v>
      </c>
      <c r="H389" s="10">
        <f t="shared" si="41"/>
        <v>-0.28812879111392736</v>
      </c>
      <c r="I389">
        <f t="shared" si="37"/>
        <v>-2.3050303289114189</v>
      </c>
      <c r="K389">
        <f t="shared" si="38"/>
        <v>-2.1991533481831516E-2</v>
      </c>
      <c r="M389">
        <f t="shared" si="39"/>
        <v>-0.32300267483242073</v>
      </c>
      <c r="N389" s="13">
        <f t="shared" si="40"/>
        <v>1.216187765610997E-3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6.8177566635439</v>
      </c>
      <c r="H390" s="10">
        <f t="shared" si="41"/>
        <v>-0.28439648423459368</v>
      </c>
      <c r="I390">
        <f t="shared" si="37"/>
        <v>-2.2751718738767495</v>
      </c>
      <c r="K390">
        <f t="shared" si="38"/>
        <v>-2.1647871028860552E-2</v>
      </c>
      <c r="M390">
        <f t="shared" si="39"/>
        <v>-0.31932793915173824</v>
      </c>
      <c r="N390" s="13">
        <f t="shared" si="40"/>
        <v>1.2202065426285026E-3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6.8313237613533717</v>
      </c>
      <c r="H391" s="10">
        <f t="shared" si="41"/>
        <v>-0.28070941325687343</v>
      </c>
      <c r="I391">
        <f t="shared" si="37"/>
        <v>-2.2456753060549874</v>
      </c>
      <c r="K391">
        <f t="shared" si="38"/>
        <v>-2.1309593770284321E-2</v>
      </c>
      <c r="M391">
        <f t="shared" si="39"/>
        <v>-0.31569513156849316</v>
      </c>
      <c r="N391" s="13">
        <f t="shared" si="40"/>
        <v>1.2240004857800039E-3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6.8448908591628408</v>
      </c>
      <c r="H392" s="10">
        <f t="shared" si="41"/>
        <v>-0.27706707595556346</v>
      </c>
      <c r="I392">
        <f t="shared" si="37"/>
        <v>-2.2165366076445077</v>
      </c>
      <c r="K392">
        <f t="shared" si="38"/>
        <v>-2.0976617024245456E-2</v>
      </c>
      <c r="M392">
        <f t="shared" si="39"/>
        <v>-0.31210377326941502</v>
      </c>
      <c r="N392" s="13">
        <f t="shared" si="40"/>
        <v>1.2275701586624533E-3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6.8584579569723108</v>
      </c>
      <c r="H393" s="10">
        <f t="shared" si="41"/>
        <v>-0.27346897507828766</v>
      </c>
      <c r="I393">
        <f t="shared" si="37"/>
        <v>-2.1877518006263013</v>
      </c>
      <c r="K393">
        <f t="shared" si="38"/>
        <v>-2.0648857446456323E-2</v>
      </c>
      <c r="M393">
        <f t="shared" si="39"/>
        <v>-0.30855339087550032</v>
      </c>
      <c r="N393" s="13">
        <f t="shared" si="40"/>
        <v>1.2309162318317056E-3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6.8720250547817816</v>
      </c>
      <c r="H394" s="10">
        <f t="shared" si="41"/>
        <v>-0.26991461830209168</v>
      </c>
      <c r="I394">
        <f t="shared" si="37"/>
        <v>-2.1593169464167334</v>
      </c>
      <c r="K394">
        <f t="shared" si="38"/>
        <v>-2.0326233008950718E-2</v>
      </c>
      <c r="M394">
        <f t="shared" si="39"/>
        <v>-0.3050435163820267</v>
      </c>
      <c r="N394" s="13">
        <f t="shared" si="40"/>
        <v>1.2340394803104626E-3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6.8855921525912516</v>
      </c>
      <c r="H395" s="10">
        <f t="shared" si="41"/>
        <v>-0.26640351819041519</v>
      </c>
      <c r="I395">
        <f t="shared" si="37"/>
        <v>-2.1312281455233215</v>
      </c>
      <c r="K395">
        <f t="shared" si="38"/>
        <v>-2.0008662979175872E-2</v>
      </c>
      <c r="M395">
        <f t="shared" si="39"/>
        <v>-0.30157368709916871</v>
      </c>
      <c r="N395" s="13">
        <f t="shared" si="40"/>
        <v>1.2369407810702527E-3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6.8991592504007215</v>
      </c>
      <c r="H396" s="10">
        <f t="shared" si="41"/>
        <v>-0.26293519215044481</v>
      </c>
      <c r="I396">
        <f t="shared" si="37"/>
        <v>-2.1034815372035585</v>
      </c>
      <c r="K396">
        <f t="shared" si="38"/>
        <v>-1.9696067899418437E-2</v>
      </c>
      <c r="M396">
        <f t="shared" si="39"/>
        <v>-0.29814344559320644</v>
      </c>
      <c r="N396" s="13">
        <f t="shared" si="40"/>
        <v>1.2396211104897361E-3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6.9127263482101924</v>
      </c>
      <c r="H397" s="10">
        <f t="shared" si="41"/>
        <v>-0.25950916239083455</v>
      </c>
      <c r="I397">
        <f t="shared" si="37"/>
        <v>-2.0760732991266764</v>
      </c>
      <c r="K397">
        <f t="shared" si="38"/>
        <v>-1.9388369566560162E-2</v>
      </c>
      <c r="M397">
        <f t="shared" si="39"/>
        <v>-0.29475233962833036</v>
      </c>
      <c r="N397" s="13">
        <f t="shared" si="40"/>
        <v>1.2420815417935431E-3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6.9262934460196615</v>
      </c>
      <c r="H398" s="10">
        <f t="shared" si="41"/>
        <v>-0.25612495587979583</v>
      </c>
      <c r="I398">
        <f t="shared" si="37"/>
        <v>-2.0489996470383667</v>
      </c>
      <c r="K398">
        <f t="shared" si="38"/>
        <v>-1.9085491012157282E-2</v>
      </c>
      <c r="M398">
        <f t="shared" si="39"/>
        <v>-0.29139992210903498</v>
      </c>
      <c r="N398" s="13">
        <f t="shared" si="40"/>
        <v>1.2443232424739622E-3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6.9398605438291323</v>
      </c>
      <c r="H399" s="10">
        <f t="shared" si="41"/>
        <v>-0.25278210430354525</v>
      </c>
      <c r="I399">
        <f t="shared" si="37"/>
        <v>-2.022256834428362</v>
      </c>
      <c r="K399">
        <f t="shared" si="38"/>
        <v>-1.8787356482838077E-2</v>
      </c>
      <c r="M399">
        <f t="shared" si="39"/>
        <v>-0.28808575102309181</v>
      </c>
      <c r="N399" s="13">
        <f t="shared" si="40"/>
        <v>1.2463474716985503E-3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6.9534276416386014</v>
      </c>
      <c r="H400" s="10">
        <f t="shared" si="41"/>
        <v>-0.24948014402511165</v>
      </c>
      <c r="I400">
        <f t="shared" si="37"/>
        <v>-1.9958411522008932</v>
      </c>
      <c r="K400">
        <f t="shared" si="38"/>
        <v>-1.8493891421014725E-2</v>
      </c>
      <c r="M400">
        <f t="shared" si="39"/>
        <v>-0.28480938938511269</v>
      </c>
      <c r="N400" s="13">
        <f t="shared" si="40"/>
        <v>1.2481555777071548E-3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6.9669947394480722</v>
      </c>
      <c r="H401" s="10">
        <f t="shared" si="41"/>
        <v>-0.24621861604349174</v>
      </c>
      <c r="I401">
        <f t="shared" si="37"/>
        <v>-1.9697489283479339</v>
      </c>
      <c r="K401">
        <f t="shared" si="38"/>
        <v>-1.8205022445902663E-2</v>
      </c>
      <c r="M401">
        <f t="shared" si="39"/>
        <v>-0.28157040518067716</v>
      </c>
      <c r="N401" s="13">
        <f t="shared" si="40"/>
        <v>1.2497489952000213E-3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6.9805618372575422</v>
      </c>
      <c r="H402" s="10">
        <f t="shared" si="41"/>
        <v>-0.24299706595315476</v>
      </c>
      <c r="I402">
        <f t="shared" si="37"/>
        <v>-1.9439765276252381</v>
      </c>
      <c r="K402">
        <f t="shared" si="38"/>
        <v>-1.7920677334844089E-2</v>
      </c>
      <c r="M402">
        <f t="shared" si="39"/>
        <v>-0.2783683713110448</v>
      </c>
      <c r="N402" s="13">
        <f t="shared" si="40"/>
        <v>1.2511292427211009E-3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6.9941289350670122</v>
      </c>
      <c r="H403" s="10">
        <f t="shared" si="41"/>
        <v>-0.23981504390388703</v>
      </c>
      <c r="I403">
        <f t="shared" si="37"/>
        <v>-1.9185203512310962</v>
      </c>
      <c r="K403">
        <f t="shared" si="38"/>
        <v>-1.7640785004929514E-2</v>
      </c>
      <c r="M403">
        <f t="shared" si="39"/>
        <v>-0.27520286553842516</v>
      </c>
      <c r="N403" s="13">
        <f t="shared" si="40"/>
        <v>1.2522979200378849E-3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7.007696032876483</v>
      </c>
      <c r="H404" s="10">
        <f t="shared" si="41"/>
        <v>-0.23667210456097595</v>
      </c>
      <c r="I404">
        <f t="shared" ref="I404:I467" si="44">H404*$E$6</f>
        <v>-1.8933768364878076</v>
      </c>
      <c r="K404">
        <f t="shared" ref="K404:K467" si="45">$L$9*$L$4*EXP(-$L$6*(G404/$L$10-1))+6*$L$4*EXP(-$L$6*(2/SQRT(3)*G404/$L$10-1))+12*$L$4*EXP(-$L$6*(SQRT(2)*2/SQRT(3)*G404/$L$10-1))+24*$L$4*EXP(-$L$6*(SQRT(11)/2*2/SQRT(3)*G404/$L$10-1))+8*$L$4*EXP(-$L$6*(2*G404/$L$10-1))-SQRT($L$9*$L$5^2*EXP(-2*$L$7*(G404/$L$10-1))+6*$L$5^2*EXP(-2*$L$7*(2/SQRT(3)*G404/$L$10-1))+12*$L$5^2*EXP(-2*$L$7*(SQRT(2)*2/SQRT(3)*G404/$L$10-1))+24*$L$5^2*EXP(-2*$L$7*(SQRT(11)/2*2/SQRT(3)*G404/$L$10-1))+8*$L$5^2*EXP(-2*$L$7*(2*G404/$L$10-1)))</f>
        <v>-1.7365275494913245E-2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-0.27207347043181751</v>
      </c>
      <c r="N404" s="13">
        <f t="shared" ref="N404:N467" si="47">(M404-H404)^2*O404</f>
        <v>1.2532567055211852E-3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7.021263130685953</v>
      </c>
      <c r="H405" s="10">
        <f t="shared" ref="H405:H469" si="48">-(-$B$4)*(1+D405+$E$5*D405^3)*EXP(-D405)</f>
        <v>-0.23356780706572547</v>
      </c>
      <c r="I405">
        <f t="shared" si="44"/>
        <v>-1.8685424565258038</v>
      </c>
      <c r="K405">
        <f t="shared" si="45"/>
        <v>-1.7094079947417882E-2</v>
      </c>
      <c r="M405">
        <f t="shared" si="46"/>
        <v>-0.26897977331340883</v>
      </c>
      <c r="N405" s="13">
        <f t="shared" si="47"/>
        <v>1.2540073535270658E-3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7.0348302284954229</v>
      </c>
      <c r="H406" s="10">
        <f t="shared" si="48"/>
        <v>-0.23050171499630162</v>
      </c>
      <c r="I406">
        <f t="shared" si="44"/>
        <v>-1.844013719970413</v>
      </c>
      <c r="K406">
        <f t="shared" si="45"/>
        <v>-1.6827130591422896E-2</v>
      </c>
      <c r="M406">
        <f t="shared" si="46"/>
        <v>-0.26592136620552587</v>
      </c>
      <c r="N406" s="13">
        <f t="shared" si="47"/>
        <v>1.2545516917831007E-3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7.0483973263048911</v>
      </c>
      <c r="H407" s="10">
        <f t="shared" si="48"/>
        <v>-0.22747339632890123</v>
      </c>
      <c r="I407">
        <f t="shared" si="44"/>
        <v>-1.8197871706312099</v>
      </c>
      <c r="K407">
        <f t="shared" si="45"/>
        <v>-1.6564360725033197E-2</v>
      </c>
      <c r="M407">
        <f t="shared" si="46"/>
        <v>-0.26289784577814002</v>
      </c>
      <c r="N407" s="13">
        <f t="shared" si="47"/>
        <v>1.2548916187816739E-3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7.061964424114362</v>
      </c>
      <c r="H408" s="10">
        <f t="shared" si="48"/>
        <v>-0.22448242339924224</v>
      </c>
      <c r="I408">
        <f t="shared" si="44"/>
        <v>-1.7958593871939379</v>
      </c>
      <c r="K408">
        <f t="shared" si="45"/>
        <v>-1.6305704698522702E-2</v>
      </c>
      <c r="M408">
        <f t="shared" si="46"/>
        <v>-0.25990881329691612</v>
      </c>
      <c r="N408" s="13">
        <f t="shared" si="47"/>
        <v>1.2550291011820102E-3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7.0755315219238319</v>
      </c>
      <c r="H409" s="10">
        <f t="shared" si="48"/>
        <v>-0.2215283728643703</v>
      </c>
      <c r="I409">
        <f t="shared" si="44"/>
        <v>-1.7722269829149624</v>
      </c>
      <c r="K409">
        <f t="shared" si="45"/>
        <v>-1.6051097897648955E-2</v>
      </c>
      <c r="M409">
        <f t="shared" si="46"/>
        <v>-0.25695387457180918</v>
      </c>
      <c r="N409" s="13">
        <f t="shared" si="47"/>
        <v>1.2549661712237552E-3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7.0890986197333019</v>
      </c>
      <c r="H410" s="10">
        <f t="shared" si="48"/>
        <v>-0.21861082566477641</v>
      </c>
      <c r="I410">
        <f t="shared" si="44"/>
        <v>-1.7488866053182113</v>
      </c>
      <c r="K410">
        <f t="shared" si="45"/>
        <v>-1.5800476727233823E-2</v>
      </c>
      <c r="M410">
        <f t="shared" si="46"/>
        <v>-0.25403263990619179</v>
      </c>
      <c r="N410" s="13">
        <f t="shared" si="47"/>
        <v>1.2547049241533378E-3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7.1026657175427728</v>
      </c>
      <c r="H411" s="10">
        <f t="shared" si="48"/>
        <v>-0.2157293669868254</v>
      </c>
      <c r="I411">
        <f t="shared" si="44"/>
        <v>-1.7258349358946032</v>
      </c>
      <c r="K411">
        <f t="shared" si="45"/>
        <v>-1.5553778595006579E-2</v>
      </c>
      <c r="M411">
        <f t="shared" si="46"/>
        <v>-0.25114472404652066</v>
      </c>
      <c r="N411" s="13">
        <f t="shared" si="47"/>
        <v>1.2542475156657068E-3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7.1162328153522427</v>
      </c>
      <c r="H412" s="10">
        <f t="shared" si="48"/>
        <v>-0.2128835862254865</v>
      </c>
      <c r="I412">
        <f t="shared" si="44"/>
        <v>-1.703068689803892</v>
      </c>
      <c r="K412">
        <f t="shared" si="45"/>
        <v>-1.5310941895704849E-2</v>
      </c>
      <c r="M412">
        <f t="shared" si="46"/>
        <v>-0.2482897461325308</v>
      </c>
      <c r="N412" s="13">
        <f t="shared" si="47"/>
        <v>1.2535961593631907E-3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7.1297999131617127</v>
      </c>
      <c r="H413" s="10">
        <f t="shared" si="48"/>
        <v>-0.21007307694736771</v>
      </c>
      <c r="I413">
        <f t="shared" si="44"/>
        <v>-1.6805846155789417</v>
      </c>
      <c r="K413">
        <f t="shared" si="45"/>
        <v>-1.5071905995429166E-2</v>
      </c>
      <c r="M413">
        <f t="shared" si="46"/>
        <v>-0.24546732964795395</v>
      </c>
      <c r="N413" s="13">
        <f t="shared" si="47"/>
        <v>1.2527531242329565E-3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7.1433670109711835</v>
      </c>
      <c r="H414" s="10">
        <f t="shared" si="48"/>
        <v>-0.20729743685404528</v>
      </c>
      <c r="I414">
        <f t="shared" si="44"/>
        <v>-1.6583794948323622</v>
      </c>
      <c r="K414">
        <f t="shared" si="45"/>
        <v>-1.483661121624736E-2</v>
      </c>
      <c r="M414">
        <f t="shared" si="46"/>
        <v>-0.24267710237175782</v>
      </c>
      <c r="N414" s="13">
        <f t="shared" si="47"/>
        <v>1.2517207321452179E-3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7.1569341087806526</v>
      </c>
      <c r="H415" s="10">
        <f t="shared" si="48"/>
        <v>-0.20455626774568908</v>
      </c>
      <c r="I415">
        <f t="shared" si="44"/>
        <v>-1.6364501419655126</v>
      </c>
      <c r="K415">
        <f t="shared" si="45"/>
        <v>-1.4604998821044572E-2</v>
      </c>
      <c r="M415">
        <f t="shared" si="46"/>
        <v>-0.2399186963299037</v>
      </c>
      <c r="N415" s="13">
        <f t="shared" si="47"/>
        <v>1.2505013553736795E-3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7.1705012065901235</v>
      </c>
      <c r="H416" s="10">
        <f t="shared" si="48"/>
        <v>-0.20184917548497666</v>
      </c>
      <c r="I416">
        <f t="shared" si="44"/>
        <v>-1.6147934038798133</v>
      </c>
      <c r="K416">
        <f t="shared" si="45"/>
        <v>-1.4377010998614733E-2</v>
      </c>
      <c r="M416">
        <f t="shared" si="46"/>
        <v>-0.23719174774761073</v>
      </c>
      <c r="N416" s="13">
        <f t="shared" si="47"/>
        <v>1.2490974141395111E-3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7.1840683043995934</v>
      </c>
      <c r="H417" s="10">
        <f t="shared" si="48"/>
        <v>-0.19917576996129635</v>
      </c>
      <c r="I417">
        <f t="shared" si="44"/>
        <v>-1.5934061596903708</v>
      </c>
      <c r="K417">
        <f t="shared" si="45"/>
        <v>-1.4152590848990331E-2</v>
      </c>
      <c r="M417">
        <f t="shared" si="46"/>
        <v>-0.23449589700213466</v>
      </c>
      <c r="N417" s="13">
        <f t="shared" si="47"/>
        <v>1.2475113741809577E-3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7.1976354022090634</v>
      </c>
      <c r="H418" s="10">
        <f t="shared" si="48"/>
        <v>-0.19653566505523254</v>
      </c>
      <c r="I418">
        <f t="shared" si="44"/>
        <v>-1.5722853204418603</v>
      </c>
      <c r="K418">
        <f t="shared" si="45"/>
        <v>-1.3931682369005544E-2</v>
      </c>
      <c r="M418">
        <f t="shared" si="46"/>
        <v>-0.23183078857604261</v>
      </c>
      <c r="N418" s="13">
        <f t="shared" si="47"/>
        <v>1.2457457443492404E-3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7.2112025000185325</v>
      </c>
      <c r="H419" s="10">
        <f t="shared" si="48"/>
        <v>-0.19392847860333282</v>
      </c>
      <c r="I419">
        <f t="shared" si="44"/>
        <v>-1.5514278288266625</v>
      </c>
      <c r="K419">
        <f t="shared" si="45"/>
        <v>-1.3714230438090096E-2</v>
      </c>
      <c r="M419">
        <f t="shared" si="46"/>
        <v>-0.22919607101099143</v>
      </c>
      <c r="N419" s="13">
        <f t="shared" si="47"/>
        <v>1.2438030742327397E-3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7.2247695978280024</v>
      </c>
      <c r="H420" s="10">
        <f t="shared" si="48"/>
        <v>-0.19135383236315145</v>
      </c>
      <c r="I420">
        <f t="shared" si="44"/>
        <v>-1.5308306589052116</v>
      </c>
      <c r="K420">
        <f t="shared" si="45"/>
        <v>-1.3500180804289365E-2</v>
      </c>
      <c r="M420">
        <f t="shared" si="46"/>
        <v>-0.22659139686199789</v>
      </c>
      <c r="N420" s="13">
        <f t="shared" si="47"/>
        <v>1.2416859518103627E-3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7.2383366956374733</v>
      </c>
      <c r="H421" s="10">
        <f t="shared" si="48"/>
        <v>-0.18881135197856905</v>
      </c>
      <c r="I421">
        <f t="shared" si="44"/>
        <v>-1.5104908158285524</v>
      </c>
      <c r="K421">
        <f t="shared" si="45"/>
        <v>-1.3289480070507405E-2</v>
      </c>
      <c r="M421">
        <f t="shared" si="46"/>
        <v>-0.22401642265219907</v>
      </c>
      <c r="N421" s="13">
        <f t="shared" si="47"/>
        <v>1.2393970011352843E-3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7.2519037934469432</v>
      </c>
      <c r="H422" s="10">
        <f t="shared" si="48"/>
        <v>-0.18630066694538122</v>
      </c>
      <c r="I422">
        <f t="shared" si="44"/>
        <v>-1.4904053355630498</v>
      </c>
      <c r="K422">
        <f t="shared" si="45"/>
        <v>-1.3082075680969323E-2</v>
      </c>
      <c r="M422">
        <f t="shared" si="46"/>
        <v>-0.22147080882810005</v>
      </c>
      <c r="N422" s="13">
        <f t="shared" si="47"/>
        <v>1.2369388800505731E-3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7.2654708912564132</v>
      </c>
      <c r="H423" s="10">
        <f t="shared" si="48"/>
        <v>-0.18382141057715834</v>
      </c>
      <c r="I423">
        <f t="shared" si="44"/>
        <v>-1.4705712846172667</v>
      </c>
      <c r="K423">
        <f t="shared" si="45"/>
        <v>-1.2877915907899299E-2</v>
      </c>
      <c r="M423">
        <f t="shared" si="46"/>
        <v>-0.21895421971529933</v>
      </c>
      <c r="N423" s="13">
        <f t="shared" si="47"/>
        <v>1.2343142779370428E-3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7.2790379890658841</v>
      </c>
      <c r="H424" s="10">
        <f t="shared" si="48"/>
        <v>-0.18137321997136882</v>
      </c>
      <c r="I424">
        <f t="shared" si="44"/>
        <v>-1.4509857597709506</v>
      </c>
      <c r="K424">
        <f t="shared" si="45"/>
        <v>-1.2676949838411002E-2</v>
      </c>
      <c r="M424">
        <f t="shared" si="46"/>
        <v>-0.21646632347469424</v>
      </c>
      <c r="N424" s="13">
        <f t="shared" si="47"/>
        <v>1.2315259134951112E-3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7.2926050868753531</v>
      </c>
      <c r="H425" s="10">
        <f t="shared" si="48"/>
        <v>-0.17895573597576692</v>
      </c>
      <c r="I425">
        <f t="shared" si="44"/>
        <v>-1.4316458878061353</v>
      </c>
      <c r="K425">
        <f t="shared" si="45"/>
        <v>-1.2479127361606892E-2</v>
      </c>
      <c r="M425">
        <f t="shared" si="46"/>
        <v>-0.21400679205915782</v>
      </c>
      <c r="N425" s="13">
        <f t="shared" si="47"/>
        <v>1.2285765325610145E-3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7.306172184684824</v>
      </c>
      <c r="H426" s="10">
        <f t="shared" si="48"/>
        <v>-0.17656860315503911</v>
      </c>
      <c r="I426">
        <f t="shared" si="44"/>
        <v>-1.4125488252403129</v>
      </c>
      <c r="K426">
        <f t="shared" si="45"/>
        <v>-1.2284399155882853E-2</v>
      </c>
      <c r="M426">
        <f t="shared" si="46"/>
        <v>-0.21157530117068232</v>
      </c>
      <c r="N426" s="13">
        <f t="shared" si="47"/>
        <v>1.2254689059584384E-3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7.319739282494294</v>
      </c>
      <c r="H427" s="10">
        <f t="shared" si="48"/>
        <v>-0.17421146975770951</v>
      </c>
      <c r="I427">
        <f t="shared" si="44"/>
        <v>-1.3936917580616761</v>
      </c>
      <c r="K427">
        <f t="shared" si="45"/>
        <v>-1.2092716676435458E-2</v>
      </c>
      <c r="M427">
        <f t="shared" si="46"/>
        <v>-0.20917153021798951</v>
      </c>
      <c r="N427" s="13">
        <f t="shared" si="47"/>
        <v>1.2222058273864327E-3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7.3333063803037639</v>
      </c>
      <c r="H428" s="10">
        <f t="shared" si="48"/>
        <v>-0.17188398768329868</v>
      </c>
      <c r="I428">
        <f t="shared" si="44"/>
        <v>-1.3750719014663895</v>
      </c>
      <c r="K428">
        <f t="shared" si="45"/>
        <v>-1.1904032142967716E-2</v>
      </c>
      <c r="M428">
        <f t="shared" si="46"/>
        <v>-0.20679516227459765</v>
      </c>
      <c r="N428" s="13">
        <f t="shared" si="47"/>
        <v>1.2187901113441589E-3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7.3468734781132339</v>
      </c>
      <c r="H429" s="10">
        <f t="shared" si="48"/>
        <v>-0.16958581244973617</v>
      </c>
      <c r="I429">
        <f t="shared" si="44"/>
        <v>-1.3566864995978893</v>
      </c>
      <c r="K429">
        <f t="shared" si="45"/>
        <v>-1.1718298527591001E-2</v>
      </c>
      <c r="M429">
        <f t="shared" si="46"/>
        <v>-0.20444588403734593</v>
      </c>
      <c r="N429" s="13">
        <f t="shared" si="47"/>
        <v>1.2152245910932772E-3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7.3604405759227038</v>
      </c>
      <c r="H430" s="10">
        <f t="shared" si="48"/>
        <v>-0.1673166031610212</v>
      </c>
      <c r="I430">
        <f t="shared" si="44"/>
        <v>-1.3385328252881696</v>
      </c>
      <c r="K430">
        <f t="shared" si="45"/>
        <v>-1.1535469542919402E-2</v>
      </c>
      <c r="M430">
        <f t="shared" si="46"/>
        <v>-0.20212338578536806</v>
      </c>
      <c r="N430" s="13">
        <f t="shared" si="47"/>
        <v>1.2115121166585345E-3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7.3740076737321747</v>
      </c>
      <c r="H431" s="10">
        <f t="shared" si="48"/>
        <v>-0.16507602247513289</v>
      </c>
      <c r="I431">
        <f t="shared" si="44"/>
        <v>-1.3206081798010632</v>
      </c>
      <c r="K431">
        <f t="shared" si="45"/>
        <v>-1.1355499630353703E-2</v>
      </c>
      <c r="M431">
        <f t="shared" si="46"/>
        <v>-0.19982736133951387</v>
      </c>
      <c r="N431" s="13">
        <f t="shared" si="47"/>
        <v>1.2076555528670358E-3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7.3875747715416429</v>
      </c>
      <c r="H432" s="10">
        <f t="shared" si="48"/>
        <v>-0.16286373657218323</v>
      </c>
      <c r="I432">
        <f t="shared" si="44"/>
        <v>-1.3029098925774658</v>
      </c>
      <c r="K432">
        <f t="shared" si="45"/>
        <v>-1.1178343948551902E-2</v>
      </c>
      <c r="M432">
        <f t="shared" si="46"/>
        <v>-0.19755750802221364</v>
      </c>
      <c r="N432" s="13">
        <f t="shared" si="47"/>
        <v>1.2036577774269454E-3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7.4011418693511146</v>
      </c>
      <c r="H433" s="10">
        <f t="shared" si="48"/>
        <v>-0.16067941512281433</v>
      </c>
      <c r="I433">
        <f t="shared" si="44"/>
        <v>-1.2854353209825147</v>
      </c>
      <c r="K433">
        <f t="shared" si="45"/>
        <v>-1.100395836208305E-2</v>
      </c>
      <c r="M433">
        <f t="shared" si="46"/>
        <v>-0.1953135266177782</v>
      </c>
      <c r="N433" s="13">
        <f t="shared" si="47"/>
        <v>1.1995216790455885E-3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7.4147089671605837</v>
      </c>
      <c r="H434" s="10">
        <f t="shared" si="48"/>
        <v>-0.15852273125683589</v>
      </c>
      <c r="I434">
        <f t="shared" si="44"/>
        <v>-1.2681818500546871</v>
      </c>
      <c r="K434">
        <f t="shared" si="45"/>
        <v>-1.0832299430262E-2</v>
      </c>
      <c r="M434">
        <f t="shared" si="46"/>
        <v>-0.19309512133313816</v>
      </c>
      <c r="N434" s="13">
        <f t="shared" si="47"/>
        <v>1.1952501555880042E-3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7.4282760649700537</v>
      </c>
      <c r="H435" s="10">
        <f t="shared" si="48"/>
        <v>-0.1563933615320999</v>
      </c>
      <c r="I435">
        <f t="shared" si="44"/>
        <v>-1.2511468922567992</v>
      </c>
      <c r="K435">
        <f t="shared" si="45"/>
        <v>-1.0663324396161477E-2</v>
      </c>
      <c r="M435">
        <f t="shared" si="46"/>
        <v>-0.19090199975900671</v>
      </c>
      <c r="N435" s="13">
        <f t="shared" si="47"/>
        <v>1.1908461122755339E-3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7.4418431627795236</v>
      </c>
      <c r="H436" s="10">
        <f t="shared" si="48"/>
        <v>-0.15429098590361298</v>
      </c>
      <c r="I436">
        <f t="shared" si="44"/>
        <v>-1.2343278872289039</v>
      </c>
      <c r="K436">
        <f t="shared" si="45"/>
        <v>-1.0496991175799187E-2</v>
      </c>
      <c r="M436">
        <f t="shared" si="46"/>
        <v>-0.18873387283147344</v>
      </c>
      <c r="N436" s="13">
        <f t="shared" si="47"/>
        <v>1.1863124599253811E-3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7.4554102605889945</v>
      </c>
      <c r="H437" s="10">
        <f t="shared" si="48"/>
        <v>-0.15221528769288092</v>
      </c>
      <c r="I437">
        <f t="shared" si="44"/>
        <v>-1.2177223015430474</v>
      </c>
      <c r="K437">
        <f t="shared" si="45"/>
        <v>-1.0333258347496883E-2</v>
      </c>
      <c r="M437">
        <f t="shared" si="46"/>
        <v>-0.18659045479401662</v>
      </c>
      <c r="N437" s="13">
        <f t="shared" si="47"/>
        <v>1.1816521132310019E-3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7.4689773583984644</v>
      </c>
      <c r="H438" s="10">
        <f t="shared" si="48"/>
        <v>-0.15016595355748671</v>
      </c>
      <c r="I438">
        <f t="shared" si="44"/>
        <v>-1.2013276284598937</v>
      </c>
      <c r="K438">
        <f t="shared" si="45"/>
        <v>-1.0172085141408759E-2</v>
      </c>
      <c r="M438">
        <f t="shared" si="46"/>
        <v>-0.1844714631599359</v>
      </c>
      <c r="N438" s="13">
        <f t="shared" si="47"/>
        <v>1.1768679890837334E-3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7.4825444562079344</v>
      </c>
      <c r="H439" s="10">
        <f t="shared" si="48"/>
        <v>-0.14814267346089705</v>
      </c>
      <c r="I439">
        <f t="shared" si="44"/>
        <v>-1.1851413876871764</v>
      </c>
      <c r="K439">
        <f t="shared" si="45"/>
        <v>-1.001343142921619E-2</v>
      </c>
      <c r="M439">
        <f t="shared" si="46"/>
        <v>-0.18237661867519445</v>
      </c>
      <c r="N439" s="13">
        <f t="shared" si="47"/>
        <v>1.171963004935516E-3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7.4961115540174044</v>
      </c>
      <c r="H440" s="10">
        <f t="shared" si="48"/>
        <v>-0.14614514064249787</v>
      </c>
      <c r="I440">
        <f t="shared" si="44"/>
        <v>-1.1691611251399829</v>
      </c>
      <c r="K440">
        <f t="shared" si="45"/>
        <v>-9.8572577139866384E-3</v>
      </c>
      <c r="M440">
        <f t="shared" si="46"/>
        <v>-0.18030564528167406</v>
      </c>
      <c r="N440" s="13">
        <f t="shared" si="47"/>
        <v>1.1669400772031781E-3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7.5096786518268752</v>
      </c>
      <c r="H441" s="10">
        <f t="shared" si="48"/>
        <v>-0.14417305158785454</v>
      </c>
      <c r="I441">
        <f t="shared" si="44"/>
        <v>-1.1533844127028363</v>
      </c>
      <c r="K441">
        <f t="shared" si="45"/>
        <v>-9.7035251201935784E-3</v>
      </c>
      <c r="M441">
        <f t="shared" si="46"/>
        <v>-0.17825827008083373</v>
      </c>
      <c r="N441" s="13">
        <f t="shared" si="47"/>
        <v>1.1618021197141303E-3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7.5232457496363452</v>
      </c>
      <c r="H442" s="10">
        <f t="shared" si="48"/>
        <v>-0.14222610599919772</v>
      </c>
      <c r="I442">
        <f t="shared" si="44"/>
        <v>-1.1378088479935817</v>
      </c>
      <c r="K442">
        <f t="shared" si="45"/>
        <v>-9.5521953838952674E-3</v>
      </c>
      <c r="M442">
        <f t="shared" si="46"/>
        <v>-0.17623422329777094</v>
      </c>
      <c r="N442" s="13">
        <f t="shared" si="47"/>
        <v>1.1565520421935155E-3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7.5368128474458151</v>
      </c>
      <c r="H443" s="10">
        <f t="shared" si="48"/>
        <v>-0.14030400676612931</v>
      </c>
      <c r="I443">
        <f t="shared" si="44"/>
        <v>-1.1224320541290345</v>
      </c>
      <c r="K443">
        <f t="shared" si="45"/>
        <v>-9.4032308430694826E-3</v>
      </c>
      <c r="M443">
        <f t="shared" si="46"/>
        <v>-0.17423323824567802</v>
      </c>
      <c r="N443" s="13">
        <f t="shared" si="47"/>
        <v>1.1511927487927991E-3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7.5503799452552851</v>
      </c>
      <c r="H444" s="10">
        <f t="shared" si="48"/>
        <v>-0.13840645993655118</v>
      </c>
      <c r="I444">
        <f t="shared" si="44"/>
        <v>-1.1072516794924094</v>
      </c>
      <c r="K444">
        <f t="shared" si="45"/>
        <v>-9.2565944281020156E-3</v>
      </c>
      <c r="M444">
        <f t="shared" si="46"/>
        <v>-0.17225505129069393</v>
      </c>
      <c r="N444" s="13">
        <f t="shared" si="47"/>
        <v>1.1457271366597476E-3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7.5639470430647551</v>
      </c>
      <c r="H445" s="10">
        <f t="shared" si="48"/>
        <v>-0.13653317468780993</v>
      </c>
      <c r="I445">
        <f t="shared" si="44"/>
        <v>-1.0922653975024794</v>
      </c>
      <c r="K445">
        <f t="shared" si="45"/>
        <v>-9.1122496524262842E-3</v>
      </c>
      <c r="M445">
        <f t="shared" si="46"/>
        <v>-0.17029940181714448</v>
      </c>
      <c r="N445" s="13">
        <f t="shared" si="47"/>
        <v>1.1401580945498088E-3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7.577514140874225</v>
      </c>
      <c r="H446" s="10">
        <f t="shared" si="48"/>
        <v>-0.13468386329806092</v>
      </c>
      <c r="I446">
        <f t="shared" si="44"/>
        <v>-1.0774709063844874</v>
      </c>
      <c r="K446">
        <f t="shared" si="45"/>
        <v>-8.9701606033116953E-3</v>
      </c>
      <c r="M446">
        <f t="shared" si="46"/>
        <v>-0.16836603219316826</v>
      </c>
      <c r="N446" s="13">
        <f t="shared" si="47"/>
        <v>1.1344885014785359E-3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7.5910812386836959</v>
      </c>
      <c r="H447" s="10">
        <f t="shared" si="48"/>
        <v>-0.13285824111784542</v>
      </c>
      <c r="I447">
        <f t="shared" si="44"/>
        <v>-1.0628659289427633</v>
      </c>
      <c r="K447">
        <f t="shared" si="45"/>
        <v>-8.8302919327983408E-3</v>
      </c>
      <c r="M447">
        <f t="shared" si="46"/>
        <v>-0.16645468773672425</v>
      </c>
      <c r="N447" s="13">
        <f t="shared" si="47"/>
        <v>1.1287212254151753E-3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7.6046483364931658</v>
      </c>
      <c r="H448" s="10">
        <f t="shared" si="48"/>
        <v>-0.13105602654188286</v>
      </c>
      <c r="I448">
        <f t="shared" si="44"/>
        <v>-1.0484482123350629</v>
      </c>
      <c r="K448">
        <f t="shared" si="45"/>
        <v>-8.6926088487758613E-3</v>
      </c>
      <c r="M448">
        <f t="shared" si="46"/>
        <v>-0.16456511668197701</v>
      </c>
      <c r="N448" s="13">
        <f t="shared" si="47"/>
        <v>1.1228591220169551E-3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7.6182154343026349</v>
      </c>
      <c r="H449" s="10">
        <f t="shared" si="48"/>
        <v>-0.12927694098107337</v>
      </c>
      <c r="I449">
        <f t="shared" si="44"/>
        <v>-1.0342155278485869</v>
      </c>
      <c r="K449">
        <f t="shared" si="45"/>
        <v>-8.5570771062037712E-3</v>
      </c>
      <c r="M449">
        <f t="shared" si="46"/>
        <v>-0.16269707014605519</v>
      </c>
      <c r="N449" s="13">
        <f t="shared" si="47"/>
        <v>1.1169050334040689E-3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7.6317825321121049</v>
      </c>
      <c r="H450" s="10">
        <f t="shared" si="48"/>
        <v>-0.12752070883471237</v>
      </c>
      <c r="I450">
        <f t="shared" si="44"/>
        <v>-1.0201656706776989</v>
      </c>
      <c r="K450">
        <f t="shared" si="45"/>
        <v>-8.4236629984714984E-3</v>
      </c>
      <c r="M450">
        <f t="shared" si="46"/>
        <v>-0.16085030209618092</v>
      </c>
      <c r="N450" s="13">
        <f t="shared" si="47"/>
        <v>1.1108617869749304E-3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7.6453496299215757</v>
      </c>
      <c r="H451" s="10">
        <f t="shared" si="48"/>
        <v>-0.12578705746291172</v>
      </c>
      <c r="I451">
        <f t="shared" si="44"/>
        <v>-1.0062964597032937</v>
      </c>
      <c r="K451">
        <f t="shared" si="45"/>
        <v>-8.2923333488954878E-3</v>
      </c>
      <c r="M451">
        <f t="shared" si="46"/>
        <v>-0.15902456931716574</v>
      </c>
      <c r="N451" s="13">
        <f t="shared" si="47"/>
        <v>1.1047321942616768E-3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7.6589167277310457</v>
      </c>
      <c r="H452" s="10">
        <f t="shared" si="48"/>
        <v>-0.12407571715923039</v>
      </c>
      <c r="I452">
        <f t="shared" si="44"/>
        <v>-0.99260573727384316</v>
      </c>
      <c r="K452">
        <f t="shared" si="45"/>
        <v>-8.1630555023514077E-3</v>
      </c>
      <c r="M452">
        <f t="shared" si="46"/>
        <v>-0.15721963137926787</v>
      </c>
      <c r="N452" s="13">
        <f t="shared" si="47"/>
        <v>1.098519049825202E-3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7.6724838255405157</v>
      </c>
      <c r="H453" s="10">
        <f t="shared" si="48"/>
        <v>-0.12238642112350837</v>
      </c>
      <c r="I453">
        <f t="shared" si="44"/>
        <v>-0.97909136898806692</v>
      </c>
      <c r="K453">
        <f t="shared" si="45"/>
        <v>-8.0357973170391405E-3</v>
      </c>
      <c r="M453">
        <f t="shared" si="46"/>
        <v>-0.15543525060640884</v>
      </c>
      <c r="N453" s="13">
        <f t="shared" si="47"/>
        <v>1.0922251301898314E-3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7.6860509233499856</v>
      </c>
      <c r="H454" s="10">
        <f t="shared" si="48"/>
        <v>-0.12071890543490678</v>
      </c>
      <c r="I454">
        <f t="shared" si="44"/>
        <v>-0.96575124347925423</v>
      </c>
      <c r="K454">
        <f t="shared" si="45"/>
        <v>-7.9105271563786033E-3</v>
      </c>
      <c r="M454">
        <f t="shared" si="46"/>
        <v>-0.15367119204474528</v>
      </c>
      <c r="N454" s="13">
        <f t="shared" si="47"/>
        <v>1.0858531928169416E-3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7.6996180211594556</v>
      </c>
      <c r="H455" s="10">
        <f t="shared" si="48"/>
        <v>-0.11907290902514917</v>
      </c>
      <c r="I455">
        <f t="shared" si="44"/>
        <v>-0.95258327220119332</v>
      </c>
      <c r="K455">
        <f t="shared" si="45"/>
        <v>-7.7872138810341782E-3</v>
      </c>
      <c r="M455">
        <f t="shared" si="46"/>
        <v>-0.1519272234315926</v>
      </c>
      <c r="N455" s="13">
        <f t="shared" si="47"/>
        <v>1.0794059751174363E-3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7.7131851189689256</v>
      </c>
      <c r="H456" s="10">
        <f t="shared" si="48"/>
        <v>-0.11744817365196529</v>
      </c>
      <c r="I456">
        <f t="shared" si="44"/>
        <v>-0.93958538921572232</v>
      </c>
      <c r="K456">
        <f t="shared" si="45"/>
        <v>-7.665826841065722E-3</v>
      </c>
      <c r="M456">
        <f t="shared" si="46"/>
        <v>-0.15020311516469514</v>
      </c>
      <c r="N456" s="13">
        <f t="shared" si="47"/>
        <v>1.0728861935023536E-3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7.7267522167783955</v>
      </c>
      <c r="H457" s="10">
        <f t="shared" si="48"/>
        <v>-0.11584444387273379</v>
      </c>
      <c r="I457">
        <f t="shared" si="44"/>
        <v>-0.92675555098187035</v>
      </c>
      <c r="K457">
        <f t="shared" si="45"/>
        <v>-7.5463358682041929E-3</v>
      </c>
      <c r="M457">
        <f t="shared" si="46"/>
        <v>-0.14849864027184145</v>
      </c>
      <c r="N457" s="13">
        <f t="shared" si="47"/>
        <v>1.0662965424714957E-3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7.7403193145878664</v>
      </c>
      <c r="H458" s="10">
        <f t="shared" si="48"/>
        <v>-0.11426146701832383</v>
      </c>
      <c r="I458">
        <f t="shared" si="44"/>
        <v>-0.91409173614659067</v>
      </c>
      <c r="K458">
        <f t="shared" si="45"/>
        <v>-7.4287112682497793E-3</v>
      </c>
      <c r="M458">
        <f t="shared" si="46"/>
        <v>-0.14681357438081979</v>
      </c>
      <c r="N458" s="13">
        <f t="shared" si="47"/>
        <v>1.0596396937394637E-3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7.7538864123973363</v>
      </c>
      <c r="H459" s="10">
        <f t="shared" si="48"/>
        <v>-0.11269899316713443</v>
      </c>
      <c r="I459">
        <f t="shared" si="44"/>
        <v>-0.90159194533707543</v>
      </c>
      <c r="K459">
        <f t="shared" si="45"/>
        <v>-7.3129238135908039E-3</v>
      </c>
      <c r="M459">
        <f t="shared" si="46"/>
        <v>-0.14514769568971109</v>
      </c>
      <c r="N459" s="13">
        <f t="shared" si="47"/>
        <v>1.0529182953986729E-3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7.7674535102068063</v>
      </c>
      <c r="H460" s="10">
        <f t="shared" si="48"/>
        <v>-0.11115677511932837</v>
      </c>
      <c r="I460">
        <f t="shared" si="44"/>
        <v>-0.88925420095462693</v>
      </c>
      <c r="K460">
        <f t="shared" si="45"/>
        <v>-7.1989447358410839E-3</v>
      </c>
      <c r="M460">
        <f t="shared" si="46"/>
        <v>-0.14350078493751428</v>
      </c>
      <c r="N460" s="13">
        <f t="shared" si="47"/>
        <v>1.0461349711189069E-3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7.7810206080162754</v>
      </c>
      <c r="H461" s="10">
        <f t="shared" si="48"/>
        <v>-0.10963456837126219</v>
      </c>
      <c r="I461">
        <f t="shared" si="44"/>
        <v>-0.87707654697009751</v>
      </c>
      <c r="K461">
        <f t="shared" si="45"/>
        <v>-7.0867457185943292E-3</v>
      </c>
      <c r="M461">
        <f t="shared" si="46"/>
        <v>-0.14187262537510242</v>
      </c>
      <c r="N461" s="13">
        <f t="shared" si="47"/>
        <v>1.0392923193828525E-3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7.7945877058257471</v>
      </c>
      <c r="H462" s="10">
        <f t="shared" si="48"/>
        <v>-0.10813213109010793</v>
      </c>
      <c r="I462">
        <f t="shared" si="44"/>
        <v>-0.86505704872086342</v>
      </c>
      <c r="K462">
        <f t="shared" si="45"/>
        <v>-6.9762988902933171E-3</v>
      </c>
      <c r="M462">
        <f t="shared" si="46"/>
        <v>-0.14026300273650494</v>
      </c>
      <c r="N462" s="13">
        <f t="shared" si="47"/>
        <v>1.0323929127572394E-3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7.8081548036352162</v>
      </c>
      <c r="H463" s="10">
        <f t="shared" si="48"/>
        <v>-0.1066492240886683</v>
      </c>
      <c r="I463">
        <f t="shared" si="44"/>
        <v>-0.85319379270934637</v>
      </c>
      <c r="K463">
        <f t="shared" si="45"/>
        <v>-6.8675768172122608E-3</v>
      </c>
      <c r="M463">
        <f t="shared" si="46"/>
        <v>-0.13867170521051342</v>
      </c>
      <c r="N463" s="13">
        <f t="shared" si="47"/>
        <v>1.0254392971989273E-3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7.8217219014446862</v>
      </c>
      <c r="H464" s="10">
        <f t="shared" si="48"/>
        <v>-0.10518561080038143</v>
      </c>
      <c r="I464">
        <f t="shared" si="44"/>
        <v>-0.84148488640305141</v>
      </c>
      <c r="K464">
        <f t="shared" si="45"/>
        <v>-6.7605524965503663E-3</v>
      </c>
      <c r="M464">
        <f t="shared" si="46"/>
        <v>-0.13709852341260614</v>
      </c>
      <c r="N464" s="13">
        <f t="shared" si="47"/>
        <v>1.0184339913954913E-3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7.8352889992541561</v>
      </c>
      <c r="H465" s="10">
        <f t="shared" si="48"/>
        <v>-0.10374105725451624</v>
      </c>
      <c r="I465">
        <f t="shared" si="44"/>
        <v>-0.82992845803612991</v>
      </c>
      <c r="K465">
        <f t="shared" si="45"/>
        <v>-6.6551993496350072E-3</v>
      </c>
      <c r="M465">
        <f t="shared" si="46"/>
        <v>-0.13554325035718909</v>
      </c>
      <c r="N465" s="13">
        <f t="shared" si="47"/>
        <v>1.0113794861396925E-3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7.8488560970636261</v>
      </c>
      <c r="H466" s="10">
        <f t="shared" si="48"/>
        <v>-0.10231533205155517</v>
      </c>
      <c r="I466">
        <f t="shared" si="44"/>
        <v>-0.81852265641244137</v>
      </c>
      <c r="K466">
        <f t="shared" si="45"/>
        <v>-6.5514912152326039E-3</v>
      </c>
      <c r="M466">
        <f t="shared" si="46"/>
        <v>-0.13400568143015024</v>
      </c>
      <c r="N466" s="13">
        <f t="shared" si="47"/>
        <v>1.0042782437374206E-3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7.862423194873096</v>
      </c>
      <c r="H467" s="10">
        <f t="shared" si="48"/>
        <v>-0.1009082063387651</v>
      </c>
      <c r="I467">
        <f t="shared" si="44"/>
        <v>-0.8072656507101208</v>
      </c>
      <c r="K467">
        <f t="shared" si="45"/>
        <v>-6.449402342965576E-3</v>
      </c>
      <c r="M467">
        <f t="shared" si="46"/>
        <v>-0.13248561436172285</v>
      </c>
      <c r="N467" s="13">
        <f t="shared" si="47"/>
        <v>9.9713269744835641E-4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7.8759902926825669</v>
      </c>
      <c r="H468" s="10">
        <f t="shared" si="48"/>
        <v>-9.9519453785953282E-2</v>
      </c>
      <c r="I468">
        <f t="shared" ref="I468:I469" si="50">H468*$E$6</f>
        <v>-0.79615563028762626</v>
      </c>
      <c r="K468">
        <f t="shared" ref="K468:K469" si="51">$L$9*$L$4*EXP(-$L$6*(G468/$L$10-1))+6*$L$4*EXP(-$L$6*(2/SQRT(3)*G468/$L$10-1))+12*$L$4*EXP(-$L$6*(SQRT(2)*2/SQRT(3)*G468/$L$10-1))+24*$L$4*EXP(-$L$6*(SQRT(11)/2*2/SQRT(3)*G468/$L$10-1))+8*$L$4*EXP(-$L$6*(2*G468/$L$10-1))-SQRT($L$9*$L$5^2*EXP(-2*$L$7*(G468/$L$10-1))+6*$L$5^2*EXP(-2*$L$7*(2/SQRT(3)*G468/$L$10-1))+12*$L$5^2*EXP(-2*$L$7*(SQRT(2)*2/SQRT(3)*G468/$L$10-1))+24*$L$5^2*EXP(-2*$L$7*(SQRT(11)/2*2/SQRT(3)*G468/$L$10-1))+8*$L$5^2*EXP(-2*$L$7*(2*G468/$L$10-1)))</f>
        <v>-6.3489073868336085E-3</v>
      </c>
      <c r="M468">
        <f t="shared" ref="M468:M469" si="52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-0.13098284919965536</v>
      </c>
      <c r="N468" s="13">
        <f t="shared" ref="N468:N469" si="53">(M468-H468)^2*O468</f>
        <v>9.8994525095896899E-4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7.8895573904920369</v>
      </c>
      <c r="H469" s="10">
        <f t="shared" si="48"/>
        <v>-9.8148850561409234E-2</v>
      </c>
      <c r="I469">
        <f t="shared" si="50"/>
        <v>-0.78519080449127387</v>
      </c>
      <c r="K469">
        <f t="shared" si="51"/>
        <v>-6.2499813988377033E-3</v>
      </c>
      <c r="M469">
        <f t="shared" si="52"/>
        <v>-0.12949718828268375</v>
      </c>
      <c r="N469" s="13">
        <f t="shared" si="53"/>
        <v>9.8271827788708275E-4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I8" sqref="I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G2" s="1" t="s">
        <v>261</v>
      </c>
      <c r="H2" s="1" t="s">
        <v>260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175</v>
      </c>
      <c r="B3" s="1" t="s">
        <v>125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257</v>
      </c>
      <c r="H4" s="1">
        <v>3.2030277300000001</v>
      </c>
      <c r="K4" s="2" t="s">
        <v>27</v>
      </c>
      <c r="L4" s="4">
        <v>8.1199999999999994E-2</v>
      </c>
      <c r="N4" s="12" t="s">
        <v>23</v>
      </c>
      <c r="O4" s="4">
        <v>9.1427728216472399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22.952999999999999</v>
      </c>
      <c r="D5" s="2" t="s">
        <v>3</v>
      </c>
      <c r="E5" s="5">
        <v>0.05</v>
      </c>
      <c r="G5" s="2" t="s">
        <v>258</v>
      </c>
      <c r="H5" s="1">
        <v>5.1266910000000001</v>
      </c>
      <c r="K5" s="2" t="s">
        <v>28</v>
      </c>
      <c r="L5" s="4">
        <v>1.1081000000000001</v>
      </c>
      <c r="N5" s="12" t="s">
        <v>24</v>
      </c>
      <c r="O5" s="4">
        <v>3.0744135325542579</v>
      </c>
      <c r="P5" t="s">
        <v>53</v>
      </c>
      <c r="Q5" s="28" t="s">
        <v>30</v>
      </c>
      <c r="R5" s="29">
        <f>L10</f>
        <v>3.1607808685122785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117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7.1487401956293717E-2</v>
      </c>
      <c r="P6" t="s">
        <v>53</v>
      </c>
    </row>
    <row r="7" spans="1:27" x14ac:dyDescent="0.4">
      <c r="A7" s="2" t="s">
        <v>1</v>
      </c>
      <c r="B7" s="5">
        <v>5.133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0.69589728791953886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255</v>
      </c>
      <c r="Q8" s="26" t="s">
        <v>253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265</v>
      </c>
      <c r="O9" s="1">
        <f>O4/O5</f>
        <v>2.973826625740656</v>
      </c>
      <c r="Q9" s="28" t="s">
        <v>30</v>
      </c>
      <c r="R9" s="29">
        <f>L10</f>
        <v>3.1607808685122785</v>
      </c>
      <c r="S9" s="29">
        <f>O4</f>
        <v>9.1427728216472399</v>
      </c>
      <c r="T9" s="29">
        <f>O5</f>
        <v>3.0744135325542579</v>
      </c>
      <c r="U9" s="29">
        <f>O6</f>
        <v>7.1487401956293717E-2</v>
      </c>
      <c r="V9" s="29">
        <f>O7</f>
        <v>0.69589728791953886</v>
      </c>
      <c r="W9" s="30">
        <v>6</v>
      </c>
      <c r="X9" s="30">
        <v>12</v>
      </c>
      <c r="Y9" s="31" t="s">
        <v>117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264</v>
      </c>
      <c r="H10" s="1" t="s">
        <v>263</v>
      </c>
      <c r="K10" s="3" t="s">
        <v>25</v>
      </c>
      <c r="L10" s="4">
        <f>$E$11</f>
        <v>3.1607808685122785</v>
      </c>
      <c r="M10" t="s">
        <v>34</v>
      </c>
    </row>
    <row r="11" spans="1:27" x14ac:dyDescent="0.4">
      <c r="A11" s="3" t="s">
        <v>37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254</v>
      </c>
      <c r="H11" s="1">
        <f>H5/H4</f>
        <v>1.6005765270099612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3.2113486528856585</v>
      </c>
      <c r="C12" t="s">
        <v>256</v>
      </c>
      <c r="D12" s="3" t="s">
        <v>2</v>
      </c>
      <c r="E12" s="4">
        <f>(9*$B$6*$B$5/(-$B$4))^(1/2)</f>
        <v>5.3999294223744112</v>
      </c>
      <c r="G12" s="22" t="s">
        <v>259</v>
      </c>
      <c r="H12" s="1">
        <f>H4^3*H11*SQRT(3)/2</f>
        <v>45.550082813913306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262</v>
      </c>
      <c r="H13" s="1">
        <f>H4/2*SQRT(4/3+(H11)^2)</f>
        <v>3.1607808685122785</v>
      </c>
      <c r="I13" s="1">
        <f>MAX(H13,H4)</f>
        <v>3.2030277300000001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4.93568535860609E-2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6.8054909921004825E-2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 t="shared" ref="G19:G82" si="1">$E$11*(D19/$E$12+1)</f>
        <v>2.5754434277272753</v>
      </c>
      <c r="H19" s="10">
        <f>-(-$B$4)*(1+D19+$E$5*D19^3)*EXP(-D19)</f>
        <v>0.2166470617281859</v>
      </c>
      <c r="I19">
        <f>H19*$E$6</f>
        <v>2.5997647407382307</v>
      </c>
      <c r="K19">
        <f>($L$9/2)*$L$4*EXP(-$L$6*(G19/$L$10-1))+($L$9/2)*$L$4*EXP(-$L$6*(($I$13/$E$4)*G19/$L$10-1))+($L$9/2)*$L$4*EXP(-$L$6*(SQRT(4/3+$H$11^2/4)*G19/$L$10-1))-SQRT(($L$9/2)*$L$5^2*EXP(-2*$L$7*(G19/$L$10-1))+($L$9/2)*$L$5^2*EXP(-2*$L$7*(($I$13/$E$4)*G19/$L$10-1))+($L$9/2)*$L$5^2*EXP(-2*$L$7*(SQRT(4/3+H11^2/4)*G19/$L$10-1)))</f>
        <v>1.2525777120852872</v>
      </c>
      <c r="M19">
        <f>($L$9/2)*$O$6*EXP(-$O$4*(G19/$L$10-1))+($L$9/2)*$O$6*EXP(-$O$4*(($I$13/$E$4)*G19/$L$10-1))+($L$9/2)*$O$6*EXP(-$O$4*(SQRT(4/3+$H$11^2/4)*($I$13/$E$4)*G19/$L$10-1))-SQRT(($L$9/2)*$O$7^2*EXP(-2*$O$5*(G19/$L$10-1))+($L$9/2)*$O$7^2*EXP(-2*$O$5*(($I$13/$E$4)*G19/$L$10-1))+($L$9/2)*$O$7^2*EXP(-2*$O$5*(SQRT(4/3+$H$11^2/4)*($I$13/$E$4)*G19/$L$10-1)))</f>
        <v>0.22396095596790477</v>
      </c>
      <c r="N19" s="13">
        <f>(M19-H19)^2*O19</f>
        <v>5.3493048949792886E-5</v>
      </c>
      <c r="O19" s="13">
        <v>1</v>
      </c>
      <c r="P19" s="14">
        <f>SUMSQ(N26:N295)</f>
        <v>1.4835477958917145E-8</v>
      </c>
      <c r="Q19" s="1" t="s">
        <v>68</v>
      </c>
      <c r="R19" s="19">
        <f>O4/(O4-O5)*-B4/SQRT(L9)</f>
        <v>0.69327307964221774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si="1"/>
        <v>2.5871501765429752</v>
      </c>
      <c r="H20" s="10">
        <f>-(-$B$4)*(1+D20+$E$5*D20^3)*EXP(-D20)</f>
        <v>0.11492599747783645</v>
      </c>
      <c r="I20">
        <f t="shared" ref="I20:I83" si="2">H20*$E$6</f>
        <v>1.3791119697340375</v>
      </c>
      <c r="K20">
        <f t="shared" ref="K20:K83" si="3">($L$9/2)*$L$4*EXP(-$L$6*(G20/$L$10-1))+($L$9/2)*$L$4*EXP(-$L$6*(($I$13/$E$4)*G20/$L$10-1))+($L$9/2)*$L$4*EXP(-$L$6*(SQRT(4/3+$H$11^2/4)*G20/$L$10-1))-SQRT(($L$9/2)*$L$5^2*EXP(-2*$L$7*(G20/$L$10-1))+($L$9/2)*$L$5^2*EXP(-2*$L$7*(($I$13/$E$4)*G20/$L$10-1))+($L$9/2)*$L$5^2*EXP(-2*$L$7*(SQRT(4/3+H12^2/4)*G20/$L$10-1)))</f>
        <v>1.2347194569176407</v>
      </c>
      <c r="M20">
        <f t="shared" ref="M20:M83" si="4">($L$9/2)*$O$6*EXP(-$O$4*(G20/$L$10-1))+($L$9/2)*$O$6*EXP(-$O$4*(($I$13/$E$4)*G20/$L$10-1))+($L$9/2)*$O$6*EXP(-$O$4*(SQRT(4/3+$H$11^2/4)*G20/$L$10-1))-SQRT(($L$9/2)*$O$7^2*EXP(-2*$O$5*(G20/$L$10-1))+($L$9/2)*$O$7^2*EXP(-2*$O$5*(($I$13/$E$4)*G20/$L$10-1))+($L$9/2)*$O$7^2*EXP(-2*$O$5*(SQRT(4/3+$H$11^2/4)*G20/$L$10-1)))</f>
        <v>0.12290535627959898</v>
      </c>
      <c r="N20" s="13">
        <f t="shared" ref="N20:N83" si="5">(M20-H20)^2*O20</f>
        <v>6.3670166887265053E-5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2.5988569253586755</v>
      </c>
      <c r="H21" s="10">
        <f t="shared" ref="H21:H84" si="6">-(-$B$4)*(1+D21+$E$5*D21^3)*EXP(-D21)</f>
        <v>1.7637985576046764E-2</v>
      </c>
      <c r="I21">
        <f t="shared" si="2"/>
        <v>0.21165582691256118</v>
      </c>
      <c r="K21">
        <f t="shared" si="3"/>
        <v>0.96245812016830623</v>
      </c>
      <c r="M21">
        <f t="shared" si="4"/>
        <v>2.3962795669056902E-2</v>
      </c>
      <c r="N21" s="13">
        <f t="shared" si="5"/>
        <v>4.0003222712642907E-5</v>
      </c>
      <c r="O21" s="13">
        <v>1</v>
      </c>
      <c r="Q21" s="16" t="s">
        <v>60</v>
      </c>
      <c r="R21" s="19">
        <f>(O7/O6)/(O4/O5)</f>
        <v>3.2734068318713088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-0.19069478326644562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2.6105636741743758</v>
      </c>
      <c r="H22" s="10">
        <f t="shared" si="6"/>
        <v>-7.5372138221992277E-2</v>
      </c>
      <c r="I22">
        <f t="shared" si="2"/>
        <v>-0.90446565866390727</v>
      </c>
      <c r="K22">
        <f t="shared" si="3"/>
        <v>9.7579398926352923E-3</v>
      </c>
      <c r="M22">
        <f t="shared" si="4"/>
        <v>-7.0518464494864652E-2</v>
      </c>
      <c r="N22" s="13">
        <f t="shared" si="5"/>
        <v>2.3558148649408968E-5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2.6222704229900753</v>
      </c>
      <c r="H23" s="10">
        <f t="shared" si="6"/>
        <v>-0.16425455160652688</v>
      </c>
      <c r="I23">
        <f t="shared" si="2"/>
        <v>-1.9710546192783225</v>
      </c>
      <c r="K23">
        <f t="shared" si="3"/>
        <v>-0.20886287455794061</v>
      </c>
      <c r="M23">
        <f t="shared" si="4"/>
        <v>-0.16070359462458494</v>
      </c>
      <c r="N23" s="13">
        <f t="shared" si="5"/>
        <v>1.26092954876022E-5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2.6339771718057756</v>
      </c>
      <c r="H24" s="10">
        <f t="shared" si="6"/>
        <v>-0.24915459767615439</v>
      </c>
      <c r="I24">
        <f t="shared" si="2"/>
        <v>-2.9898551721138524</v>
      </c>
      <c r="K24">
        <f t="shared" si="3"/>
        <v>-0.41585272208434443</v>
      </c>
      <c r="M24">
        <f t="shared" si="4"/>
        <v>-0.24675193848079635</v>
      </c>
      <c r="N24" s="13">
        <f t="shared" si="5"/>
        <v>5.7727712090385282E-6</v>
      </c>
      <c r="O24" s="13">
        <v>1</v>
      </c>
      <c r="Q24" s="17" t="s">
        <v>64</v>
      </c>
      <c r="R24" s="19">
        <f>O5/(O4-O5)*-B4/L9</f>
        <v>6.7297366243344259E-2</v>
      </c>
      <c r="V24" s="15" t="str">
        <f>D3</f>
        <v>HCP</v>
      </c>
      <c r="W24" s="1" t="str">
        <f>E3</f>
        <v>Mg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2.6456839206214755</v>
      </c>
      <c r="H25" s="10">
        <f t="shared" si="6"/>
        <v>-0.3302129324583794</v>
      </c>
      <c r="I25">
        <f t="shared" si="2"/>
        <v>-3.9625551895005531</v>
      </c>
      <c r="K25">
        <f t="shared" si="3"/>
        <v>-0.61173169181258302</v>
      </c>
      <c r="M25">
        <f t="shared" si="4"/>
        <v>-0.32881721684031406</v>
      </c>
      <c r="N25" s="13">
        <f t="shared" si="5"/>
        <v>1.9480220865115161E-6</v>
      </c>
      <c r="O25" s="13">
        <v>1</v>
      </c>
      <c r="Q25" s="17" t="s">
        <v>65</v>
      </c>
      <c r="R25" s="19">
        <f>O4/(O4-O5)*-B4/SQRT(L9)</f>
        <v>0.69327307964221774</v>
      </c>
      <c r="V25" s="2" t="s">
        <v>109</v>
      </c>
      <c r="W25" s="1">
        <f>(-B4/(12*PI()*B6*W26))^(1/2)</f>
        <v>0.36507137687302749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2.6573906694371758</v>
      </c>
      <c r="H26" s="10">
        <f t="shared" si="6"/>
        <v>-0.40756566811318534</v>
      </c>
      <c r="I26">
        <f t="shared" si="2"/>
        <v>-4.8907880173582239</v>
      </c>
      <c r="K26" t="e">
        <f t="shared" si="3"/>
        <v>#VALUE!</v>
      </c>
      <c r="M26">
        <f t="shared" si="4"/>
        <v>-0.40704772400991374</v>
      </c>
      <c r="N26" s="13">
        <f t="shared" si="5"/>
        <v>2.6826609411382797E-7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2.6690974182528757</v>
      </c>
      <c r="H27" s="10">
        <f t="shared" si="6"/>
        <v>-0.4813445119415467</v>
      </c>
      <c r="I27">
        <f t="shared" si="2"/>
        <v>-5.7761341432985605</v>
      </c>
      <c r="K27">
        <f t="shared" si="3"/>
        <v>-0.95660124510577571</v>
      </c>
      <c r="M27">
        <f t="shared" si="4"/>
        <v>-0.48158651744035863</v>
      </c>
      <c r="N27" s="13">
        <f t="shared" si="5"/>
        <v>5.8566661455209017E-8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5.133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2.680804167068576</v>
      </c>
      <c r="H28" s="10">
        <f t="shared" si="6"/>
        <v>-0.55167690131747882</v>
      </c>
      <c r="I28">
        <f t="shared" si="2"/>
        <v>-6.6201228158097454</v>
      </c>
      <c r="K28">
        <f t="shared" si="3"/>
        <v>-1.1332025659113132</v>
      </c>
      <c r="M28">
        <f t="shared" si="4"/>
        <v>-0.55257160068575084</v>
      </c>
      <c r="N28" s="13">
        <f t="shared" si="5"/>
        <v>8.0048695958635668E-7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3.210297873651538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2.6925109158842759</v>
      </c>
      <c r="H29" s="10">
        <f t="shared" si="6"/>
        <v>-0.6186861346589636</v>
      </c>
      <c r="I29">
        <f t="shared" si="2"/>
        <v>-7.4242336159075633</v>
      </c>
      <c r="K29">
        <f t="shared" si="3"/>
        <v>-1.2936721558921693</v>
      </c>
      <c r="M29">
        <f t="shared" si="4"/>
        <v>-0.62013609994434749</v>
      </c>
      <c r="N29" s="13">
        <f t="shared" si="5"/>
        <v>2.1023993288183584E-6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8.1838201134320663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2.7042176646999758</v>
      </c>
      <c r="H30" s="10">
        <f t="shared" si="6"/>
        <v>-0.68249149854993385</v>
      </c>
      <c r="I30">
        <f t="shared" si="2"/>
        <v>-8.1898979825992058</v>
      </c>
      <c r="K30">
        <f t="shared" si="3"/>
        <v>-1.4392972178260433</v>
      </c>
      <c r="M30">
        <f t="shared" si="4"/>
        <v>-0.68440843440862453</v>
      </c>
      <c r="N30" s="13">
        <f t="shared" si="5"/>
        <v>3.6746430863341847E-6</v>
      </c>
      <c r="O30" s="13">
        <v>1</v>
      </c>
      <c r="V30" s="22" t="s">
        <v>23</v>
      </c>
      <c r="W30" s="1">
        <f>1/(O5*W25^2)</f>
        <v>2.4405187543099105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2.7159244135156762</v>
      </c>
      <c r="H31" s="10">
        <f t="shared" si="6"/>
        <v>-0.74320839112240866</v>
      </c>
      <c r="I31">
        <f t="shared" si="2"/>
        <v>-8.9185006934689035</v>
      </c>
      <c r="K31">
        <f t="shared" si="3"/>
        <v>-1.5714356154814659</v>
      </c>
      <c r="M31">
        <f t="shared" si="4"/>
        <v>-0.745512480643999</v>
      </c>
      <c r="N31" s="13">
        <f t="shared" si="5"/>
        <v>5.3088285235023821E-6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2.727631162331376</v>
      </c>
      <c r="H32" s="10">
        <f t="shared" si="6"/>
        <v>-0.80094844180488489</v>
      </c>
      <c r="I32">
        <f t="shared" si="2"/>
        <v>-9.6113813016586178</v>
      </c>
      <c r="K32">
        <f t="shared" si="3"/>
        <v>-1.6914472655352908</v>
      </c>
      <c r="M32">
        <f t="shared" si="4"/>
        <v>-0.80356773120785441</v>
      </c>
      <c r="N32" s="13">
        <f t="shared" si="5"/>
        <v>6.8606769765084024E-6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2.7393379111470759</v>
      </c>
      <c r="H33" s="10">
        <f t="shared" si="6"/>
        <v>-0.85581962754016905</v>
      </c>
      <c r="I33">
        <f t="shared" si="2"/>
        <v>-10.269835530482029</v>
      </c>
      <c r="K33">
        <f t="shared" si="3"/>
        <v>-1.800640606621168</v>
      </c>
      <c r="M33">
        <f t="shared" si="4"/>
        <v>-0.85868944771283529</v>
      </c>
      <c r="N33" s="13">
        <f t="shared" si="5"/>
        <v>8.2358678234420733E-6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2.7510446599627763</v>
      </c>
      <c r="H34" s="10">
        <f t="shared" si="6"/>
        <v>-0.90792638557299099</v>
      </c>
      <c r="I34">
        <f t="shared" si="2"/>
        <v>-10.895116626875891</v>
      </c>
      <c r="K34">
        <f t="shared" si="3"/>
        <v>-1.9002348048284272</v>
      </c>
      <c r="M34">
        <f t="shared" si="4"/>
        <v>-0.91098880853102937</v>
      </c>
      <c r="N34" s="13">
        <f t="shared" si="5"/>
        <v>9.3784343739205409E-6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2.7627514087784761</v>
      </c>
      <c r="H35" s="10">
        <f t="shared" si="6"/>
        <v>-0.95736972290498212</v>
      </c>
      <c r="I35">
        <f t="shared" si="2"/>
        <v>-11.488436674859786</v>
      </c>
      <c r="K35">
        <f t="shared" si="3"/>
        <v>-1.9913364720724758</v>
      </c>
      <c r="M35">
        <f t="shared" si="4"/>
        <v>-0.96057305132860238</v>
      </c>
      <c r="N35" s="13">
        <f t="shared" si="5"/>
        <v>1.0261312989573429E-5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2.774458157594176</v>
      </c>
      <c r="H36" s="10">
        <f t="shared" si="6"/>
        <v>-1.0042473225119168</v>
      </c>
      <c r="I36">
        <f t="shared" si="2"/>
        <v>-12.050967870143001</v>
      </c>
      <c r="K36">
        <f t="shared" si="3"/>
        <v>-2.0749285879941781</v>
      </c>
      <c r="M36">
        <f t="shared" si="4"/>
        <v>-1.0075456106136986</v>
      </c>
      <c r="N36" s="13">
        <f t="shared" si="5"/>
        <v>1.0878704402355309E-5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2.7861649064098768</v>
      </c>
      <c r="H37" s="10">
        <f t="shared" si="6"/>
        <v>-1.0486536464154794</v>
      </c>
      <c r="I37">
        <f t="shared" si="2"/>
        <v>-12.583843756985754</v>
      </c>
      <c r="K37">
        <f t="shared" si="3"/>
        <v>-2.1518688851944003</v>
      </c>
      <c r="M37">
        <f t="shared" si="4"/>
        <v>-1.0520062504737635</v>
      </c>
      <c r="N37" s="13">
        <f t="shared" si="5"/>
        <v>1.123995397162289E-5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2.7978716552255762</v>
      </c>
      <c r="H38" s="10">
        <f t="shared" si="6"/>
        <v>-1.0906800356993012</v>
      </c>
      <c r="I38">
        <f t="shared" si="2"/>
        <v>-13.088160428391614</v>
      </c>
      <c r="K38">
        <f t="shared" si="3"/>
        <v>-2.2228949909118945</v>
      </c>
      <c r="M38">
        <f t="shared" si="4"/>
        <v>-1.0940511926721683</v>
      </c>
      <c r="N38" s="13">
        <f t="shared" si="5"/>
        <v>1.1364699335710887E-5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2.8095784040412766</v>
      </c>
      <c r="H39" s="10">
        <f t="shared" si="6"/>
        <v>-1.1304148075565059</v>
      </c>
      <c r="I39">
        <f t="shared" si="2"/>
        <v>-13.56497769067807</v>
      </c>
      <c r="K39">
        <f t="shared" si="3"/>
        <v>-2.2886339316745445</v>
      </c>
      <c r="M39">
        <f t="shared" si="4"/>
        <v>-1.1337732402680283</v>
      </c>
      <c r="N39" s="13">
        <f t="shared" si="5"/>
        <v>1.1279070277823454E-5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2.8212851528569769</v>
      </c>
      <c r="H40" s="10">
        <f t="shared" si="6"/>
        <v>-1.1679433494536089</v>
      </c>
      <c r="I40">
        <f t="shared" si="2"/>
        <v>-14.015320193443307</v>
      </c>
      <c r="K40">
        <f t="shared" si="3"/>
        <v>-2.349614052342587</v>
      </c>
      <c r="M40">
        <f t="shared" si="4"/>
        <v>-1.171261896916997</v>
      </c>
      <c r="N40" s="13">
        <f t="shared" si="5"/>
        <v>1.1012757266759664E-5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2.8329919016726768</v>
      </c>
      <c r="H41" s="10">
        <f t="shared" si="6"/>
        <v>-1.2033482104932571</v>
      </c>
      <c r="I41">
        <f t="shared" si="2"/>
        <v>-14.440178525919086</v>
      </c>
      <c r="K41">
        <f t="shared" si="3"/>
        <v>-2.4062778727147283</v>
      </c>
      <c r="M41">
        <f t="shared" si="4"/>
        <v>-1.2066034820054607</v>
      </c>
      <c r="N41" s="13">
        <f t="shared" si="5"/>
        <v>1.0596792618164423E-5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2.8446986504883767</v>
      </c>
      <c r="H42" s="10">
        <f t="shared" si="6"/>
        <v>-1.2367091900560236</v>
      </c>
      <c r="I42">
        <f t="shared" si="2"/>
        <v>-14.840510280672284</v>
      </c>
      <c r="K42">
        <f t="shared" si="3"/>
        <v>-2.4589948395759076</v>
      </c>
      <c r="M42">
        <f t="shared" si="4"/>
        <v>-1.2398812417648957</v>
      </c>
      <c r="N42" s="13">
        <f t="shared" si="5"/>
        <v>1.0061912043757938E-5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2.856405399304077</v>
      </c>
      <c r="H43" s="10">
        <f t="shared" si="6"/>
        <v>-1.2681034237992337</v>
      </c>
      <c r="I43">
        <f t="shared" si="2"/>
        <v>-15.217241085590803</v>
      </c>
      <c r="K43">
        <f t="shared" si="3"/>
        <v>-2.5080732977443509</v>
      </c>
      <c r="M43">
        <f t="shared" si="4"/>
        <v>-1.2711754565079862</v>
      </c>
      <c r="N43" s="13">
        <f t="shared" si="5"/>
        <v>9.4373849636455842E-6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2.8681121481197769</v>
      </c>
      <c r="H44" s="10">
        <f t="shared" si="6"/>
        <v>-1.2976054670886523</v>
      </c>
      <c r="I44">
        <f t="shared" si="2"/>
        <v>-15.571265605063829</v>
      </c>
      <c r="K44">
        <f t="shared" si="3"/>
        <v>-2.5537712904008356</v>
      </c>
      <c r="M44">
        <f t="shared" si="4"/>
        <v>-1.3005635441230461</v>
      </c>
      <c r="N44" s="13">
        <f t="shared" si="5"/>
        <v>8.7502197414078354E-6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2.8798188969354768</v>
      </c>
      <c r="H45" s="10">
        <f t="shared" si="6"/>
        <v>-1.3252873759367465</v>
      </c>
      <c r="I45">
        <f t="shared" si="2"/>
        <v>-15.903448511240958</v>
      </c>
      <c r="K45">
        <f t="shared" si="3"/>
        <v>-2.5963060102632713</v>
      </c>
      <c r="M45">
        <f t="shared" si="4"/>
        <v>-1.3281201599584149</v>
      </c>
      <c r="N45" s="13">
        <f t="shared" si="5"/>
        <v>8.0246653134199177E-6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2.8915256457511771</v>
      </c>
      <c r="H46" s="10">
        <f t="shared" si="6"/>
        <v>-1.3512187855191977</v>
      </c>
      <c r="I46">
        <f t="shared" si="2"/>
        <v>-16.214625426230374</v>
      </c>
      <c r="K46">
        <f t="shared" si="3"/>
        <v>-2.635861869411956</v>
      </c>
      <c r="M46">
        <f t="shared" si="4"/>
        <v>-1.3539172932237606</v>
      </c>
      <c r="N46" s="13">
        <f t="shared" si="5"/>
        <v>7.2819438315854649E-6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2.903232394566877</v>
      </c>
      <c r="H47" s="10">
        <f t="shared" si="6"/>
        <v>-1.3754669863393361</v>
      </c>
      <c r="I47">
        <f t="shared" si="2"/>
        <v>-16.505603836072034</v>
      </c>
      <c r="K47">
        <f t="shared" si="3"/>
        <v>-2.6725972496699271</v>
      </c>
      <c r="M47">
        <f t="shared" si="4"/>
        <v>-1.3780243600307618</v>
      </c>
      <c r="N47" s="13">
        <f t="shared" si="5"/>
        <v>6.540160197596434E-6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2.9149391433825778</v>
      </c>
      <c r="H48" s="10">
        <f t="shared" si="6"/>
        <v>-1.3980969981082465</v>
      </c>
      <c r="I48">
        <f t="shared" si="2"/>
        <v>-16.777163977298958</v>
      </c>
      <c r="K48">
        <f t="shared" si="3"/>
        <v>-2.7066500501222372</v>
      </c>
      <c r="M48">
        <f t="shared" si="4"/>
        <v>-1.4005082931912309</v>
      </c>
      <c r="N48" s="13">
        <f t="shared" si="5"/>
        <v>5.8143439772249018E-6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2.9266458921982776</v>
      </c>
      <c r="H49" s="10">
        <f t="shared" si="6"/>
        <v>-1.4191716414063833</v>
      </c>
      <c r="I49">
        <f t="shared" si="2"/>
        <v>-17.030059696876599</v>
      </c>
      <c r="K49">
        <f t="shared" si="3"/>
        <v>-2.7381421747969612</v>
      </c>
      <c r="M49">
        <f t="shared" si="4"/>
        <v>-1.4214336288865481</v>
      </c>
      <c r="N49" s="13">
        <f t="shared" si="5"/>
        <v>5.1165873604223816E-6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2.938352641013978</v>
      </c>
      <c r="H50" s="10">
        <f t="shared" si="6"/>
        <v>-1.4387516071907391</v>
      </c>
      <c r="I50">
        <f t="shared" si="2"/>
        <v>-17.265019286288869</v>
      </c>
      <c r="K50">
        <f t="shared" si="3"/>
        <v>-2.767183110831529</v>
      </c>
      <c r="M50">
        <f t="shared" si="4"/>
        <v>-1.4408625903182584</v>
      </c>
      <c r="N50" s="13">
        <f t="shared" si="5"/>
        <v>4.4562497646708614E-6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2.9500593898296779</v>
      </c>
      <c r="H51" s="10">
        <f t="shared" si="6"/>
        <v>-1.456895524209769</v>
      </c>
      <c r="I51">
        <f t="shared" si="2"/>
        <v>-17.482746290517227</v>
      </c>
      <c r="K51">
        <f t="shared" si="3"/>
        <v>-2.7938727426057075</v>
      </c>
      <c r="M51">
        <f t="shared" si="4"/>
        <v>-1.4588551684457074</v>
      </c>
      <c r="N51" s="13">
        <f t="shared" si="5"/>
        <v>3.8402055314466667E-6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2.9617661386453777</v>
      </c>
      <c r="H52" s="10">
        <f t="shared" si="6"/>
        <v>-1.4736600243865932</v>
      </c>
      <c r="I52">
        <f t="shared" si="2"/>
        <v>-17.683920292639119</v>
      </c>
      <c r="K52">
        <f t="shared" si="3"/>
        <v>-2.8183035354557711</v>
      </c>
      <c r="M52">
        <f t="shared" si="4"/>
        <v>-1.475469199912925</v>
      </c>
      <c r="N52" s="13">
        <f t="shared" si="5"/>
        <v>3.2731160850781742E-6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2.9734728874610781</v>
      </c>
      <c r="H53" s="10">
        <f t="shared" si="6"/>
        <v>-1.4890998062292649</v>
      </c>
      <c r="I53">
        <f t="shared" si="2"/>
        <v>-17.869197674751177</v>
      </c>
      <c r="K53">
        <f t="shared" si="3"/>
        <v>-2.8405622072643628</v>
      </c>
      <c r="M53">
        <f t="shared" si="4"/>
        <v>-1.490760442263233</v>
      </c>
      <c r="N53" s="13">
        <f t="shared" si="5"/>
        <v>2.7577120373134825E-6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2.9851796362767784</v>
      </c>
      <c r="H54" s="10">
        <f t="shared" si="6"/>
        <v>-1.5032676963252825</v>
      </c>
      <c r="I54">
        <f t="shared" si="2"/>
        <v>-18.039212355903388</v>
      </c>
      <c r="K54">
        <f t="shared" si="3"/>
        <v>-2.8607309898189772</v>
      </c>
      <c r="M54">
        <f t="shared" si="4"/>
        <v>-1.5047826465366554</v>
      </c>
      <c r="N54" s="13">
        <f t="shared" si="5"/>
        <v>2.2950741429388978E-6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2.9968863850924778</v>
      </c>
      <c r="H55" s="10">
        <f t="shared" si="6"/>
        <v>-1.5162147089758877</v>
      </c>
      <c r="I55">
        <f t="shared" si="2"/>
        <v>-18.194576507710654</v>
      </c>
      <c r="K55">
        <f t="shared" si="3"/>
        <v>-2.8788885658287366</v>
      </c>
      <c r="M55">
        <f t="shared" si="4"/>
        <v>-1.5175876273417674</v>
      </c>
      <c r="N55" s="13">
        <f t="shared" si="5"/>
        <v>1.8849048393698303E-6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3.0085931339081782</v>
      </c>
      <c r="H56" s="10">
        <f t="shared" si="6"/>
        <v>-1.5279901040241803</v>
      </c>
      <c r="I56">
        <f t="shared" si="2"/>
        <v>-18.335881248290164</v>
      </c>
      <c r="K56">
        <f t="shared" si="3"/>
        <v>-2.8951107527318283</v>
      </c>
      <c r="M56">
        <f t="shared" si="4"/>
        <v>-1.5292253304904102</v>
      </c>
      <c r="N56" s="13">
        <f t="shared" si="5"/>
        <v>1.5257844228747228E-6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3.0202998827238785</v>
      </c>
      <c r="H57" s="10">
        <f t="shared" si="6"/>
        <v>-1.5386414429295157</v>
      </c>
      <c r="I57">
        <f t="shared" si="2"/>
        <v>-18.463697315154189</v>
      </c>
      <c r="K57">
        <f t="shared" si="3"/>
        <v>-2.9094709913296755</v>
      </c>
      <c r="M57">
        <f t="shared" si="4"/>
        <v>-1.5397438982805416</v>
      </c>
      <c r="N57" s="13">
        <f t="shared" si="5"/>
        <v>1.2154078010057125E-6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3.0320066315395784</v>
      </c>
      <c r="H58" s="10">
        <f t="shared" si="6"/>
        <v>-1.5482146431392276</v>
      </c>
      <c r="I58">
        <f t="shared" si="2"/>
        <v>-18.578575717670731</v>
      </c>
      <c r="K58">
        <f t="shared" si="3"/>
        <v>-2.9220406859834425</v>
      </c>
      <c r="M58">
        <f t="shared" si="4"/>
        <v>-1.5491897325095025</v>
      </c>
      <c r="N58" s="13">
        <f t="shared" si="5"/>
        <v>9.5079928002311352E-7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3.0437133803552783</v>
      </c>
      <c r="H59" s="10">
        <f t="shared" si="6"/>
        <v>-1.5567540308072458</v>
      </c>
      <c r="I59">
        <f t="shared" si="2"/>
        <v>-18.681048369686948</v>
      </c>
      <c r="K59">
        <f t="shared" si="3"/>
        <v>-2.93288943356547</v>
      </c>
      <c r="M59">
        <f t="shared" si="4"/>
        <v>-1.5576075552970383</v>
      </c>
      <c r="N59" s="13">
        <f t="shared" si="5"/>
        <v>7.2850405467551119E-7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3.0554201291709786</v>
      </c>
      <c r="H60" s="10">
        <f t="shared" si="6"/>
        <v>-1.5643023919078165</v>
      </c>
      <c r="I60">
        <f t="shared" si="2"/>
        <v>-18.7716287028938</v>
      </c>
      <c r="K60">
        <f t="shared" si="3"/>
        <v>-2.9420851704374336</v>
      </c>
      <c r="M60">
        <f t="shared" si="4"/>
        <v>-1.5650404677946321</v>
      </c>
      <c r="N60" s="13">
        <f t="shared" si="5"/>
        <v>5.4475601469867222E-7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3.0671268779866785</v>
      </c>
      <c r="H61" s="10">
        <f t="shared" si="6"/>
        <v>-1.5709010217911463</v>
      </c>
      <c r="I61">
        <f t="shared" si="2"/>
        <v>-18.850812261493758</v>
      </c>
      <c r="K61">
        <f t="shared" si="3"/>
        <v>-2.9496942602460647</v>
      </c>
      <c r="M61">
        <f t="shared" si="4"/>
        <v>-1.5715300068549829</v>
      </c>
      <c r="N61" s="13">
        <f t="shared" si="5"/>
        <v>3.9562221052949842E-7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3.0788336268023784</v>
      </c>
      <c r="H62" s="10">
        <f t="shared" si="6"/>
        <v>-1.5765897732265077</v>
      </c>
      <c r="I62">
        <f t="shared" si="2"/>
        <v>-18.919077278718092</v>
      </c>
      <c r="K62">
        <f t="shared" si="3"/>
        <v>-2.9557815400887342</v>
      </c>
      <c r="M62">
        <f t="shared" si="4"/>
        <v>-1.5771161997328695</v>
      </c>
      <c r="N62" s="13">
        <f t="shared" si="5"/>
        <v>2.7712486660030088E-7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3.0905403756180787</v>
      </c>
      <c r="H63" s="10">
        <f t="shared" si="6"/>
        <v>-1.5814071029770278</v>
      </c>
      <c r="I63">
        <f t="shared" si="2"/>
        <v>-18.976885235724332</v>
      </c>
      <c r="K63">
        <f t="shared" si="3"/>
        <v>-2.9604103384121938</v>
      </c>
      <c r="M63">
        <f t="shared" si="4"/>
        <v>-1.581837616886119</v>
      </c>
      <c r="N63" s="13">
        <f t="shared" si="5"/>
        <v>1.8534222592099675E-7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3.1022471244337786</v>
      </c>
      <c r="H64" s="10">
        <f t="shared" si="6"/>
        <v>-1.585390116949154</v>
      </c>
      <c r="I64">
        <f t="shared" si="2"/>
        <v>-19.024681403389849</v>
      </c>
      <c r="K64">
        <f t="shared" si="3"/>
        <v>-2.96364247469067</v>
      </c>
      <c r="M64">
        <f t="shared" si="4"/>
        <v>-1.5857314229429713</v>
      </c>
      <c r="N64" s="13">
        <f t="shared" si="5"/>
        <v>1.164897814156286E-7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3.1139538732494785</v>
      </c>
      <c r="H65" s="10">
        <f t="shared" si="6"/>
        <v>-1.5885746139585752</v>
      </c>
      <c r="I65">
        <f t="shared" si="2"/>
        <v>-19.062895367502904</v>
      </c>
      <c r="K65">
        <f t="shared" si="3"/>
        <v>-2.9655382483267236</v>
      </c>
      <c r="M65">
        <f t="shared" si="4"/>
        <v>-1.5888334258997965</v>
      </c>
      <c r="N65" s="13">
        <f t="shared" si="5"/>
        <v>6.6983620918705299E-8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3.1256606220651788</v>
      </c>
      <c r="H66" s="10">
        <f t="shared" si="6"/>
        <v>-1.5909951281531896</v>
      </c>
      <c r="I66">
        <f t="shared" si="2"/>
        <v>-19.091941537838274</v>
      </c>
      <c r="K66">
        <f t="shared" si="3"/>
        <v>-2.96615642219425</v>
      </c>
      <c r="M66">
        <f t="shared" si="4"/>
        <v>-1.5911781246108778</v>
      </c>
      <c r="N66" s="13">
        <f t="shared" si="5"/>
        <v>3.3487703526453698E-8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3.1373673708808791</v>
      </c>
      <c r="H67" s="10">
        <f t="shared" si="6"/>
        <v>-1.5926849701325632</v>
      </c>
      <c r="I67">
        <f t="shared" si="2"/>
        <v>-19.112219641590759</v>
      </c>
      <c r="K67">
        <f t="shared" si="3"/>
        <v>-2.9655542046830541</v>
      </c>
      <c r="M67">
        <f t="shared" si="4"/>
        <v>-1.5927987546297779</v>
      </c>
      <c r="N67" s="13">
        <f t="shared" si="5"/>
        <v>1.2946911806419143E-8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3.149074119696579</v>
      </c>
      <c r="H68" s="10">
        <f t="shared" si="6"/>
        <v>-1.5936762668022215</v>
      </c>
      <c r="I68">
        <f t="shared" si="2"/>
        <v>-19.124115201626658</v>
      </c>
      <c r="K68">
        <f t="shared" si="3"/>
        <v>-2.9637872329135857</v>
      </c>
      <c r="M68">
        <f t="shared" si="4"/>
        <v>-1.5937273324597254</v>
      </c>
      <c r="N68" s="13">
        <f t="shared" si="5"/>
        <v>2.6077013763057677E-5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-2.9609095588906351</v>
      </c>
      <c r="M69">
        <f t="shared" si="4"/>
        <v>-1.5939946982684454</v>
      </c>
      <c r="N69" s="62">
        <f t="shared" si="5"/>
        <v>2.8108357477712443E-7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3.1724876173279788</v>
      </c>
      <c r="H70" s="10">
        <f t="shared" si="6"/>
        <v>-1.5936860439306615</v>
      </c>
      <c r="I70">
        <f t="shared" si="2"/>
        <v>-19.124232527167937</v>
      </c>
      <c r="K70">
        <f t="shared" si="3"/>
        <v>-2.9569736396928552</v>
      </c>
      <c r="M70">
        <f t="shared" si="4"/>
        <v>-1.5936305571208855</v>
      </c>
      <c r="N70" s="13">
        <f t="shared" si="5"/>
        <v>3.0787860591137905E-5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3.1841943661436787</v>
      </c>
      <c r="H71" s="10">
        <f t="shared" si="6"/>
        <v>-1.5927632014439268</v>
      </c>
      <c r="I71">
        <f t="shared" si="2"/>
        <v>-19.113158417327121</v>
      </c>
      <c r="K71">
        <f t="shared" si="3"/>
        <v>-2.9520303323001622</v>
      </c>
      <c r="M71">
        <f t="shared" si="4"/>
        <v>-1.5926635187814293</v>
      </c>
      <c r="N71" s="13">
        <f t="shared" si="5"/>
        <v>9.9366332025887267E-9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3.195901114959379</v>
      </c>
      <c r="H72" s="10">
        <f t="shared" si="6"/>
        <v>-1.5912592391900886</v>
      </c>
      <c r="I72">
        <f t="shared" si="2"/>
        <v>-19.095110870281061</v>
      </c>
      <c r="K72">
        <f t="shared" si="3"/>
        <v>-2.9461288933028227</v>
      </c>
      <c r="M72">
        <f t="shared" si="4"/>
        <v>-1.5911211361353645</v>
      </c>
      <c r="N72" s="13">
        <f t="shared" si="5"/>
        <v>1.9072453724116475E-8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3.2076078637750784</v>
      </c>
      <c r="H73" s="10">
        <f t="shared" si="6"/>
        <v>-1.5892009216863985</v>
      </c>
      <c r="I73">
        <f t="shared" si="2"/>
        <v>-19.070411060236783</v>
      </c>
      <c r="K73">
        <f t="shared" si="3"/>
        <v>-2.9393169834823807</v>
      </c>
      <c r="M73">
        <f t="shared" si="4"/>
        <v>-1.5890299422776455</v>
      </c>
      <c r="N73" s="13">
        <f t="shared" si="5"/>
        <v>2.9233958217522526E-8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3.2193146125907788</v>
      </c>
      <c r="H74" s="10">
        <f t="shared" si="6"/>
        <v>-1.5866140443264694</v>
      </c>
      <c r="I74">
        <f t="shared" si="2"/>
        <v>-19.039368531917631</v>
      </c>
      <c r="K74">
        <f t="shared" si="3"/>
        <v>-2.9316406770802845</v>
      </c>
      <c r="M74">
        <f t="shared" si="4"/>
        <v>-1.5864154863152677</v>
      </c>
      <c r="N74" s="13">
        <f t="shared" si="5"/>
        <v>3.9425283812338899E-8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3.2310213614064787</v>
      </c>
      <c r="H75" s="10">
        <f t="shared" si="6"/>
        <v>-1.5835234653640244</v>
      </c>
      <c r="I75">
        <f t="shared" si="2"/>
        <v>-19.002281584368294</v>
      </c>
      <c r="K75">
        <f t="shared" si="3"/>
        <v>-2.9231444754554841</v>
      </c>
      <c r="M75">
        <f t="shared" si="4"/>
        <v>-1.5833023679279885</v>
      </c>
      <c r="N75" s="13">
        <f t="shared" si="5"/>
        <v>4.8884076221663494E-8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3.242728110222179</v>
      </c>
      <c r="H76" s="10">
        <f t="shared" si="6"/>
        <v>-1.5799531369014297</v>
      </c>
      <c r="I76">
        <f t="shared" si="2"/>
        <v>-18.959437642817157</v>
      </c>
      <c r="K76">
        <f t="shared" si="3"/>
        <v>-2.9138713247620864</v>
      </c>
      <c r="M76">
        <f t="shared" si="4"/>
        <v>-1.5797142707305289</v>
      </c>
      <c r="N76" s="13">
        <f t="shared" si="5"/>
        <v>5.70570476007826E-8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3.2544348590378789</v>
      </c>
      <c r="H77" s="10">
        <f t="shared" si="6"/>
        <v>-1.5759261349125639</v>
      </c>
      <c r="I77">
        <f t="shared" si="2"/>
        <v>-18.911113618950768</v>
      </c>
      <c r="K77">
        <f t="shared" si="3"/>
        <v>-2.9038626372405694</v>
      </c>
      <c r="M77">
        <f t="shared" si="4"/>
        <v>-1.5756739944778917</v>
      </c>
      <c r="N77" s="13">
        <f t="shared" si="5"/>
        <v>6.3574798796713413E-8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3.2661416078535792</v>
      </c>
      <c r="H78" s="10">
        <f t="shared" si="6"/>
        <v>-1.5714646883287637</v>
      </c>
      <c r="I78">
        <f t="shared" si="2"/>
        <v>-18.857576259945166</v>
      </c>
      <c r="K78">
        <f t="shared" si="3"/>
        <v>-2.8931583157020069</v>
      </c>
      <c r="M78">
        <f t="shared" si="4"/>
        <v>-1.5712034861539765</v>
      </c>
      <c r="N78" s="13">
        <f t="shared" si="5"/>
        <v>6.8226576113563312E-8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3.2778483566692787</v>
      </c>
      <c r="H79" s="10">
        <f t="shared" si="6"/>
        <v>-1.5665902072157261</v>
      </c>
      <c r="I79">
        <f t="shared" si="2"/>
        <v>-18.799082486588713</v>
      </c>
      <c r="K79">
        <f t="shared" si="3"/>
        <v>-2.8817967807873792</v>
      </c>
      <c r="M79">
        <f t="shared" si="4"/>
        <v>-1.5663238699822584</v>
      </c>
      <c r="N79" s="13">
        <f t="shared" si="5"/>
        <v>7.0935521931225471E-8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3.2895551054849794</v>
      </c>
      <c r="H80" s="10">
        <f t="shared" si="6"/>
        <v>-1.5613233100684809</v>
      </c>
      <c r="I80">
        <f t="shared" si="2"/>
        <v>-18.735879720821771</v>
      </c>
      <c r="K80">
        <f t="shared" si="3"/>
        <v>-2.8698150005980363</v>
      </c>
      <c r="M80">
        <f t="shared" si="4"/>
        <v>-1.561055476395933</v>
      </c>
      <c r="N80" s="13">
        <f t="shared" si="5"/>
        <v>7.1734876150496447E-8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3.3012618543006789</v>
      </c>
      <c r="H81" s="10">
        <f t="shared" si="6"/>
        <v>-1.5556838502507522</v>
      </c>
      <c r="I81">
        <f t="shared" si="2"/>
        <v>-18.668206203009028</v>
      </c>
      <c r="K81">
        <f t="shared" si="3"/>
        <v>-2.8572485223149551</v>
      </c>
      <c r="M81">
        <f t="shared" si="4"/>
        <v>-1.5554178700036561</v>
      </c>
      <c r="N81" s="13">
        <f t="shared" si="5"/>
        <v>7.0745491845313229E-8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3.3129686031163792</v>
      </c>
      <c r="H82" s="10">
        <f t="shared" si="6"/>
        <v>-1.5496909416042799</v>
      </c>
      <c r="I82">
        <f t="shared" si="2"/>
        <v>-18.596291299251359</v>
      </c>
      <c r="K82">
        <f t="shared" si="3"/>
        <v>-2.844131505450509</v>
      </c>
      <c r="M82">
        <f t="shared" si="4"/>
        <v>-1.5494298765856822</v>
      </c>
      <c r="N82" s="13">
        <f t="shared" si="5"/>
        <v>6.8154943935408946E-8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ref="G83:G146" si="8">$E$11*(D83/$E$12+1)</f>
        <v>3.3246753519320795</v>
      </c>
      <c r="H83" s="10">
        <f t="shared" si="6"/>
        <v>-1.543362983252933</v>
      </c>
      <c r="I83">
        <f t="shared" si="2"/>
        <v>-18.520355799035194</v>
      </c>
      <c r="K83">
        <f t="shared" si="3"/>
        <v>-2.8304967564051222</v>
      </c>
      <c r="M83">
        <f t="shared" si="4"/>
        <v>-1.5431096091540644</v>
      </c>
      <c r="N83" s="13">
        <f t="shared" si="5"/>
        <v>6.4198433977479342E-8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si="8"/>
        <v>3.3363821007477794</v>
      </c>
      <c r="H84" s="10">
        <f t="shared" si="6"/>
        <v>-1.5367176836257408</v>
      </c>
      <c r="I84">
        <f t="shared" ref="I84:I147" si="9">H84*$E$6</f>
        <v>-18.440612203508891</v>
      </c>
      <c r="K84">
        <f t="shared" ref="K84:K147" si="10">($L$9/2)*$L$4*EXP(-$L$6*(G84/$L$10-1))+($L$9/2)*$L$4*EXP(-$L$6*(($I$13/$E$4)*G84/$L$10-1))+($L$9/2)*$L$4*EXP(-$L$6*(SQRT(4/3+$H$11^2/4)*G84/$L$10-1))-SQRT(($L$9/2)*$L$5^2*EXP(-2*$L$7*(G84/$L$10-1))+($L$9/2)*$L$5^2*EXP(-2*$L$7*(($I$13/$E$4)*G84/$L$10-1))+($L$9/2)*$L$5^2*EXP(-2*$L$7*(SQRT(4/3+H76^2/4)*G84/$L$10-1)))</f>
        <v>-2.8163757640306772</v>
      </c>
      <c r="M84">
        <f t="shared" ref="M84:M147" si="11">($L$9/2)*$O$6*EXP(-$O$4*(G84/$L$10-1))+($L$9/2)*$O$6*EXP(-$O$4*(($I$13/$E$4)*G84/$L$10-1))+($L$9/2)*$O$6*EXP(-$O$4*(SQRT(4/3+$H$11^2/4)*G84/$L$10-1))-SQRT(($L$9/2)*$O$7^2*EXP(-2*$O$5*(G84/$L$10-1))+($L$9/2)*$O$7^2*EXP(-2*$O$5*(($I$13/$E$4)*G84/$L$10-1))+($L$9/2)*$O$7^2*EXP(-2*$O$5*(SQRT(4/3+$H$11^2/4)*G84/$L$10-1)))</f>
        <v>-1.5364744931093319</v>
      </c>
      <c r="N84" s="13">
        <f t="shared" ref="N84:N147" si="12">(M84-H84)^2*O84</f>
        <v>5.9141627271210121E-8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3.3480888495634797</v>
      </c>
      <c r="H85" s="10">
        <f t="shared" ref="H85:H148" si="13">-(-$B$4)*(1+D85+$E$5*D85^3)*EXP(-D85)</f>
        <v>-1.5297720837222644</v>
      </c>
      <c r="I85">
        <f t="shared" si="9"/>
        <v>-18.357265004667173</v>
      </c>
      <c r="K85">
        <f t="shared" si="10"/>
        <v>-2.8017987359319365</v>
      </c>
      <c r="M85">
        <f t="shared" si="11"/>
        <v>-1.5295412905249817</v>
      </c>
      <c r="N85" s="13">
        <f t="shared" si="12"/>
        <v>5.3265499911969938E-8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3.3597955983791796</v>
      </c>
      <c r="H86" s="10">
        <f t="shared" si="13"/>
        <v>-1.5225425796430632</v>
      </c>
      <c r="I86">
        <f t="shared" si="9"/>
        <v>-18.270510955716759</v>
      </c>
      <c r="K86">
        <f t="shared" si="10"/>
        <v>-2.786794635265716</v>
      </c>
      <c r="M86">
        <f t="shared" si="11"/>
        <v>-1.522326123589997</v>
      </c>
      <c r="N86" s="13">
        <f t="shared" si="12"/>
        <v>4.6853222908995029E-8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3.37150234719488</v>
      </c>
      <c r="H87" s="10">
        <f t="shared" si="13"/>
        <v>-1.5150449444073568</v>
      </c>
      <c r="I87">
        <f t="shared" si="9"/>
        <v>-18.18053933288828</v>
      </c>
      <c r="K87">
        <f t="shared" si="10"/>
        <v>-2.7713912178246143</v>
      </c>
      <c r="M87">
        <f t="shared" si="11"/>
        <v>-1.5148444972385633</v>
      </c>
      <c r="N87" s="13">
        <f t="shared" si="12"/>
        <v>4.0179067477340782E-8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3.3832090960105794</v>
      </c>
      <c r="H88" s="10">
        <f t="shared" si="13"/>
        <v>-1.5072943490793336</v>
      </c>
      <c r="I88">
        <f t="shared" si="9"/>
        <v>-18.087532188952004</v>
      </c>
      <c r="K88">
        <f t="shared" si="10"/>
        <v>-2.7556150692174963</v>
      </c>
      <c r="M88">
        <f t="shared" si="11"/>
        <v>-1.5071113209951319</v>
      </c>
      <c r="N88" s="13">
        <f t="shared" si="12"/>
        <v>3.3499279606535492E-8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3.3949158448262797</v>
      </c>
      <c r="H89" s="10">
        <f t="shared" si="13"/>
        <v>-1.4993053832239513</v>
      </c>
      <c r="I89">
        <f t="shared" si="9"/>
        <v>-17.991664598687414</v>
      </c>
      <c r="K89">
        <f t="shared" si="10"/>
        <v>-2.7394916419824233</v>
      </c>
      <c r="M89">
        <f t="shared" si="11"/>
        <v>-1.4991409300620004</v>
      </c>
      <c r="N89" s="13">
        <f t="shared" si="12"/>
        <v>2.7044842475650909E-8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3.4066225936419796</v>
      </c>
      <c r="H90" s="10">
        <f t="shared" si="13"/>
        <v>-1.4910920747124652</v>
      </c>
      <c r="I90">
        <f t="shared" si="9"/>
        <v>-17.89310489654958</v>
      </c>
      <c r="K90">
        <f t="shared" si="10"/>
        <v>-2.7230452924893362</v>
      </c>
      <c r="M90">
        <f t="shared" si="11"/>
        <v>-1.4909471056756369</v>
      </c>
      <c r="N90" s="13">
        <f t="shared" si="12"/>
        <v>2.1016021638912668E-8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3.4183293424576799</v>
      </c>
      <c r="H91" s="10">
        <f t="shared" si="13"/>
        <v>-1.4826679088973351</v>
      </c>
      <c r="I91">
        <f t="shared" si="9"/>
        <v>-17.792014906768021</v>
      </c>
      <c r="K91">
        <f t="shared" si="10"/>
        <v>-2.7062993175094099</v>
      </c>
      <c r="M91">
        <f t="shared" si="11"/>
        <v>-1.482543094757045</v>
      </c>
      <c r="N91" s="13">
        <f t="shared" si="12"/>
        <v>1.5578569616353263E-8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3.4300360912733798</v>
      </c>
      <c r="H92" s="10">
        <f t="shared" si="13"/>
        <v>-1.4740458471755877</v>
      </c>
      <c r="I92">
        <f t="shared" si="9"/>
        <v>-17.688550166107053</v>
      </c>
      <c r="K92">
        <f t="shared" si="10"/>
        <v>-2.689275990345819</v>
      </c>
      <c r="M92">
        <f t="shared" si="11"/>
        <v>-1.4739416288806155</v>
      </c>
      <c r="N92" s="13">
        <f t="shared" si="12"/>
        <v>1.0861453006913027E-8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3.4417428400890802</v>
      </c>
      <c r="H93" s="10">
        <f t="shared" si="13"/>
        <v>-1.465238344959173</v>
      </c>
      <c r="I93">
        <f t="shared" si="9"/>
        <v>-17.582860139510075</v>
      </c>
      <c r="K93">
        <f t="shared" si="10"/>
        <v>-2.6719965964366383</v>
      </c>
      <c r="M93">
        <f t="shared" si="11"/>
        <v>-1.4651549425850239</v>
      </c>
      <c r="N93" s="13">
        <f t="shared" si="12"/>
        <v>6.955956013717522E-9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3.4534495889047796</v>
      </c>
      <c r="H94" s="10">
        <f t="shared" si="13"/>
        <v>-1.4562573690702938</v>
      </c>
      <c r="I94">
        <f t="shared" si="9"/>
        <v>-17.475088428843527</v>
      </c>
      <c r="K94">
        <f t="shared" si="10"/>
        <v>-2.6544814683549172</v>
      </c>
      <c r="M94">
        <f t="shared" si="11"/>
        <v>-1.4561947910489468</v>
      </c>
      <c r="N94" s="13">
        <f t="shared" si="12"/>
        <v>3.916008755707473E-9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3.4651563377204799</v>
      </c>
      <c r="H95" s="10">
        <f t="shared" si="13"/>
        <v>-1.4471144145791814</v>
      </c>
      <c r="I95">
        <f t="shared" si="9"/>
        <v>-17.365372974950176</v>
      </c>
      <c r="K95">
        <f t="shared" si="10"/>
        <v>-2.6367500201437193</v>
      </c>
      <c r="M95">
        <f t="shared" si="11"/>
        <v>-1.4470724671535486</v>
      </c>
      <c r="N95" s="13">
        <f t="shared" si="12"/>
        <v>1.7595865172187337E-9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3.4768630865361807</v>
      </c>
      <c r="H96" s="10">
        <f t="shared" si="13"/>
        <v>-1.4378205211012769</v>
      </c>
      <c r="I96">
        <f t="shared" si="9"/>
        <v>-17.253846253215322</v>
      </c>
      <c r="K96">
        <f t="shared" si="10"/>
        <v>-2.6188207809352497</v>
      </c>
      <c r="M96">
        <f t="shared" si="11"/>
        <v>-1.4377988179529564</v>
      </c>
      <c r="N96" s="13">
        <f t="shared" si="12"/>
        <v>4.7102664702190717E-10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3.4885698353518801</v>
      </c>
      <c r="H97" s="10">
        <f t="shared" si="13"/>
        <v>-1.42838628857028</v>
      </c>
      <c r="I97">
        <f t="shared" si="9"/>
        <v>-17.14063546284336</v>
      </c>
      <c r="K97">
        <f t="shared" si="10"/>
        <v>-2.6007114278131818</v>
      </c>
      <c r="M97">
        <f t="shared" si="11"/>
        <v>-1.4283842605731738</v>
      </c>
      <c r="N97" s="13">
        <f t="shared" si="12"/>
        <v>4.112772262944014E-12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3.5002765841675805</v>
      </c>
      <c r="H98" s="10">
        <f t="shared" si="13"/>
        <v>-1.418821892503052</v>
      </c>
      <c r="I98">
        <f t="shared" si="9"/>
        <v>-17.025862710036623</v>
      </c>
      <c r="K98">
        <f t="shared" si="10"/>
        <v>-2.5824388178860676</v>
      </c>
      <c r="M98">
        <f t="shared" si="11"/>
        <v>-1.418838797559191</v>
      </c>
      <c r="N98" s="13">
        <f t="shared" si="12"/>
        <v>2.8578092306065665E-10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3.5119833329832804</v>
      </c>
      <c r="H99" s="10">
        <f t="shared" si="13"/>
        <v>-1.4091370987718908</v>
      </c>
      <c r="I99">
        <f t="shared" si="9"/>
        <v>-16.90964518526269</v>
      </c>
      <c r="K99">
        <f t="shared" si="10"/>
        <v>-2.5640190195475068</v>
      </c>
      <c r="M99">
        <f t="shared" si="11"/>
        <v>-1.4091720316893754</v>
      </c>
      <c r="N99" s="13">
        <f t="shared" si="12"/>
        <v>1.2203087239919405E-9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3.5236900817989807</v>
      </c>
      <c r="H100" s="10">
        <f t="shared" si="13"/>
        <v>-1.3993412778992445</v>
      </c>
      <c r="I100">
        <f t="shared" si="9"/>
        <v>-16.792095334790933</v>
      </c>
      <c r="K100">
        <f t="shared" si="10"/>
        <v>-2.5454673429053791</v>
      </c>
      <c r="M100">
        <f t="shared" si="11"/>
        <v>-1.399393180275518</v>
      </c>
      <c r="N100" s="13">
        <f t="shared" si="12"/>
        <v>2.6938566628364859E-9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3.5353968306146801</v>
      </c>
      <c r="H101" s="10">
        <f t="shared" si="13"/>
        <v>-1.3894434188894809</v>
      </c>
      <c r="I101">
        <f t="shared" si="9"/>
        <v>-16.673321026673769</v>
      </c>
      <c r="K101">
        <f t="shared" si="10"/>
        <v>-2.5267983693684215</v>
      </c>
      <c r="M101">
        <f t="shared" si="11"/>
        <v>-1.3895110889663367</v>
      </c>
      <c r="N101" s="13">
        <f t="shared" si="12"/>
        <v>4.5792393016724717E-9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3.5471035794303809</v>
      </c>
      <c r="H102" s="10">
        <f t="shared" si="13"/>
        <v>-1.3794521426119195</v>
      </c>
      <c r="I102">
        <f t="shared" si="9"/>
        <v>-16.553425711343035</v>
      </c>
      <c r="K102">
        <f t="shared" si="10"/>
        <v>-2.5080259803834188</v>
      </c>
      <c r="M102">
        <f t="shared" si="11"/>
        <v>-1.3795342450715586</v>
      </c>
      <c r="N102" s="13">
        <f t="shared" si="12"/>
        <v>6.7408138787954426E-9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3.5588103282460803</v>
      </c>
      <c r="H103" s="10">
        <f t="shared" si="13"/>
        <v>-1.3693757147488965</v>
      </c>
      <c r="I103">
        <f t="shared" si="9"/>
        <v>-16.432508576986759</v>
      </c>
      <c r="K103">
        <f t="shared" si="10"/>
        <v>-2.4891633853207376</v>
      </c>
      <c r="M103">
        <f t="shared" si="11"/>
        <v>-1.3694707904231644</v>
      </c>
      <c r="N103" s="13">
        <f t="shared" si="12"/>
        <v>9.0393838374994909E-9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3.5705170770617807</v>
      </c>
      <c r="H104" s="10">
        <f t="shared" si="13"/>
        <v>-1.3592220583222376</v>
      </c>
      <c r="I104">
        <f t="shared" si="9"/>
        <v>-16.310664699866852</v>
      </c>
      <c r="K104">
        <f t="shared" si="10"/>
        <v>-2.470223148509608</v>
      </c>
      <c r="M104">
        <f t="shared" si="11"/>
        <v>-1.3593285337897476</v>
      </c>
      <c r="N104" s="13">
        <f t="shared" si="12"/>
        <v>1.1337025181466665E-8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3.5822238258774806</v>
      </c>
      <c r="H105" s="10">
        <f t="shared" si="13"/>
        <v>-1.3489987658111293</v>
      </c>
      <c r="I105">
        <f t="shared" si="9"/>
        <v>-16.187985189733553</v>
      </c>
      <c r="K105">
        <f t="shared" si="10"/>
        <v>-2.4512172154278935</v>
      </c>
      <c r="M105">
        <f t="shared" si="11"/>
        <v>-1.3491149628594454</v>
      </c>
      <c r="N105" s="13">
        <f t="shared" si="12"/>
        <v>1.3501754037377202E-8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3.5939305746931809</v>
      </c>
      <c r="H106" s="10">
        <f t="shared" si="13"/>
        <v>-1.3387131108739769</v>
      </c>
      <c r="I106">
        <f t="shared" si="9"/>
        <v>-16.064557330487723</v>
      </c>
      <c r="K106">
        <f t="shared" si="10"/>
        <v>-2.4321569380536823</v>
      </c>
      <c r="M106">
        <f t="shared" si="11"/>
        <v>-1.3388372558063126</v>
      </c>
      <c r="N106" s="13">
        <f t="shared" si="12"/>
        <v>1.5411964224635865E-8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3.6056373235088803</v>
      </c>
      <c r="H107" s="10">
        <f t="shared" si="13"/>
        <v>-1.3283720596864892</v>
      </c>
      <c r="I107">
        <f t="shared" si="9"/>
        <v>-15.940464716237869</v>
      </c>
      <c r="K107">
        <f t="shared" si="10"/>
        <v>-2.4130530993884665</v>
      </c>
      <c r="M107">
        <f t="shared" si="11"/>
        <v>-1.3285022924545355</v>
      </c>
      <c r="N107" s="13">
        <f t="shared" si="12"/>
        <v>1.6960573873016131E-8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3.6173440723245811</v>
      </c>
      <c r="H108" s="10">
        <f t="shared" si="13"/>
        <v>-1.3179822819078471</v>
      </c>
      <c r="I108">
        <f t="shared" si="9"/>
        <v>-15.815787382894165</v>
      </c>
      <c r="K108">
        <f t="shared" si="10"/>
        <v>-2.3939159371634884</v>
      </c>
      <c r="M108">
        <f t="shared" si="11"/>
        <v>-1.3181166650543414</v>
      </c>
      <c r="N108" s="13">
        <f t="shared" si="12"/>
        <v>1.805883006173211E-8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3.6290508211402814</v>
      </c>
      <c r="H109" s="10">
        <f t="shared" si="13"/>
        <v>-1.3075501612864853</v>
      </c>
      <c r="I109">
        <f t="shared" si="9"/>
        <v>-15.690601935437822</v>
      </c>
      <c r="K109">
        <f t="shared" si="10"/>
        <v>-2.3747551667425535</v>
      </c>
      <c r="M109">
        <f t="shared" si="11"/>
        <v>-1.3076866886830354</v>
      </c>
      <c r="N109" s="13">
        <f t="shared" si="12"/>
        <v>1.8639730008754665E-8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3.6407575699559809</v>
      </c>
      <c r="H110" s="10">
        <f t="shared" si="13"/>
        <v>-1.2970818059166531</v>
      </c>
      <c r="I110">
        <f t="shared" si="9"/>
        <v>-15.564981670999838</v>
      </c>
      <c r="K110">
        <f t="shared" si="10"/>
        <v>-2.3555800032357896</v>
      </c>
      <c r="M110">
        <f t="shared" si="11"/>
        <v>-1.2972184112840681</v>
      </c>
      <c r="N110" s="13">
        <f t="shared" si="12"/>
        <v>1.8661026406586918E-8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3.6524643187716812</v>
      </c>
      <c r="H111" s="10">
        <f t="shared" si="13"/>
        <v>-1.2865830581566109</v>
      </c>
      <c r="I111">
        <f t="shared" si="9"/>
        <v>-15.438996697879331</v>
      </c>
      <c r="K111">
        <f t="shared" si="10"/>
        <v>-2.336399182840013</v>
      </c>
      <c r="M111">
        <f t="shared" si="11"/>
        <v>-1.2867176233566411</v>
      </c>
      <c r="N111" s="13">
        <f t="shared" si="12"/>
        <v>1.8107793059165049E-8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3.6641710675873811</v>
      </c>
      <c r="H112" s="10">
        <f t="shared" si="13"/>
        <v>-1.2760595042189811</v>
      </c>
      <c r="I112">
        <f t="shared" si="9"/>
        <v>-15.312714050627772</v>
      </c>
      <c r="K112">
        <f t="shared" si="10"/>
        <v>-2.3172209834221462</v>
      </c>
      <c r="M112">
        <f t="shared" si="11"/>
        <v>-1.2761898673079091</v>
      </c>
      <c r="N112" s="13">
        <f t="shared" si="12"/>
        <v>1.6994534954849194E-5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3.6758778164030814</v>
      </c>
      <c r="H113" s="10">
        <f t="shared" si="13"/>
        <v>-1.2655164834434693</v>
      </c>
      <c r="I113">
        <f t="shared" si="9"/>
        <v>-15.186197801321633</v>
      </c>
      <c r="K113">
        <f t="shared" si="10"/>
        <v>-2.2980532443627744</v>
      </c>
      <c r="M113">
        <f t="shared" si="11"/>
        <v>-1.2656404464794004</v>
      </c>
      <c r="N113" s="13">
        <f t="shared" si="12"/>
        <v>1.5366834277254232E-5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3.6875845652187813</v>
      </c>
      <c r="H114" s="10">
        <f t="shared" si="13"/>
        <v>-1.2549590972618649</v>
      </c>
      <c r="I114">
        <f t="shared" si="9"/>
        <v>-15.05950916714238</v>
      </c>
      <c r="K114">
        <f t="shared" si="10"/>
        <v>-2.2789033856774754</v>
      </c>
      <c r="M114">
        <f t="shared" si="11"/>
        <v>-1.255074433858915</v>
      </c>
      <c r="N114" s="13">
        <f t="shared" si="12"/>
        <v>1.3302530619096553E-5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3.6992913140344816</v>
      </c>
      <c r="H115" s="10">
        <f t="shared" si="13"/>
        <v>-1.244392217864936</v>
      </c>
      <c r="I115">
        <f t="shared" si="9"/>
        <v>-14.932706614379232</v>
      </c>
      <c r="K115">
        <f t="shared" si="10"/>
        <v>-2.2597784264338601</v>
      </c>
      <c r="M115">
        <f t="shared" si="11"/>
        <v>-1.2444966804887276</v>
      </c>
      <c r="N115" s="13">
        <f t="shared" si="12"/>
        <v>1.0912439769425629E-8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3.7109980628501811</v>
      </c>
      <c r="H116" s="10">
        <f t="shared" si="13"/>
        <v>-1.2338204965805493</v>
      </c>
      <c r="I116">
        <f t="shared" si="9"/>
        <v>-14.805845958966591</v>
      </c>
      <c r="K116">
        <f t="shared" si="10"/>
        <v>-2.240685002482524</v>
      </c>
      <c r="M116">
        <f t="shared" si="11"/>
        <v>-1.2339118235805904</v>
      </c>
      <c r="N116" s="13">
        <f t="shared" si="12"/>
        <v>8.3406209365085709E-9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3.7227048116658814</v>
      </c>
      <c r="H117" s="10">
        <f t="shared" si="13"/>
        <v>-1.2232483719720606</v>
      </c>
      <c r="I117">
        <f t="shared" si="9"/>
        <v>-14.678980463664727</v>
      </c>
      <c r="K117">
        <f t="shared" si="10"/>
        <v>-2.2216293835202157</v>
      </c>
      <c r="M117">
        <f t="shared" si="11"/>
        <v>-1.2233242943476286</v>
      </c>
      <c r="N117" s="13">
        <f t="shared" si="12"/>
        <v>5.7642071118841396E-9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3.7344115604815813</v>
      </c>
      <c r="H118" s="10">
        <f t="shared" si="13"/>
        <v>-1.2126800776657658</v>
      </c>
      <c r="I118">
        <f t="shared" si="9"/>
        <v>-14.552160931989189</v>
      </c>
      <c r="K118">
        <f t="shared" si="10"/>
        <v>-2.2026174895036092</v>
      </c>
      <c r="M118">
        <f t="shared" si="11"/>
        <v>-1.2127383255629098</v>
      </c>
      <c r="N118" s="13">
        <f t="shared" si="12"/>
        <v>3.3928175217023133E-9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3.7461183092972816</v>
      </c>
      <c r="H119" s="10">
        <f t="shared" si="13"/>
        <v>-1.2021196499159221</v>
      </c>
      <c r="I119">
        <f t="shared" si="9"/>
        <v>-14.425435798991066</v>
      </c>
      <c r="K119">
        <f t="shared" si="10"/>
        <v>-2.1836549064319777</v>
      </c>
      <c r="M119">
        <f t="shared" si="11"/>
        <v>-1.2021579588540945</v>
      </c>
      <c r="N119" s="13">
        <f t="shared" si="12"/>
        <v>1.4675747438937035E-9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3.7578250581129815</v>
      </c>
      <c r="H120" s="10">
        <f t="shared" si="13"/>
        <v>-1.1915709349156054</v>
      </c>
      <c r="I120">
        <f t="shared" si="9"/>
        <v>-14.298851218987265</v>
      </c>
      <c r="K120">
        <f t="shared" si="10"/>
        <v>-2.1647469015170424</v>
      </c>
      <c r="M120">
        <f t="shared" si="11"/>
        <v>-1.1915870517432885</v>
      </c>
      <c r="N120" s="13">
        <f t="shared" si="12"/>
        <v>2.5975213456671236E-10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3.7695318069286818</v>
      </c>
      <c r="H121" s="10">
        <f t="shared" si="13"/>
        <v>-1.1810375958614234</v>
      </c>
      <c r="I121">
        <f t="shared" si="9"/>
        <v>-14.172451150337082</v>
      </c>
      <c r="K121">
        <f t="shared" si="10"/>
        <v>-2.1458984377580603</v>
      </c>
      <c r="M121">
        <f t="shared" si="11"/>
        <v>-1.1810292844408654</v>
      </c>
      <c r="N121" s="13">
        <f t="shared" si="12"/>
        <v>6.9079711692209749E-11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3.7812385557443822</v>
      </c>
      <c r="H122" s="10">
        <f t="shared" si="13"/>
        <v>-1.170523119779856</v>
      </c>
      <c r="I122">
        <f t="shared" si="9"/>
        <v>-14.046277437358272</v>
      </c>
      <c r="K122">
        <f t="shared" si="10"/>
        <v>-2.1271141879400814</v>
      </c>
      <c r="M122">
        <f t="shared" si="11"/>
        <v>-1.1704881664017577</v>
      </c>
      <c r="N122" s="13">
        <f t="shared" si="12"/>
        <v>1.2217386404851407E-9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3.7929453045600816</v>
      </c>
      <c r="H123" s="10">
        <f t="shared" si="13"/>
        <v>-1.1600308241227673</v>
      </c>
      <c r="I123">
        <f t="shared" si="9"/>
        <v>-13.920369889473207</v>
      </c>
      <c r="K123">
        <f t="shared" si="10"/>
        <v>-2.108398548073033</v>
      </c>
      <c r="M123">
        <f t="shared" si="11"/>
        <v>-1.1599670426523956</v>
      </c>
      <c r="N123" s="13">
        <f t="shared" si="12"/>
        <v>4.0680759627723501E-9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3.8046520533757824</v>
      </c>
      <c r="H124" s="10">
        <f t="shared" si="13"/>
        <v>-1.1495638631394023</v>
      </c>
      <c r="I124">
        <f t="shared" si="9"/>
        <v>-13.794766357672827</v>
      </c>
      <c r="K124">
        <f t="shared" si="10"/>
        <v>-2.0897556502890775</v>
      </c>
      <c r="M124">
        <f t="shared" si="11"/>
        <v>-1.14946909989621</v>
      </c>
      <c r="N124" s="13">
        <f t="shared" si="12"/>
        <v>8.9800722603119684E-9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3.8163588021914818</v>
      </c>
      <c r="H125" s="10">
        <f t="shared" si="13"/>
        <v>-1.1391252340319675</v>
      </c>
      <c r="I125">
        <f t="shared" si="9"/>
        <v>-13.66950280838361</v>
      </c>
      <c r="K125">
        <f t="shared" si="10"/>
        <v>-2.0711893752154076</v>
      </c>
      <c r="M125">
        <f t="shared" si="11"/>
        <v>-1.1389973724053386</v>
      </c>
      <c r="N125" s="13">
        <f t="shared" si="12"/>
        <v>1.6348595564193935E-8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3.8280655510071822</v>
      </c>
      <c r="H126" s="10">
        <f t="shared" si="13"/>
        <v>-1.128717782901671</v>
      </c>
      <c r="I126">
        <f t="shared" si="9"/>
        <v>-13.544613394820052</v>
      </c>
      <c r="K126">
        <f t="shared" si="10"/>
        <v>-2.0527033638392926</v>
      </c>
      <c r="M126">
        <f t="shared" si="11"/>
        <v>-1.1285547477058888</v>
      </c>
      <c r="N126" s="13">
        <f t="shared" si="12"/>
        <v>2.658047506374088E-8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3.839772299822882</v>
      </c>
      <c r="H127" s="10">
        <f t="shared" si="13"/>
        <v>-1.1183442104919019</v>
      </c>
      <c r="I127">
        <f t="shared" si="9"/>
        <v>-13.420130525902824</v>
      </c>
      <c r="K127">
        <f t="shared" si="10"/>
        <v>-2.0343010288819965</v>
      </c>
      <c r="M127">
        <f t="shared" si="11"/>
        <v>-1.118143972063907</v>
      </c>
      <c r="N127" s="13">
        <f t="shared" si="12"/>
        <v>4.0095428045861143E-8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3.8514790486385824</v>
      </c>
      <c r="H128" s="10">
        <f t="shared" si="13"/>
        <v>-1.1080070777350142</v>
      </c>
      <c r="I128">
        <f t="shared" si="9"/>
        <v>-13.29608493282017</v>
      </c>
      <c r="K128">
        <f t="shared" si="10"/>
        <v>-2.0159855656977275</v>
      </c>
      <c r="M128">
        <f t="shared" si="11"/>
        <v>-1.1077676557788942</v>
      </c>
      <c r="N128" s="13">
        <f t="shared" si="12"/>
        <v>5.7322873072290284E-8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3.8631857974542823</v>
      </c>
      <c r="H129" s="10">
        <f t="shared" si="13"/>
        <v>-1.0977088111089981</v>
      </c>
      <c r="I129">
        <f t="shared" si="9"/>
        <v>-13.172505733307977</v>
      </c>
      <c r="K129">
        <f t="shared" si="10"/>
        <v>-1.9977599627135814</v>
      </c>
      <c r="M129">
        <f t="shared" si="11"/>
        <v>-1.0974282782915381</v>
      </c>
      <c r="N129" s="13">
        <f t="shared" si="12"/>
        <v>7.8698661672039285E-8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3.8748925462699826</v>
      </c>
      <c r="H130" s="10">
        <f t="shared" si="13"/>
        <v>-1.0874517078101169</v>
      </c>
      <c r="I130">
        <f t="shared" si="9"/>
        <v>-13.049420493721403</v>
      </c>
      <c r="K130">
        <f t="shared" si="10"/>
        <v>-1.9796270114260019</v>
      </c>
      <c r="M130">
        <f t="shared" si="11"/>
        <v>-1.0871281931120338</v>
      </c>
      <c r="N130" s="13">
        <f t="shared" si="12"/>
        <v>1.0466175987580974E-7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3.8865992950856829</v>
      </c>
      <c r="H131" s="10">
        <f t="shared" si="13"/>
        <v>-1.0772379407474195</v>
      </c>
      <c r="I131">
        <f t="shared" si="9"/>
        <v>-12.926855288969033</v>
      </c>
      <c r="K131">
        <f t="shared" si="10"/>
        <v>-1.961589315969029</v>
      </c>
      <c r="M131">
        <f t="shared" si="11"/>
        <v>-1.0768696325752181</v>
      </c>
      <c r="N131" s="13">
        <f t="shared" si="12"/>
        <v>1.3565090971037971E-7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3.8983060439013824</v>
      </c>
      <c r="H132" s="10">
        <f t="shared" si="13"/>
        <v>-1.0670695633648393</v>
      </c>
      <c r="I132">
        <f t="shared" si="9"/>
        <v>-12.804834760378071</v>
      </c>
      <c r="K132">
        <f t="shared" si="10"/>
        <v>-1.943649302269189</v>
      </c>
      <c r="M132">
        <f t="shared" si="11"/>
        <v>-1.0666547124284604</v>
      </c>
      <c r="N132" s="13">
        <f t="shared" si="12"/>
        <v>1.7210129941439204E-7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3.9100127927170822</v>
      </c>
      <c r="H133" s="10">
        <f t="shared" si="13"/>
        <v>-1.0569485142964379</v>
      </c>
      <c r="I133">
        <f t="shared" si="9"/>
        <v>-12.683382171557255</v>
      </c>
      <c r="K133">
        <f t="shared" si="10"/>
        <v>-1.9258092268016054</v>
      </c>
      <c r="M133">
        <f t="shared" si="11"/>
        <v>-1.0564854362580975</v>
      </c>
      <c r="N133" s="13">
        <f t="shared" si="12"/>
        <v>2.1444126959313422E-7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3.9217195415327826</v>
      </c>
      <c r="H134" s="10">
        <f t="shared" si="13"/>
        <v>-1.0468766218601664</v>
      </c>
      <c r="I134">
        <f t="shared" si="9"/>
        <v>-12.562519462321998</v>
      </c>
      <c r="K134">
        <f t="shared" si="10"/>
        <v>-1.9080711849615279</v>
      </c>
      <c r="M134">
        <f t="shared" si="11"/>
        <v>-1.0463636997599768</v>
      </c>
      <c r="N134" s="13">
        <f t="shared" si="12"/>
        <v>2.6308908086291583E-7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3.9334262903484829</v>
      </c>
      <c r="H135" s="10">
        <f t="shared" si="13"/>
        <v>-1.036855608395358</v>
      </c>
      <c r="I135">
        <f t="shared" si="9"/>
        <v>-12.442267300744295</v>
      </c>
      <c r="K135">
        <f t="shared" si="10"/>
        <v>-1.8904371190651525</v>
      </c>
      <c r="M135">
        <f t="shared" si="11"/>
        <v>-1.0362912948594893</v>
      </c>
      <c r="N135" s="13">
        <f t="shared" si="12"/>
        <v>3.184497667645332E-7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3.9451330391641828</v>
      </c>
      <c r="H136" s="10">
        <f t="shared" si="13"/>
        <v>-1.0268870944490105</v>
      </c>
      <c r="I136">
        <f t="shared" si="9"/>
        <v>-12.322645133388125</v>
      </c>
      <c r="K136">
        <f t="shared" si="10"/>
        <v>-1.8729088259932567</v>
      </c>
      <c r="M136">
        <f t="shared" si="11"/>
        <v>-1.0262699136862794</v>
      </c>
      <c r="N136" s="13">
        <f t="shared" si="12"/>
        <v>3.8091209388533674E-7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3.9568397879798831</v>
      </c>
      <c r="H137" s="10">
        <f t="shared" si="13"/>
        <v>-1.0169726028157577</v>
      </c>
      <c r="I137">
        <f t="shared" si="9"/>
        <v>-12.203671233789093</v>
      </c>
      <c r="K137">
        <f t="shared" si="10"/>
        <v>-1.8554879644908451</v>
      </c>
      <c r="M137">
        <f t="shared" si="11"/>
        <v>-1.0163011524086505</v>
      </c>
      <c r="N137" s="13">
        <f t="shared" si="12"/>
        <v>4.5084564920449804E-7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3.9685465367955826</v>
      </c>
      <c r="H138" s="10">
        <f t="shared" si="13"/>
        <v>-1.0071135624362795</v>
      </c>
      <c r="I138">
        <f t="shared" si="9"/>
        <v>-12.085362749235355</v>
      </c>
      <c r="K138">
        <f t="shared" si="10"/>
        <v>-1.8381760621356926</v>
      </c>
      <c r="M138">
        <f t="shared" si="11"/>
        <v>-1.0063865149325186</v>
      </c>
      <c r="N138" s="13">
        <f t="shared" si="12"/>
        <v>5.2859807272487883E-7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3.9802532856112833</v>
      </c>
      <c r="H139" s="10">
        <f t="shared" si="13"/>
        <v>-0.99731131215875446</v>
      </c>
      <c r="I139">
        <f t="shared" si="9"/>
        <v>-11.967735745905053</v>
      </c>
      <c r="K139">
        <f t="shared" si="10"/>
        <v>-1.8209745219882616</v>
      </c>
      <c r="M139">
        <f t="shared" si="11"/>
        <v>-0.996527416469567</v>
      </c>
      <c r="N139" s="13">
        <f t="shared" si="12"/>
        <v>6.1449245152668883E-7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3.9919600344269828</v>
      </c>
      <c r="H140" s="10">
        <f t="shared" si="13"/>
        <v>-0.98756710436782269</v>
      </c>
      <c r="I140">
        <f t="shared" si="9"/>
        <v>-11.850805252413872</v>
      </c>
      <c r="K140">
        <f t="shared" si="10"/>
        <v>-1.8038846289352586</v>
      </c>
      <c r="M140">
        <f t="shared" si="11"/>
        <v>-0.98672518697914358</v>
      </c>
      <c r="N140" s="13">
        <f t="shared" si="12"/>
        <v>7.0882488936025875E-7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4.0036667832426831</v>
      </c>
      <c r="H141" s="10">
        <f t="shared" si="13"/>
        <v>-0.97788210848537716</v>
      </c>
      <c r="I141">
        <f t="shared" si="9"/>
        <v>-11.734585301824525</v>
      </c>
      <c r="K141">
        <f t="shared" si="10"/>
        <v>-1.7869075557386491</v>
      </c>
      <c r="M141">
        <f t="shared" si="11"/>
        <v>-0.97698107448823879</v>
      </c>
      <c r="N141" s="13">
        <f t="shared" si="12"/>
        <v>8.1186226399914346E-7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4.0153735320583825</v>
      </c>
      <c r="H142" s="10">
        <f t="shared" si="13"/>
        <v>-0.96825741434738166</v>
      </c>
      <c r="I142">
        <f t="shared" si="9"/>
        <v>-11.61908897216858</v>
      </c>
      <c r="K142">
        <f t="shared" si="10"/>
        <v>-1.7700443688017355</v>
      </c>
      <c r="M142">
        <f t="shared" si="11"/>
        <v>-0.96729624829377092</v>
      </c>
      <c r="N142" s="13">
        <f t="shared" si="12"/>
        <v>9.2384018261364437E-7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4.0270802808740829</v>
      </c>
      <c r="H143" s="10">
        <f t="shared" si="13"/>
        <v>-0.95869403546077847</v>
      </c>
      <c r="I143">
        <f t="shared" si="9"/>
        <v>-11.504328425529341</v>
      </c>
      <c r="K143">
        <f t="shared" si="10"/>
        <v>-1.7532960336634915</v>
      </c>
      <c r="M143">
        <f t="shared" si="11"/>
        <v>-0.95767180205122848</v>
      </c>
      <c r="N143" s="13">
        <f t="shared" si="12"/>
        <v>1.0449611436001945E-6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4.0387870296897832</v>
      </c>
      <c r="H144" s="10">
        <f t="shared" si="13"/>
        <v>-0.94919291214441881</v>
      </c>
      <c r="I144">
        <f t="shared" si="9"/>
        <v>-11.390314945733026</v>
      </c>
      <c r="K144">
        <f t="shared" si="10"/>
        <v>-1.7366634202321183</v>
      </c>
      <c r="M144">
        <f t="shared" si="11"/>
        <v>-0.94810875675361561</v>
      </c>
      <c r="N144" s="13">
        <f t="shared" si="12"/>
        <v>1.1753929114076365E-6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4.0504937785054835</v>
      </c>
      <c r="H145" s="10">
        <f t="shared" si="13"/>
        <v>-0.93975491455783478</v>
      </c>
      <c r="I145">
        <f t="shared" si="9"/>
        <v>-11.277058974694018</v>
      </c>
      <c r="K145">
        <f t="shared" si="10"/>
        <v>-1.7201473077683964</v>
      </c>
      <c r="M145">
        <f t="shared" si="11"/>
        <v>-0.93860806360446758</v>
      </c>
      <c r="N145" s="13">
        <f t="shared" si="12"/>
        <v>1.3152671092392455E-6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4.062200527321183</v>
      </c>
      <c r="H146" s="10">
        <f t="shared" si="13"/>
        <v>-0.93038084562155265</v>
      </c>
      <c r="I146">
        <f t="shared" si="9"/>
        <v>-11.164570147458631</v>
      </c>
      <c r="K146">
        <f t="shared" si="10"/>
        <v>-1.703748389629165</v>
      </c>
      <c r="M146">
        <f t="shared" si="11"/>
        <v>-0.92917060678861974</v>
      </c>
      <c r="N146" s="13">
        <f t="shared" si="12"/>
        <v>1.4646780327388349E-6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ref="G147:G210" si="15">$E$11*(D147/$E$12+1)</f>
        <v>4.0739072761368833</v>
      </c>
      <c r="H147" s="10">
        <f t="shared" si="13"/>
        <v>-0.92107144383252137</v>
      </c>
      <c r="I147">
        <f t="shared" si="9"/>
        <v>-11.052857325990256</v>
      </c>
      <c r="K147">
        <f t="shared" si="10"/>
        <v>-1.6874672777808979</v>
      </c>
      <c r="M147">
        <f t="shared" si="11"/>
        <v>-0.91979720614424221</v>
      </c>
      <c r="N147" s="13">
        <f t="shared" si="12"/>
        <v>1.6236816862310364E-6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si="15"/>
        <v>4.0856140249525836</v>
      </c>
      <c r="H148" s="10">
        <f t="shared" si="13"/>
        <v>-0.91182738597813806</v>
      </c>
      <c r="I148">
        <f t="shared" ref="I148:I211" si="16">H148*$E$6</f>
        <v>-10.941928631737657</v>
      </c>
      <c r="K148">
        <f t="shared" ref="K148:K211" si="17">($L$9/2)*$L$4*EXP(-$L$6*(G148/$L$10-1))+($L$9/2)*$L$4*EXP(-$L$6*(($I$13/$E$4)*G148/$L$10-1))+($L$9/2)*$L$4*EXP(-$L$6*(SQRT(4/3+$H$11^2/4)*G148/$L$10-1))-SQRT(($L$9/2)*$L$5^2*EXP(-2*$L$7*(G148/$L$10-1))+($L$9/2)*$L$5^2*EXP(-2*$L$7*(($I$13/$E$4)*G148/$L$10-1))+($L$9/2)*$L$5^2*EXP(-2*$L$7*(SQRT(4/3+H140^2/4)*G148/$L$10-1)))</f>
        <v>-1.671304507093117</v>
      </c>
      <c r="M148">
        <f t="shared" ref="M148:M211" si="18">($L$9/2)*$O$6*EXP(-$O$4*(G148/$L$10-1))+($L$9/2)*$O$6*EXP(-$O$4*(($I$13/$E$4)*G148/$L$10-1))+($L$9/2)*$O$6*EXP(-$O$4*(SQRT(4/3+$H$11^2/4)*G148/$L$10-1))-SQRT(($L$9/2)*$O$7^2*EXP(-2*$O$5*(G148/$L$10-1))+($L$9/2)*$O$7^2*EXP(-2*$O$5*(($I$13/$E$4)*G148/$L$10-1))+($L$9/2)*$O$7^2*EXP(-2*$O$5*(SQRT(4/3+$H$11^2/4)*G148/$L$10-1)))</f>
        <v>-0.91048861973957829</v>
      </c>
      <c r="N148" s="13">
        <f t="shared" ref="N148:N211" si="19">(M148-H148)^2*O148</f>
        <v>1.7922950415074865E-6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4.0973207737682831</v>
      </c>
      <c r="H149" s="10">
        <f t="shared" ref="H149:H212" si="20">-(-$B$4)*(1+D149+$E$5*D149^3)*EXP(-D149)</f>
        <v>-0.90264928975222669</v>
      </c>
      <c r="I149">
        <f t="shared" si="16"/>
        <v>-10.831791477026719</v>
      </c>
      <c r="K149">
        <f t="shared" si="17"/>
        <v>-1.6552605394210009</v>
      </c>
      <c r="M149">
        <f t="shared" si="18"/>
        <v>-0.90124554635766263</v>
      </c>
      <c r="N149" s="13">
        <f t="shared" si="19"/>
        <v>1.970495517782233E-6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4.1090275225839843</v>
      </c>
      <c r="H150" s="10">
        <f t="shared" si="20"/>
        <v>-0.89353771627622791</v>
      </c>
      <c r="I150">
        <f t="shared" si="16"/>
        <v>-10.722452595314735</v>
      </c>
      <c r="K150">
        <f t="shared" si="17"/>
        <v>-1.6393357674863158</v>
      </c>
      <c r="M150">
        <f t="shared" si="18"/>
        <v>-0.89206862789220587</v>
      </c>
      <c r="N150" s="13">
        <f t="shared" si="19"/>
        <v>2.1582206800684995E-6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4.1207342713996837</v>
      </c>
      <c r="H151" s="10">
        <f t="shared" si="20"/>
        <v>-0.88449317252876125</v>
      </c>
      <c r="I151">
        <f t="shared" si="16"/>
        <v>-10.613918070345136</v>
      </c>
      <c r="K151">
        <f t="shared" si="17"/>
        <v>-1.6235305185655065</v>
      </c>
      <c r="M151">
        <f t="shared" si="18"/>
        <v>-0.88295845165773934</v>
      </c>
      <c r="N151" s="13">
        <f t="shared" si="19"/>
        <v>2.3553681519502521E-6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4.1324410202153841</v>
      </c>
      <c r="H152" s="10">
        <f t="shared" si="20"/>
        <v>-0.87551611368661175</v>
      </c>
      <c r="I152">
        <f t="shared" si="16"/>
        <v>-10.506193364239341</v>
      </c>
      <c r="K152">
        <f t="shared" si="17"/>
        <v>-1.6078450579934271</v>
      </c>
      <c r="M152">
        <f t="shared" si="18"/>
        <v>-0.87391555261694642</v>
      </c>
      <c r="N152" s="13">
        <f t="shared" si="19"/>
        <v>2.5617957377282233E-6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4.1441477690310835</v>
      </c>
      <c r="H153" s="10">
        <f t="shared" si="20"/>
        <v>-0.8666069453801053</v>
      </c>
      <c r="I153">
        <f t="shared" si="16"/>
        <v>-10.399283344561264</v>
      </c>
      <c r="K153">
        <f t="shared" si="17"/>
        <v>-1.5922795924910276</v>
      </c>
      <c r="M153">
        <f t="shared" si="18"/>
        <v>-0.86494041552809708</v>
      </c>
      <c r="N153" s="13">
        <f t="shared" si="19"/>
        <v>2.7773217476345194E-6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4.1558545178467838</v>
      </c>
      <c r="H154" s="10">
        <f t="shared" si="20"/>
        <v>-0.85776602586574502</v>
      </c>
      <c r="I154">
        <f t="shared" si="16"/>
        <v>-10.293192310388941</v>
      </c>
      <c r="K154">
        <f t="shared" si="17"/>
        <v>-1.5768342733249134</v>
      </c>
      <c r="M154">
        <f t="shared" si="18"/>
        <v>-0.85603347701531107</v>
      </c>
      <c r="N154" s="13">
        <f t="shared" si="19"/>
        <v>3.0017255191399874E-6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4.1675612666624833</v>
      </c>
      <c r="H155" s="10">
        <f t="shared" si="20"/>
        <v>-0.84899366811887589</v>
      </c>
      <c r="I155">
        <f t="shared" si="16"/>
        <v>-10.187924017426511</v>
      </c>
      <c r="K155">
        <f t="shared" si="17"/>
        <v>-1.5615091993065142</v>
      </c>
      <c r="M155">
        <f t="shared" si="18"/>
        <v>-0.84719512756434967</v>
      </c>
      <c r="N155" s="13">
        <f t="shared" si="19"/>
        <v>3.2347481262754755E-6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4.1792680154781845</v>
      </c>
      <c r="H156" s="10">
        <f t="shared" si="20"/>
        <v>-0.84029014184908535</v>
      </c>
      <c r="I156">
        <f t="shared" si="16"/>
        <v>-10.083481702189024</v>
      </c>
      <c r="K156">
        <f t="shared" si="17"/>
        <v>-1.546304419638262</v>
      </c>
      <c r="M156">
        <f t="shared" si="18"/>
        <v>-0.83842571344649619</v>
      </c>
      <c r="N156" s="13">
        <f t="shared" si="19"/>
        <v>3.4760932683811587E-6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4.1909747642938848</v>
      </c>
      <c r="H157" s="10">
        <f t="shared" si="20"/>
        <v>-0.83165567544092933</v>
      </c>
      <c r="I157">
        <f t="shared" si="16"/>
        <v>-9.9798681052911515</v>
      </c>
      <c r="K157">
        <f t="shared" si="17"/>
        <v>-1.5312199366139845</v>
      </c>
      <c r="M157">
        <f t="shared" si="18"/>
        <v>-0.82972553857304676</v>
      </c>
      <c r="N157" s="13">
        <f t="shared" si="19"/>
        <v>3.7254283287595389E-6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4.2026815131095843</v>
      </c>
      <c r="H158" s="10">
        <f t="shared" si="20"/>
        <v>-0.82309045782252088</v>
      </c>
      <c r="I158">
        <f t="shared" si="16"/>
        <v>-9.8770854938702506</v>
      </c>
      <c r="K158">
        <f t="shared" si="17"/>
        <v>-1.5162557081803596</v>
      </c>
      <c r="M158">
        <f t="shared" si="18"/>
        <v>-0.82109486628277684</v>
      </c>
      <c r="N158" s="13">
        <f t="shared" si="19"/>
        <v>3.9823855934980121E-6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4.2143882619252837</v>
      </c>
      <c r="H159" s="10">
        <f t="shared" si="20"/>
        <v>-0.81459464026441586</v>
      </c>
      <c r="I159">
        <f t="shared" si="16"/>
        <v>-9.7751356831729908</v>
      </c>
      <c r="K159">
        <f t="shared" si="17"/>
        <v>-1.5014116503661341</v>
      </c>
      <c r="M159">
        <f t="shared" si="18"/>
        <v>-0.81253392106474642</v>
      </c>
      <c r="N159" s="13">
        <f t="shared" si="19"/>
        <v>4.2465636198862417E-6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4.226095010740984</v>
      </c>
      <c r="H160" s="10">
        <f t="shared" si="20"/>
        <v>-0.80616833811116895</v>
      </c>
      <c r="I160">
        <f t="shared" si="16"/>
        <v>-9.6740200573340278</v>
      </c>
      <c r="K160">
        <f t="shared" si="17"/>
        <v>-1.4866876395854729</v>
      </c>
      <c r="M160">
        <f t="shared" si="18"/>
        <v>-0.80404289021866771</v>
      </c>
      <c r="N160" s="13">
        <f t="shared" si="19"/>
        <v>4.5175287437379717E-6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4.2378017595566844</v>
      </c>
      <c r="H161" s="10">
        <f t="shared" si="20"/>
        <v>-0.79781163244784614</v>
      </c>
      <c r="I161">
        <f t="shared" si="16"/>
        <v>-9.5737395893741528</v>
      </c>
      <c r="K161">
        <f t="shared" si="17"/>
        <v>-1.4720835148216045</v>
      </c>
      <c r="M161">
        <f t="shared" si="18"/>
        <v>-0.79562192545500932</v>
      </c>
      <c r="N161" s="13">
        <f t="shared" si="19"/>
        <v>4.7948167144784962E-6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4.2495085083723847</v>
      </c>
      <c r="H162" s="10">
        <f t="shared" si="20"/>
        <v>-0.78952457170371637</v>
      </c>
      <c r="I162">
        <f t="shared" si="16"/>
        <v>-9.474294860444596</v>
      </c>
      <c r="K162">
        <f t="shared" si="17"/>
        <v>-1.4575990796966563</v>
      </c>
      <c r="M162">
        <f t="shared" si="18"/>
        <v>-0.78727114443692425</v>
      </c>
      <c r="N162" s="13">
        <f t="shared" si="19"/>
        <v>5.0779344467221972E-6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4.2612152571880841</v>
      </c>
      <c r="H163" s="10">
        <f t="shared" si="20"/>
        <v>-0.78130717319526644</v>
      </c>
      <c r="I163">
        <f t="shared" si="16"/>
        <v>-9.3756860783431968</v>
      </c>
      <c r="K163">
        <f t="shared" si="17"/>
        <v>-1.4432341044333696</v>
      </c>
      <c r="M163">
        <f t="shared" si="18"/>
        <v>-0.77899063226602949</v>
      </c>
      <c r="N163" s="13">
        <f t="shared" si="19"/>
        <v>5.3663618768299603E-6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4.2729220060037845</v>
      </c>
      <c r="H164" s="10">
        <f t="shared" si="20"/>
        <v>-0.77315942461062281</v>
      </c>
      <c r="I164">
        <f t="shared" si="16"/>
        <v>-9.2779130953274738</v>
      </c>
      <c r="K164">
        <f t="shared" si="17"/>
        <v>-1.4289883277141258</v>
      </c>
      <c r="M164">
        <f t="shared" si="18"/>
        <v>-0.77078044291398329</v>
      </c>
      <c r="N164" s="13">
        <f t="shared" si="19"/>
        <v>5.659553912945878E-6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4.2846287548194848</v>
      </c>
      <c r="H165" s="10">
        <f t="shared" si="20"/>
        <v>-0.76508128543738729</v>
      </c>
      <c r="I165">
        <f t="shared" si="16"/>
        <v>-9.1809754252486471</v>
      </c>
      <c r="K165">
        <f t="shared" si="17"/>
        <v>-1.4148614584425145</v>
      </c>
      <c r="M165">
        <f t="shared" si="18"/>
        <v>-0.76264060060175209</v>
      </c>
      <c r="N165" s="13">
        <f t="shared" si="19"/>
        <v>5.9569424668996152E-6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4.2963355036351842</v>
      </c>
      <c r="H166" s="10">
        <f t="shared" si="20"/>
        <v>-0.75707268833584074</v>
      </c>
      <c r="I166">
        <f t="shared" si="16"/>
        <v>-9.0848722600300889</v>
      </c>
      <c r="K166">
        <f t="shared" si="17"/>
        <v>-1.4008531774124211</v>
      </c>
      <c r="M166">
        <f t="shared" si="18"/>
        <v>-0.754571101128378</v>
      </c>
      <c r="N166" s="13">
        <f t="shared" si="19"/>
        <v>6.2579385565412349E-6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4.3080422524508846</v>
      </c>
      <c r="H167" s="10">
        <f t="shared" si="20"/>
        <v>-0.74913354045939573</v>
      </c>
      <c r="I167">
        <f t="shared" si="16"/>
        <v>-8.9896024855127479</v>
      </c>
      <c r="K167">
        <f t="shared" si="17"/>
        <v>-1.3869631388894357</v>
      </c>
      <c r="M167">
        <f t="shared" si="18"/>
        <v>-0.74657191315101024</v>
      </c>
      <c r="N167" s="13">
        <f t="shared" si="19"/>
        <v>6.5619344670663138E-6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4.3197490012665849</v>
      </c>
      <c r="H168" s="10">
        <f t="shared" si="20"/>
        <v>-0.74126372472412783</v>
      </c>
      <c r="I168">
        <f t="shared" si="16"/>
        <v>-8.8951646966895339</v>
      </c>
      <c r="K168">
        <f t="shared" si="17"/>
        <v>-1.3731909721091469</v>
      </c>
      <c r="M168">
        <f t="shared" si="18"/>
        <v>-0.73864297941789792</v>
      </c>
      <c r="N168" s="13">
        <f t="shared" si="19"/>
        <v>6.8683059601261058E-6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4.3314557500822852</v>
      </c>
      <c r="H169" s="10">
        <f t="shared" si="20"/>
        <v>-0.73346310102914625</v>
      </c>
      <c r="I169">
        <f t="shared" si="16"/>
        <v>-8.8015572123497545</v>
      </c>
      <c r="K169">
        <f t="shared" si="17"/>
        <v>-1.3595362826966979</v>
      </c>
      <c r="M169">
        <f t="shared" si="18"/>
        <v>-0.73078421795598025</v>
      </c>
      <c r="N169" s="13">
        <f t="shared" si="19"/>
        <v>7.1764145196952805E-6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4.3431624988979856</v>
      </c>
      <c r="H170" s="10">
        <f t="shared" si="20"/>
        <v>-0.72573150742951964</v>
      </c>
      <c r="I170">
        <f t="shared" si="16"/>
        <v>-8.7087780891542366</v>
      </c>
      <c r="K170">
        <f t="shared" si="17"/>
        <v>-1.3459986540117665</v>
      </c>
      <c r="M170">
        <f t="shared" si="18"/>
        <v>-0.72299552321465632</v>
      </c>
      <c r="N170" s="13">
        <f t="shared" si="19"/>
        <v>7.4856096239812494E-6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4.354869247713685</v>
      </c>
      <c r="H171" s="10">
        <f t="shared" si="20"/>
        <v>-0.71806876126340635</v>
      </c>
      <c r="I171">
        <f t="shared" si="16"/>
        <v>-8.6168251351608767</v>
      </c>
      <c r="K171">
        <f t="shared" si="17"/>
        <v>-1.3325776484229723</v>
      </c>
      <c r="M171">
        <f t="shared" si="18"/>
        <v>-0.71527676716726918</v>
      </c>
      <c r="N171" s="13">
        <f t="shared" si="19"/>
        <v>7.7952310328648336E-6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4.3665759965293844</v>
      </c>
      <c r="H172" s="10">
        <f t="shared" si="20"/>
        <v>-0.71047466023499151</v>
      </c>
      <c r="I172">
        <f t="shared" si="16"/>
        <v>-8.5256959228198976</v>
      </c>
      <c r="K172">
        <f t="shared" si="17"/>
        <v>-1.3192728085154859</v>
      </c>
      <c r="M172">
        <f t="shared" si="18"/>
        <v>-0.70762780037177087</v>
      </c>
      <c r="N172" s="13">
        <f t="shared" si="19"/>
        <v>8.1046110808166472E-6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4.3782827453450848</v>
      </c>
      <c r="H173" s="10">
        <f t="shared" si="20"/>
        <v>-0.70294898345477907</v>
      </c>
      <c r="I173">
        <f t="shared" si="16"/>
        <v>-8.4353878014573489</v>
      </c>
      <c r="K173">
        <f t="shared" si="17"/>
        <v>-1.3060836582354696</v>
      </c>
      <c r="M173">
        <f t="shared" si="18"/>
        <v>-0.70004845299200014</v>
      </c>
      <c r="N173" s="13">
        <f t="shared" si="19"/>
        <v>8.4130769655086028E-6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4.3899894941607851</v>
      </c>
      <c r="H174" s="10">
        <f t="shared" si="20"/>
        <v>-0.69549149243873876</v>
      </c>
      <c r="I174">
        <f t="shared" si="16"/>
        <v>-8.3458979092648651</v>
      </c>
      <c r="K174">
        <f t="shared" si="17"/>
        <v>-1.2930097039747916</v>
      </c>
      <c r="M174">
        <f t="shared" si="18"/>
        <v>-0.69253853578094826</v>
      </c>
      <c r="N174" s="13">
        <f t="shared" si="19"/>
        <v>8.7199530227892124E-6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4.4016962429764854</v>
      </c>
      <c r="H175" s="10">
        <f t="shared" si="20"/>
        <v>-0.68810193206775461</v>
      </c>
      <c r="I175">
        <f t="shared" si="16"/>
        <v>-8.2572231848130553</v>
      </c>
      <c r="K175">
        <f t="shared" si="17"/>
        <v>-1.280050435599283</v>
      </c>
      <c r="M175">
        <f t="shared" si="18"/>
        <v>-0.68509784102733939</v>
      </c>
      <c r="N175" s="13">
        <f t="shared" si="19"/>
        <v>9.024562979102959E-6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4.4134029917921858</v>
      </c>
      <c r="H176" s="10">
        <f t="shared" si="20"/>
        <v>-0.6807800315087793</v>
      </c>
      <c r="I176">
        <f t="shared" si="16"/>
        <v>-8.1693603781053525</v>
      </c>
      <c r="K176">
        <f t="shared" si="17"/>
        <v>-1.2672053274236501</v>
      </c>
      <c r="M176">
        <f t="shared" si="18"/>
        <v>-0.67772614346680715</v>
      </c>
      <c r="N176" s="13">
        <f t="shared" si="19"/>
        <v>9.3262321729005087E-6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4.4251097406078852</v>
      </c>
      <c r="H177" s="10">
        <f t="shared" si="20"/>
        <v>-0.67352550509905096</v>
      </c>
      <c r="I177">
        <f t="shared" si="16"/>
        <v>-8.0823060611886106</v>
      </c>
      <c r="K177">
        <f t="shared" si="17"/>
        <v>-1.2544738391360113</v>
      </c>
      <c r="M177">
        <f t="shared" si="18"/>
        <v>-0.67042320115891763</v>
      </c>
      <c r="N177" s="13">
        <f t="shared" si="19"/>
        <v>9.6242897369668029E-6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4.4368164894235855</v>
      </c>
      <c r="H178" s="10">
        <f t="shared" si="20"/>
        <v>-0.66633805319468153</v>
      </c>
      <c r="I178">
        <f t="shared" si="16"/>
        <v>-7.996056638336178</v>
      </c>
      <c r="K178">
        <f t="shared" si="17"/>
        <v>-1.241855416674837</v>
      </c>
      <c r="M178">
        <f t="shared" si="18"/>
        <v>-0.66318875633121621</v>
      </c>
      <c r="N178" s="13">
        <f t="shared" si="19"/>
        <v>9.9180707342325214E-6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4.4485232382392859</v>
      </c>
      <c r="H179" s="10">
        <f t="shared" si="20"/>
        <v>-0.65921736298489053</v>
      </c>
      <c r="I179">
        <f t="shared" si="16"/>
        <v>-7.9106083558186864</v>
      </c>
      <c r="K179">
        <f t="shared" si="17"/>
        <v>-1.2293494930609858</v>
      </c>
      <c r="M179">
        <f t="shared" si="18"/>
        <v>-0.65602253619147588</v>
      </c>
      <c r="N179" s="13">
        <f t="shared" si="19"/>
        <v>1.0206918239920142E-5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4.4602299870549853</v>
      </c>
      <c r="H180" s="10">
        <f t="shared" si="20"/>
        <v>-0.65216310927310506</v>
      </c>
      <c r="I180">
        <f t="shared" si="16"/>
        <v>-7.8259573112772607</v>
      </c>
      <c r="K180">
        <f t="shared" si="17"/>
        <v>-1.216955489187332</v>
      </c>
      <c r="M180">
        <f t="shared" si="18"/>
        <v>-0.64892425370924578</v>
      </c>
      <c r="N180" s="13">
        <f t="shared" si="19"/>
        <v>1.0490185363542198E-5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4.4719367358706856</v>
      </c>
      <c r="H181" s="10">
        <f t="shared" si="20"/>
        <v>-0.64517495522611901</v>
      </c>
      <c r="I181">
        <f t="shared" si="16"/>
        <v>-7.7420994627134281</v>
      </c>
      <c r="K181">
        <f t="shared" si="17"/>
        <v>-1.2046728145683763</v>
      </c>
      <c r="M181">
        <f t="shared" si="18"/>
        <v>-0.64189360836778131</v>
      </c>
      <c r="N181" s="13">
        <f t="shared" si="19"/>
        <v>1.0767237204722675E-5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4.483643484686386</v>
      </c>
      <c r="H182" s="10">
        <f t="shared" si="20"/>
        <v>-0.63825255309245388</v>
      </c>
      <c r="I182">
        <f t="shared" si="16"/>
        <v>-7.6590306371094465</v>
      </c>
      <c r="K182">
        <f t="shared" si="17"/>
        <v>-1.1925008680521187</v>
      </c>
      <c r="M182">
        <f t="shared" si="18"/>
        <v>-0.63493028688740694</v>
      </c>
      <c r="N182" s="13">
        <f t="shared" si="19"/>
        <v>1.103745273719701E-5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4.4953502335020854</v>
      </c>
      <c r="H183" s="10">
        <f t="shared" si="20"/>
        <v>-0.631395544891034</v>
      </c>
      <c r="I183">
        <f t="shared" si="16"/>
        <v>-7.576746538692408</v>
      </c>
      <c r="K183">
        <f t="shared" si="17"/>
        <v>-1.1804390384962971</v>
      </c>
      <c r="M183">
        <f t="shared" si="18"/>
        <v>-0.62803396392130018</v>
      </c>
      <c r="N183" s="13">
        <f t="shared" si="19"/>
        <v>1.1300226616076595E-5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4.5070569823177857</v>
      </c>
      <c r="H184" s="10">
        <f t="shared" si="20"/>
        <v>-0.62460356307124787</v>
      </c>
      <c r="I184">
        <f t="shared" si="16"/>
        <v>-7.4952427568549744</v>
      </c>
      <c r="K184">
        <f t="shared" si="17"/>
        <v>-1.1684867054110322</v>
      </c>
      <c r="M184">
        <f t="shared" si="18"/>
        <v>-0.62120430272467564</v>
      </c>
      <c r="N184" s="13">
        <f t="shared" si="19"/>
        <v>1.1554970903778359E-5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4.5187637311334852</v>
      </c>
      <c r="H185" s="10">
        <f t="shared" si="20"/>
        <v>-0.61787623114543189</v>
      </c>
      <c r="I185">
        <f t="shared" si="16"/>
        <v>-7.4145147737451822</v>
      </c>
      <c r="K185">
        <f t="shared" si="17"/>
        <v>-1.1566432395697874</v>
      </c>
      <c r="M185">
        <f t="shared" si="18"/>
        <v>-0.61444095579831037</v>
      </c>
      <c r="N185" s="13">
        <f t="shared" si="19"/>
        <v>1.1801116710540835E-5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4.5304704799491855</v>
      </c>
      <c r="H186" s="10">
        <f t="shared" si="20"/>
        <v>-0.61121316429478045</v>
      </c>
      <c r="I186">
        <f t="shared" si="16"/>
        <v>-7.3345579715373654</v>
      </c>
      <c r="K186">
        <f t="shared" si="17"/>
        <v>-1.1449080035904171</v>
      </c>
      <c r="M186">
        <f t="shared" si="18"/>
        <v>-0.60774356550730169</v>
      </c>
      <c r="N186" s="13">
        <f t="shared" si="19"/>
        <v>1.203811574607413E-5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4.5421772287648858</v>
      </c>
      <c r="H187" s="10">
        <f t="shared" si="20"/>
        <v>-0.60461396994965</v>
      </c>
      <c r="I187">
        <f t="shared" si="16"/>
        <v>-7.2553676393958</v>
      </c>
      <c r="K187">
        <f t="shared" si="17"/>
        <v>-1.1332803524880326</v>
      </c>
      <c r="M187">
        <f t="shared" si="18"/>
        <v>-0.60111176467594429</v>
      </c>
      <c r="N187" s="13">
        <f t="shared" si="19"/>
        <v>1.2265441779172054E-5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4.5538839775805862</v>
      </c>
      <c r="H188" s="10">
        <f t="shared" si="20"/>
        <v>-0.59807824834519629</v>
      </c>
      <c r="I188">
        <f t="shared" si="16"/>
        <v>-7.1769389801423555</v>
      </c>
      <c r="K188">
        <f t="shared" si="17"/>
        <v>-1.1217596342012592</v>
      </c>
      <c r="M188">
        <f t="shared" si="18"/>
        <v>-0.59454517715956323</v>
      </c>
      <c r="N188" s="13">
        <f t="shared" si="19"/>
        <v>1.2482592002750619E-5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4.5655907263962865</v>
      </c>
      <c r="H189" s="10">
        <f t="shared" si="20"/>
        <v>-0.59160559305324523</v>
      </c>
      <c r="I189">
        <f t="shared" si="16"/>
        <v>-7.0992671166389432</v>
      </c>
      <c r="K189">
        <f t="shared" si="17"/>
        <v>-1.1103451900933985</v>
      </c>
      <c r="M189">
        <f t="shared" si="18"/>
        <v>-0.58804341839411611</v>
      </c>
      <c r="N189" s="13">
        <f t="shared" si="19"/>
        <v>1.2689088302141617E-5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4.5772974752119859</v>
      </c>
      <c r="H190" s="10">
        <f t="shared" si="20"/>
        <v>-0.58519559149127987</v>
      </c>
      <c r="I190">
        <f t="shared" si="16"/>
        <v>-7.0223470978953584</v>
      </c>
      <c r="K190">
        <f t="shared" si="17"/>
        <v>-1.0990363554299183</v>
      </c>
      <c r="M190">
        <f t="shared" si="18"/>
        <v>-0.58160609592435641</v>
      </c>
      <c r="N190" s="13">
        <f t="shared" si="19"/>
        <v>1.2884478424963104E-5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4.5890042240276863</v>
      </c>
      <c r="H191" s="10">
        <f t="shared" si="20"/>
        <v>-0.5788478254093794</v>
      </c>
      <c r="I191">
        <f t="shared" si="16"/>
        <v>-6.9461739049125528</v>
      </c>
      <c r="K191">
        <f t="shared" si="17"/>
        <v>-1.08783245983359</v>
      </c>
      <c r="M191">
        <f t="shared" si="18"/>
        <v>-0.57523280991130921</v>
      </c>
      <c r="N191" s="13">
        <f t="shared" si="19"/>
        <v>1.3068337051287702E-5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4.6007109728433857</v>
      </c>
      <c r="H192" s="10">
        <f t="shared" si="20"/>
        <v>-0.57256187135593661</v>
      </c>
      <c r="I192">
        <f t="shared" si="16"/>
        <v>-6.8707424562712394</v>
      </c>
      <c r="K192">
        <f t="shared" si="17"/>
        <v>-1.0767328277185497</v>
      </c>
      <c r="M192">
        <f t="shared" si="18"/>
        <v>-0.5689231536198035</v>
      </c>
      <c r="N192" s="13">
        <f t="shared" si="19"/>
        <v>1.3240266763249682E-5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4.612417721659086</v>
      </c>
      <c r="H193" s="10">
        <f t="shared" si="20"/>
        <v>-0.56633730112293534</v>
      </c>
      <c r="I193">
        <f t="shared" si="16"/>
        <v>-6.7960476134752241</v>
      </c>
      <c r="K193">
        <f t="shared" si="17"/>
        <v>-1.0657367787044301</v>
      </c>
      <c r="M193">
        <f t="shared" si="18"/>
        <v>-0.56267671388675433</v>
      </c>
      <c r="N193" s="13">
        <f t="shared" si="19"/>
        <v>1.3399898913691342E-5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4.6241244704747864</v>
      </c>
      <c r="H194" s="10">
        <f t="shared" si="20"/>
        <v>-0.56017368217155539</v>
      </c>
      <c r="I194">
        <f t="shared" si="16"/>
        <v>-6.7220841860586642</v>
      </c>
      <c r="K194">
        <f t="shared" si="17"/>
        <v>-1.0548436280117013</v>
      </c>
      <c r="M194">
        <f t="shared" si="18"/>
        <v>-0.55649307157089478</v>
      </c>
      <c r="N194" s="13">
        <f t="shared" si="19"/>
        <v>1.3546894393695223E-5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4.6358312192904867</v>
      </c>
      <c r="H195" s="10">
        <f t="shared" si="20"/>
        <v>-0.55407057803883952</v>
      </c>
      <c r="I195">
        <f t="shared" si="16"/>
        <v>-6.6488469364660743</v>
      </c>
      <c r="K195">
        <f t="shared" si="17"/>
        <v>-1.0440526868392364</v>
      </c>
      <c r="M195">
        <f t="shared" si="18"/>
        <v>-0.55037180198460234</v>
      </c>
      <c r="N195" s="13">
        <f t="shared" si="19"/>
        <v>1.36809442993984E-5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4.647537968106187</v>
      </c>
      <c r="H196" s="10">
        <f t="shared" si="20"/>
        <v>-0.54802754872613335</v>
      </c>
      <c r="I196">
        <f t="shared" si="16"/>
        <v>-6.5763305847136007</v>
      </c>
      <c r="K196">
        <f t="shared" si="17"/>
        <v>-1.0333632627250859</v>
      </c>
      <c r="M196">
        <f t="shared" si="18"/>
        <v>-0.54431247530846671</v>
      </c>
      <c r="N196" s="13">
        <f t="shared" si="19"/>
        <v>1.3801770498653265E-5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4.6592447169218865</v>
      </c>
      <c r="H197" s="10">
        <f t="shared" si="20"/>
        <v>-0.54204415106998827</v>
      </c>
      <c r="I197">
        <f t="shared" si="16"/>
        <v>-6.5045298128398592</v>
      </c>
      <c r="K197">
        <f t="shared" si="17"/>
        <v>-1.0227746598913776</v>
      </c>
      <c r="M197">
        <f t="shared" si="18"/>
        <v>-0.5383146569892111</v>
      </c>
      <c r="N197" s="13">
        <f t="shared" si="19"/>
        <v>1.3909126098551894E-5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4.6709514657375868</v>
      </c>
      <c r="H198" s="10">
        <f t="shared" si="20"/>
        <v>-0.53611993909618672</v>
      </c>
      <c r="I198">
        <f t="shared" si="16"/>
        <v>-6.4334392691542401</v>
      </c>
      <c r="K198">
        <f t="shared" si="17"/>
        <v>-1.0122861795741922</v>
      </c>
      <c r="M198">
        <f t="shared" si="18"/>
        <v>-0.53237790812155983</v>
      </c>
      <c r="N198" s="13">
        <f t="shared" si="19"/>
        <v>1.4002795815067046E-5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4.6826582145532871</v>
      </c>
      <c r="H199" s="10">
        <f t="shared" si="20"/>
        <v>-0.53025446435753565</v>
      </c>
      <c r="I199">
        <f t="shared" si="16"/>
        <v>-6.3630535722904273</v>
      </c>
      <c r="K199">
        <f t="shared" si="17"/>
        <v>-1.0018971203392253</v>
      </c>
      <c r="M199">
        <f t="shared" si="18"/>
        <v>-0.52650178581462903</v>
      </c>
      <c r="N199" s="13">
        <f t="shared" si="19"/>
        <v>1.4082596246391736E-5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4.6943649633689875</v>
      </c>
      <c r="H200" s="10">
        <f t="shared" si="20"/>
        <v>-0.52444727625604248</v>
      </c>
      <c r="I200">
        <f t="shared" si="16"/>
        <v>-6.2933673150725102</v>
      </c>
      <c r="K200">
        <f t="shared" si="17"/>
        <v>-0.99160677838398126</v>
      </c>
      <c r="M200">
        <f t="shared" si="18"/>
        <v>-0.52068584354339031</v>
      </c>
      <c r="N200" s="13">
        <f t="shared" si="19"/>
        <v>1.414837605180985E-5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4.7060717121846869</v>
      </c>
      <c r="H201" s="10">
        <f t="shared" si="20"/>
        <v>-0.51869792235007495</v>
      </c>
      <c r="I201">
        <f t="shared" si="16"/>
        <v>-6.2243750682008994</v>
      </c>
      <c r="K201">
        <f t="shared" si="17"/>
        <v>-0.98141444782721043</v>
      </c>
      <c r="M201">
        <f t="shared" si="18"/>
        <v>-0.51492963148574344</v>
      </c>
      <c r="N201" s="13">
        <f t="shared" si="19"/>
        <v>1.4200016038204264E-5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4.7177784610003872</v>
      </c>
      <c r="H202" s="10">
        <f t="shared" si="20"/>
        <v>-0.51300594864707916</v>
      </c>
      <c r="I202">
        <f t="shared" si="16"/>
        <v>-6.1560713837649494</v>
      </c>
      <c r="K202">
        <f t="shared" si="17"/>
        <v>-0.97131942098624324</v>
      </c>
      <c r="M202">
        <f t="shared" si="18"/>
        <v>-0.50923269684571415</v>
      </c>
      <c r="N202" s="13">
        <f t="shared" si="19"/>
        <v>1.4237429156504273E-5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4.7294852098160867</v>
      </c>
      <c r="H203" s="10">
        <f t="shared" si="20"/>
        <v>-0.50737089988241402</v>
      </c>
      <c r="I203">
        <f t="shared" si="16"/>
        <v>-6.0884507985889682</v>
      </c>
      <c r="K203">
        <f t="shared" si="17"/>
        <v>-0.96132098864285132</v>
      </c>
      <c r="M203">
        <f t="shared" si="18"/>
        <v>-0.50359458416327929</v>
      </c>
      <c r="N203" s="13">
        <f t="shared" si="19"/>
        <v>1.4260560410584025E-5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4.741191958631787</v>
      </c>
      <c r="H204" s="10">
        <f t="shared" si="20"/>
        <v>-0.50179231978483885</v>
      </c>
      <c r="I204">
        <f t="shared" si="16"/>
        <v>-6.0215078374180662</v>
      </c>
      <c r="K204">
        <f t="shared" si="17"/>
        <v>-0.95141844029819489</v>
      </c>
      <c r="M204">
        <f t="shared" si="18"/>
        <v>-0.49801483561129017</v>
      </c>
      <c r="N204" s="13">
        <f t="shared" si="19"/>
        <v>1.4269386681410702E-5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4.7528987074474873</v>
      </c>
      <c r="H205" s="10">
        <f t="shared" si="20"/>
        <v>-0.49626975132917411</v>
      </c>
      <c r="I205">
        <f t="shared" si="16"/>
        <v>-5.9552370159500896</v>
      </c>
      <c r="K205">
        <f t="shared" si="17"/>
        <v>-0.94161106441741871</v>
      </c>
      <c r="M205">
        <f t="shared" si="18"/>
        <v>-0.49249299127997054</v>
      </c>
      <c r="N205" s="13">
        <f t="shared" si="19"/>
        <v>1.4263916469260196E-5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4.7646054562631877</v>
      </c>
      <c r="H206" s="10">
        <f t="shared" si="20"/>
        <v>-0.49080273697663523</v>
      </c>
      <c r="I206">
        <f t="shared" si="16"/>
        <v>-5.8896328437196228</v>
      </c>
      <c r="K206">
        <f t="shared" si="17"/>
        <v>-0.93189814866438825</v>
      </c>
      <c r="M206">
        <f t="shared" si="18"/>
        <v>-0.48702858944942956</v>
      </c>
      <c r="N206" s="13">
        <f t="shared" si="19"/>
        <v>1.42441895571127E-5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4.7763122050788871</v>
      </c>
      <c r="H207" s="10">
        <f t="shared" si="20"/>
        <v>-0.48539081890332259</v>
      </c>
      <c r="I207">
        <f t="shared" si="16"/>
        <v>-5.8246898268398706</v>
      </c>
      <c r="K207">
        <f t="shared" si="17"/>
        <v>-0.92227898012704734</v>
      </c>
      <c r="M207">
        <f t="shared" si="18"/>
        <v>-0.48162116685062445</v>
      </c>
      <c r="N207" s="13">
        <f t="shared" si="19"/>
        <v>1.4210276598411269E-5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4.7880189538945874</v>
      </c>
      <c r="H208" s="10">
        <f t="shared" si="20"/>
        <v>-0.48003353921733355</v>
      </c>
      <c r="I208">
        <f t="shared" si="16"/>
        <v>-5.7604024706080024</v>
      </c>
      <c r="K208">
        <f t="shared" si="17"/>
        <v>-0.91275284553383673</v>
      </c>
      <c r="M208">
        <f t="shared" si="18"/>
        <v>-0.4762702589151912</v>
      </c>
      <c r="N208" s="13">
        <f t="shared" si="19"/>
        <v>1.4162278632492591E-5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4.7997257027102878</v>
      </c>
      <c r="H209" s="10">
        <f t="shared" si="20"/>
        <v>-0.47473044016494848</v>
      </c>
      <c r="I209">
        <f t="shared" si="16"/>
        <v>-5.6967652819793813</v>
      </c>
      <c r="K209">
        <f t="shared" si="17"/>
        <v>-0.90331903146159842</v>
      </c>
      <c r="M209">
        <f t="shared" si="18"/>
        <v>-0.47097540001454996</v>
      </c>
      <c r="N209" s="13">
        <f t="shared" si="19"/>
        <v>1.4100326531104897E-5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4.8114324515259872</v>
      </c>
      <c r="H210" s="10">
        <f t="shared" si="20"/>
        <v>-0.46948106432632219</v>
      </c>
      <c r="I210">
        <f t="shared" si="16"/>
        <v>-5.6337727719158668</v>
      </c>
      <c r="K210">
        <f t="shared" si="17"/>
        <v>-0.89397682453534011</v>
      </c>
      <c r="M210">
        <f t="shared" si="18"/>
        <v>-0.46573612368866707</v>
      </c>
      <c r="N210" s="13">
        <f t="shared" si="19"/>
        <v>1.4024580379560776E-5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ref="G211:G274" si="22">$E$11*(D211/$E$12+1)</f>
        <v>4.8231392003416875</v>
      </c>
      <c r="H211" s="10">
        <f t="shared" si="20"/>
        <v>-0.4642849548011001</v>
      </c>
      <c r="I211">
        <f t="shared" si="16"/>
        <v>-5.5714194576132012</v>
      </c>
      <c r="K211">
        <f t="shared" si="17"/>
        <v>-0.88472551162023605</v>
      </c>
      <c r="M211">
        <f t="shared" si="18"/>
        <v>-0.46055196286485534</v>
      </c>
      <c r="N211" s="13">
        <f t="shared" si="19"/>
        <v>1.3935228796068455E-5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si="22"/>
        <v>4.8348459491573879</v>
      </c>
      <c r="H212" s="10">
        <f t="shared" si="20"/>
        <v>-0.45914165538436413</v>
      </c>
      <c r="I212">
        <f t="shared" ref="I212:I275" si="23">H212*$E$6</f>
        <v>-5.5096998646123696</v>
      </c>
      <c r="K212">
        <f t="shared" ref="K212:K275" si="24">($L$9/2)*$L$4*EXP(-$L$6*(G212/$L$10-1))+($L$9/2)*$L$4*EXP(-$L$6*(($I$13/$E$4)*G212/$L$10-1))+($L$9/2)*$L$4*EXP(-$L$6*(SQRT(4/3+$H$11^2/4)*G212/$L$10-1))-SQRT(($L$9/2)*$L$5^2*EXP(-2*$L$7*(G212/$L$10-1))+($L$9/2)*$L$5^2*EXP(-2*$L$7*(($I$13/$E$4)*G212/$L$10-1))+($L$9/2)*$L$5^2*EXP(-2*$L$7*(SQRT(4/3+H204^2/4)*G212/$L$10-1)))</f>
        <v>-0.87556438000619918</v>
      </c>
      <c r="M212">
        <f t="shared" ref="M212:M275" si="25">($L$9/2)*$O$6*EXP(-$O$4*(G212/$L$10-1))+($L$9/2)*$O$6*EXP(-$O$4*(($I$13/$E$4)*G212/$L$10-1))+($L$9/2)*$O$6*EXP(-$O$4*(SQRT(4/3+$H$11^2/4)*G212/$L$10-1))-SQRT(($L$9/2)*$O$7^2*EXP(-2*$O$5*(G212/$L$10-1))+($L$9/2)*$O$7^2*EXP(-2*$O$5*(($I$13/$E$4)*G212/$L$10-1))+($L$9/2)*$O$7^2*EXP(-2*$O$5*(SQRT(4/3+$H$11^2/4)*G212/$L$10-1)))</f>
        <v>-0.45542245006697535</v>
      </c>
      <c r="N212" s="13">
        <f t="shared" ref="N212:N275" si="26">(M212-H212)^2*O212</f>
        <v>1.3832488192893015E-5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4.8465526979730882</v>
      </c>
      <c r="H213" s="10">
        <f t="shared" ref="H213:H276" si="27">-(-$B$4)*(1+D213+$E$5*D213^3)*EXP(-D213)</f>
        <v>-0.45405071073329534</v>
      </c>
      <c r="I213">
        <f t="shared" si="23"/>
        <v>-5.4486085287995438</v>
      </c>
      <c r="K213">
        <f t="shared" si="24"/>
        <v>-0.86649271758534718</v>
      </c>
      <c r="M213">
        <f t="shared" si="25"/>
        <v>-0.45034711761538487</v>
      </c>
      <c r="N213" s="13">
        <f t="shared" si="26"/>
        <v>1.3716601983033753E-5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4.8582594467887876</v>
      </c>
      <c r="H214" s="10">
        <f t="shared" si="27"/>
        <v>-0.4490116665249318</v>
      </c>
      <c r="I214">
        <f t="shared" si="23"/>
        <v>-5.3881399982991818</v>
      </c>
      <c r="K214">
        <f t="shared" si="24"/>
        <v>-0.85750981302265794</v>
      </c>
      <c r="M214">
        <f t="shared" si="25"/>
        <v>-0.44532549781797787</v>
      </c>
      <c r="N214" s="13">
        <f t="shared" si="26"/>
        <v>1.3587839736126404E-5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4.8699661956044871</v>
      </c>
      <c r="H215" s="10">
        <f t="shared" si="27"/>
        <v>-0.44402406960537982</v>
      </c>
      <c r="I215">
        <f t="shared" si="23"/>
        <v>-5.3282888352645577</v>
      </c>
      <c r="K215">
        <f t="shared" si="24"/>
        <v>-0.84861495592009872</v>
      </c>
      <c r="M215">
        <f t="shared" si="25"/>
        <v>-0.4403571231526352</v>
      </c>
      <c r="N215" s="13">
        <f t="shared" si="26"/>
        <v>1.3446496287296379E-5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4.8816729444201874</v>
      </c>
      <c r="H216" s="10">
        <f t="shared" si="27"/>
        <v>-0.43908746813083205</v>
      </c>
      <c r="I216">
        <f t="shared" si="23"/>
        <v>-5.2690496175699844</v>
      </c>
      <c r="K216">
        <f t="shared" si="24"/>
        <v>-0.83980743697449189</v>
      </c>
      <c r="M216">
        <f t="shared" si="25"/>
        <v>-0.43544152644140893</v>
      </c>
      <c r="N216" s="13">
        <f t="shared" si="26"/>
        <v>1.3292890802673482E-5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4.8933796932358877</v>
      </c>
      <c r="H217" s="10">
        <f t="shared" si="27"/>
        <v>-0.43420141170072413</v>
      </c>
      <c r="I217">
        <f t="shared" si="23"/>
        <v>-5.21041694040869</v>
      </c>
      <c r="K217">
        <f t="shared" si="24"/>
        <v>-0.83108654812936522</v>
      </c>
      <c r="M217">
        <f t="shared" si="25"/>
        <v>-0.43057824101673692</v>
      </c>
      <c r="N217" s="13">
        <f t="shared" si="26"/>
        <v>1.312736580530434E-5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4.9050864420515881</v>
      </c>
      <c r="H218" s="10">
        <f t="shared" si="27"/>
        <v>-0.42936545148335908</v>
      </c>
      <c r="I218">
        <f t="shared" si="23"/>
        <v>-5.1523854178003088</v>
      </c>
      <c r="K218">
        <f t="shared" si="24"/>
        <v>-0.82245158272101415</v>
      </c>
      <c r="M218">
        <f t="shared" si="25"/>
        <v>-0.42576680087998597</v>
      </c>
      <c r="N218" s="13">
        <f t="shared" si="26"/>
        <v>1.2950286165157651E-5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4.9167931908672884</v>
      </c>
      <c r="H219" s="10">
        <f t="shared" si="27"/>
        <v>-0.42457914033430699</v>
      </c>
      <c r="I219">
        <f t="shared" si="23"/>
        <v>-5.0949496840116844</v>
      </c>
      <c r="K219">
        <f t="shared" si="24"/>
        <v>-0.81390183561900276</v>
      </c>
      <c r="M219">
        <f t="shared" si="25"/>
        <v>-0.4210067408526047</v>
      </c>
      <c r="N219" s="13">
        <f t="shared" si="26"/>
        <v>1.2762038056866812E-5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4.9284999396829878</v>
      </c>
      <c r="H220" s="10">
        <f t="shared" si="27"/>
        <v>-0.41984203290788491</v>
      </c>
      <c r="I220">
        <f t="shared" si="23"/>
        <v>-5.0381043948946189</v>
      </c>
      <c r="K220">
        <f t="shared" si="24"/>
        <v>-0.80543660336130196</v>
      </c>
      <c r="M220">
        <f t="shared" si="25"/>
        <v>-0.41629759672016009</v>
      </c>
      <c r="N220" s="13">
        <f t="shared" si="26"/>
        <v>1.2563027888853255E-5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4.9402066884986882</v>
      </c>
      <c r="H221" s="10">
        <f t="shared" si="27"/>
        <v>-0.41515368576200606</v>
      </c>
      <c r="I221">
        <f t="shared" si="23"/>
        <v>-4.9818442291440732</v>
      </c>
      <c r="K221">
        <f t="shared" si="24"/>
        <v>-0.79705518428426314</v>
      </c>
      <c r="M221">
        <f t="shared" si="25"/>
        <v>-0.41163890536952319</v>
      </c>
      <c r="N221" s="13">
        <f t="shared" si="26"/>
        <v>1.2353681207382071E-5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4.9519134373143885</v>
      </c>
      <c r="H222" s="10">
        <f t="shared" si="27"/>
        <v>-0.41051365745667662</v>
      </c>
      <c r="I222">
        <f t="shared" si="23"/>
        <v>-4.9261638894801196</v>
      </c>
      <c r="K222">
        <f t="shared" si="24"/>
        <v>-0.78875687864760879</v>
      </c>
      <c r="M222">
        <f t="shared" si="25"/>
        <v>-0.4070302049194553</v>
      </c>
      <c r="N222" s="13">
        <f t="shared" si="26"/>
        <v>1.2134441579073658E-5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4.9636201861300879</v>
      </c>
      <c r="H223" s="10">
        <f t="shared" si="27"/>
        <v>-0.40592150864641091</v>
      </c>
      <c r="I223">
        <f t="shared" si="23"/>
        <v>-4.8710581037569307</v>
      </c>
      <c r="K223">
        <f t="shared" si="24"/>
        <v>-0.78054098875461209</v>
      </c>
      <c r="M223">
        <f t="shared" si="25"/>
        <v>-0.40247103484484414</v>
      </c>
      <c r="N223" s="13">
        <f t="shared" si="26"/>
        <v>1.1905769455298616E-5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4.9753269349457883</v>
      </c>
      <c r="H224" s="10">
        <f t="shared" si="27"/>
        <v>-0.4013768021668242</v>
      </c>
      <c r="I224">
        <f t="shared" si="23"/>
        <v>-4.8165216260018902</v>
      </c>
      <c r="K224">
        <f t="shared" si="24"/>
        <v>-0.77240681906762731</v>
      </c>
      <c r="M224">
        <f t="shared" si="25"/>
        <v>-0.39796093609482319</v>
      </c>
      <c r="N224" s="13">
        <f t="shared" si="26"/>
        <v>1.1668141021847582E-5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4.9870336837614886</v>
      </c>
      <c r="H225" s="10">
        <f t="shared" si="27"/>
        <v>-0.3968791031156515</v>
      </c>
      <c r="I225">
        <f t="shared" si="23"/>
        <v>-4.7625492373878178</v>
      </c>
      <c r="K225">
        <f t="shared" si="24"/>
        <v>-0.76435367631912965</v>
      </c>
      <c r="M225">
        <f t="shared" si="25"/>
        <v>-0.39349945120500812</v>
      </c>
      <c r="N225" s="13">
        <f t="shared" si="26"/>
        <v>1.1422047037115432E-5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4.9987404325771889</v>
      </c>
      <c r="H226" s="10">
        <f t="shared" si="27"/>
        <v>-0.39242797892843517</v>
      </c>
      <c r="I226">
        <f t="shared" si="23"/>
        <v>-4.7091357471412216</v>
      </c>
      <c r="K226">
        <f t="shared" si="24"/>
        <v>-0.75638086961840734</v>
      </c>
      <c r="M226">
        <f t="shared" si="25"/>
        <v>-0.38908612440406704</v>
      </c>
      <c r="N226" s="13">
        <f t="shared" si="26"/>
        <v>1.116799166203979E-5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5.0104471813928892</v>
      </c>
      <c r="H227" s="10">
        <f t="shared" si="27"/>
        <v>-0.38802299944911028</v>
      </c>
      <c r="I227">
        <f t="shared" si="23"/>
        <v>-4.6562759933893236</v>
      </c>
      <c r="K227">
        <f t="shared" si="24"/>
        <v>-0.74848771055404373</v>
      </c>
      <c r="M227">
        <f t="shared" si="25"/>
        <v>-0.38472050171483912</v>
      </c>
      <c r="N227" s="13">
        <f t="shared" si="26"/>
        <v>1.090649128486614E-5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5.0221539302085887</v>
      </c>
      <c r="H228" s="10">
        <f t="shared" si="27"/>
        <v>-0.38366373699571293</v>
      </c>
      <c r="I228">
        <f t="shared" si="23"/>
        <v>-4.603964843948555</v>
      </c>
      <c r="K228">
        <f t="shared" si="24"/>
        <v>-0.74067351329232434</v>
      </c>
      <c r="M228">
        <f t="shared" si="25"/>
        <v>-0.38040213105020765</v>
      </c>
      <c r="N228" s="13">
        <f t="shared" si="26"/>
        <v>1.063807334375543E-5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5.0338606790242881</v>
      </c>
      <c r="H229" s="10">
        <f t="shared" si="27"/>
        <v>-0.37934976642142559</v>
      </c>
      <c r="I229">
        <f t="shared" si="23"/>
        <v>-4.5521971970571071</v>
      </c>
      <c r="K229">
        <f t="shared" si="24"/>
        <v>-0.73293759467169417</v>
      </c>
      <c r="M229">
        <f t="shared" si="25"/>
        <v>-0.37613056230392733</v>
      </c>
      <c r="N229" s="13">
        <f t="shared" si="26"/>
        <v>1.036327515011778E-5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5.0455674278399885</v>
      </c>
      <c r="H230" s="10">
        <f t="shared" si="27"/>
        <v>-0.37508066517116329</v>
      </c>
      <c r="I230">
        <f t="shared" si="23"/>
        <v>-4.5009679820539592</v>
      </c>
      <c r="K230">
        <f t="shared" si="24"/>
        <v>-0.72527927429337846</v>
      </c>
      <c r="M230">
        <f t="shared" si="25"/>
        <v>-0.3719053474365917</v>
      </c>
      <c r="N230" s="13">
        <f t="shared" si="26"/>
        <v>1.0082642715484797E-5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5.0572741766556897</v>
      </c>
      <c r="H231" s="10">
        <f t="shared" si="27"/>
        <v>-0.37085601333390439</v>
      </c>
      <c r="I231">
        <f t="shared" si="23"/>
        <v>-4.4502721600068522</v>
      </c>
      <c r="K231">
        <f t="shared" si="24"/>
        <v>-0.71769787460829482</v>
      </c>
      <c r="M231">
        <f t="shared" si="25"/>
        <v>-0.36772604055693697</v>
      </c>
      <c r="N231" s="13">
        <f t="shared" si="26"/>
        <v>9.7967295845571151E-6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5.0689809254713891</v>
      </c>
      <c r="H232" s="10">
        <f t="shared" si="27"/>
        <v>-0.36667539369095242</v>
      </c>
      <c r="I232">
        <f t="shared" si="23"/>
        <v>-4.4001047242914293</v>
      </c>
      <c r="K232">
        <f t="shared" si="24"/>
        <v>-0.71019272100035158</v>
      </c>
      <c r="M232">
        <f t="shared" si="25"/>
        <v>-0.36359219799864706</v>
      </c>
      <c r="N232" s="13">
        <f t="shared" si="26"/>
        <v>9.5060956770503449E-6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5.0806876742870886</v>
      </c>
      <c r="H233" s="10">
        <f t="shared" si="27"/>
        <v>-0.36253839176031544</v>
      </c>
      <c r="I233">
        <f t="shared" si="23"/>
        <v>-4.3504607011237848</v>
      </c>
      <c r="K233">
        <f t="shared" si="24"/>
        <v>-0.70276314186623678</v>
      </c>
      <c r="M233">
        <f t="shared" si="25"/>
        <v>-0.35950337839283864</v>
      </c>
      <c r="N233" s="13">
        <f t="shared" si="26"/>
        <v>9.2113061407628786E-6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5.0923944231027889</v>
      </c>
      <c r="H234" s="10">
        <f t="shared" si="27"/>
        <v>-0.35844459583737881</v>
      </c>
      <c r="I234">
        <f t="shared" si="23"/>
        <v>-4.3013351500485459</v>
      </c>
      <c r="K234">
        <f t="shared" si="24"/>
        <v>-0.69540846869181461</v>
      </c>
      <c r="M234">
        <f t="shared" si="25"/>
        <v>-0.35545914273639651</v>
      </c>
      <c r="N234" s="13">
        <f t="shared" si="26"/>
        <v>8.9129302181648597E-6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5.1041011719184892</v>
      </c>
      <c r="H235" s="10">
        <f t="shared" si="27"/>
        <v>-0.35439359703204198</v>
      </c>
      <c r="I235">
        <f t="shared" si="23"/>
        <v>-4.2527231643845038</v>
      </c>
      <c r="K235">
        <f t="shared" si="24"/>
        <v>-0.6881280361252079</v>
      </c>
      <c r="M235">
        <f t="shared" si="25"/>
        <v>-0.35145905445631054</v>
      </c>
      <c r="N235" s="13">
        <f t="shared" si="26"/>
        <v>8.6115401287805548E-6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5.1158079207341887</v>
      </c>
      <c r="H236" s="10">
        <f t="shared" si="27"/>
        <v>-0.35038498930248274</v>
      </c>
      <c r="I236">
        <f t="shared" si="23"/>
        <v>-4.2046198716297933</v>
      </c>
      <c r="K236">
        <f t="shared" si="24"/>
        <v>-0.68092118204666352</v>
      </c>
      <c r="M236">
        <f t="shared" si="25"/>
        <v>-0.34750267947017494</v>
      </c>
      <c r="N236" s="13">
        <f t="shared" si="26"/>
        <v>8.3077099694182506E-6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5.127514669549889</v>
      </c>
      <c r="H237" s="10">
        <f t="shared" si="27"/>
        <v>-0.34641836948570576</v>
      </c>
      <c r="I237">
        <f t="shared" si="23"/>
        <v>-4.1570204338284693</v>
      </c>
      <c r="K237">
        <f t="shared" si="24"/>
        <v>-0.6737872476352933</v>
      </c>
      <c r="M237">
        <f t="shared" si="25"/>
        <v>-0.34358958624299529</v>
      </c>
      <c r="N237" s="13">
        <f t="shared" si="26"/>
        <v>8.0020146342395284E-6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5.1392214183655893</v>
      </c>
      <c r="H238" s="10">
        <f t="shared" si="27"/>
        <v>-0.34249333732502707</v>
      </c>
      <c r="I238">
        <f t="shared" si="23"/>
        <v>-4.1099200479003244</v>
      </c>
      <c r="K238">
        <f t="shared" si="24"/>
        <v>-0.66672557743277527</v>
      </c>
      <c r="M238">
        <f t="shared" si="25"/>
        <v>-0.33971934584045099</v>
      </c>
      <c r="N238" s="13">
        <f t="shared" si="26"/>
        <v>7.6950287565005886E-6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5.1509281671812897</v>
      </c>
      <c r="H239" s="10">
        <f t="shared" si="27"/>
        <v>-0.33860949549463926</v>
      </c>
      <c r="I239">
        <f t="shared" si="23"/>
        <v>-4.0633139459356711</v>
      </c>
      <c r="K239">
        <f t="shared" si="24"/>
        <v>-0.65973551940409314</v>
      </c>
      <c r="M239">
        <f t="shared" si="25"/>
        <v>-0.33589153197874844</v>
      </c>
      <c r="N239" s="13">
        <f t="shared" si="26"/>
        <v>7.3873256737135878E-6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5.1626349159969891</v>
      </c>
      <c r="H240" s="10">
        <f t="shared" si="27"/>
        <v>-0.33476644962139768</v>
      </c>
      <c r="I240">
        <f t="shared" si="23"/>
        <v>-4.0171973954567726</v>
      </c>
      <c r="K240">
        <f t="shared" si="24"/>
        <v>-0.65281642499540138</v>
      </c>
      <c r="M240">
        <f t="shared" si="25"/>
        <v>-0.3321057210712004</v>
      </c>
      <c r="N240" s="13">
        <f t="shared" si="26"/>
        <v>7.0794764178349077E-6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5.1743416648126885</v>
      </c>
      <c r="H241" s="10">
        <f t="shared" si="27"/>
        <v>-0.33096380830396022</v>
      </c>
      <c r="I241">
        <f t="shared" si="23"/>
        <v>-3.9715656996475226</v>
      </c>
      <c r="K241">
        <f t="shared" si="24"/>
        <v>-0.64596764918908411</v>
      </c>
      <c r="M241">
        <f t="shared" si="25"/>
        <v>-0.3283614922716584</v>
      </c>
      <c r="N241" s="13">
        <f t="shared" si="26"/>
        <v>6.7720487319750937E-6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5.1860484136283898</v>
      </c>
      <c r="H242" s="10">
        <f t="shared" si="27"/>
        <v>-0.3272011831294126</v>
      </c>
      <c r="I242">
        <f t="shared" si="23"/>
        <v>-3.9264141975529512</v>
      </c>
      <c r="K242">
        <f t="shared" si="24"/>
        <v>-0.63918855055609314</v>
      </c>
      <c r="M242">
        <f t="shared" si="25"/>
        <v>-0.32465842751492763</v>
      </c>
      <c r="N242" s="13">
        <f t="shared" si="26"/>
        <v>6.4656061149948405E-6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5.1977551624440901</v>
      </c>
      <c r="H243" s="10">
        <f t="shared" si="27"/>
        <v>-0.32347818868749767</v>
      </c>
      <c r="I243">
        <f t="shared" si="23"/>
        <v>-3.881738264249972</v>
      </c>
      <c r="K243">
        <f t="shared" si="24"/>
        <v>-0.63247849130563516</v>
      </c>
      <c r="M243">
        <f t="shared" si="25"/>
        <v>-0.32099611155428093</v>
      </c>
      <c r="N243" s="13">
        <f t="shared" si="26"/>
        <v>6.1607068952374423E-6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5.2094619112597904</v>
      </c>
      <c r="H244" s="10">
        <f t="shared" si="27"/>
        <v>-0.3197944425825735</v>
      </c>
      <c r="I244">
        <f t="shared" si="23"/>
        <v>-3.837533310990882</v>
      </c>
      <c r="K244">
        <f t="shared" si="24"/>
        <v>-0.62583683733226747</v>
      </c>
      <c r="M244">
        <f t="shared" si="25"/>
        <v>-0.31737413199618464</v>
      </c>
      <c r="N244" s="13">
        <f t="shared" si="26"/>
        <v>5.8579033345860018E-6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5.2211686600754899</v>
      </c>
      <c r="H245" s="10">
        <f t="shared" si="27"/>
        <v>-0.31614956544340977</v>
      </c>
      <c r="I245">
        <f t="shared" si="23"/>
        <v>-3.7937947853209173</v>
      </c>
      <c r="K245">
        <f t="shared" si="24"/>
        <v>-0.61926295826048749</v>
      </c>
      <c r="M245">
        <f t="shared" si="25"/>
        <v>-0.3137920793323542</v>
      </c>
      <c r="N245" s="13">
        <f t="shared" si="26"/>
        <v>5.5577407638199312E-6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5.2328754088911893</v>
      </c>
      <c r="H246" s="10">
        <f t="shared" si="27"/>
        <v>-0.31254318093093342</v>
      </c>
      <c r="I246">
        <f t="shared" si="23"/>
        <v>-3.7505181711712012</v>
      </c>
      <c r="K246">
        <f t="shared" si="24"/>
        <v>-0.61275622748687486</v>
      </c>
      <c r="M246">
        <f t="shared" si="25"/>
        <v>-0.31024954696924417</v>
      </c>
      <c r="N246" s="13">
        <f t="shared" si="26"/>
        <v>5.2607567502143024E-6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5.2445821577068896</v>
      </c>
      <c r="H247" s="10">
        <f t="shared" si="27"/>
        <v>-0.30897491574402913</v>
      </c>
      <c r="I247">
        <f t="shared" si="23"/>
        <v>-3.7076989889283496</v>
      </c>
      <c r="K247">
        <f t="shared" si="24"/>
        <v>-0.60631602221985059</v>
      </c>
      <c r="M247">
        <f t="shared" si="25"/>
        <v>-0.30674613125507677</v>
      </c>
      <c r="N247" s="13">
        <f t="shared" si="26"/>
        <v>4.9674802981946429E-6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5.25628890652259</v>
      </c>
      <c r="H248" s="10">
        <f t="shared" si="27"/>
        <v>-0.30544439962349473</v>
      </c>
      <c r="I248">
        <f t="shared" si="23"/>
        <v>-3.6653327954819366</v>
      </c>
      <c r="K248">
        <f t="shared" si="24"/>
        <v>-0.59994172351712072</v>
      </c>
      <c r="M248">
        <f t="shared" si="25"/>
        <v>-0.30328143150450848</v>
      </c>
      <c r="N248" s="13">
        <f t="shared" si="26"/>
        <v>4.6784310837509279E-6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5.2679956553382903</v>
      </c>
      <c r="H249" s="10">
        <f t="shared" si="27"/>
        <v>-0.30195126535424827</v>
      </c>
      <c r="I249">
        <f t="shared" si="23"/>
        <v>-3.6234151842509794</v>
      </c>
      <c r="K249">
        <f t="shared" si="24"/>
        <v>-0.59363271632086123</v>
      </c>
      <c r="M249">
        <f t="shared" si="25"/>
        <v>-0.29985505002103158</v>
      </c>
      <c r="N249" s="13">
        <f t="shared" si="26"/>
        <v>4.3941187232127538E-6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5.2797024041539897</v>
      </c>
      <c r="H250" s="10">
        <f t="shared" si="27"/>
        <v>-0.29849514876587896</v>
      </c>
      <c r="I250">
        <f t="shared" si="23"/>
        <v>-3.5819417851905477</v>
      </c>
      <c r="K250">
        <f t="shared" si="24"/>
        <v>-0.58738838949071193</v>
      </c>
      <c r="M250">
        <f t="shared" si="25"/>
        <v>-0.29646659211720605</v>
      </c>
      <c r="N250" s="13">
        <f t="shared" si="26"/>
        <v>4.1150420768750597E-6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5.2914091529696901</v>
      </c>
      <c r="H251" s="10">
        <f t="shared" si="27"/>
        <v>-0.29507568873163231</v>
      </c>
      <c r="I251">
        <f t="shared" si="23"/>
        <v>-3.5409082647795875</v>
      </c>
      <c r="K251">
        <f t="shared" si="24"/>
        <v>-0.58120813583462683</v>
      </c>
      <c r="M251">
        <f t="shared" si="25"/>
        <v>-0.29311566613280532</v>
      </c>
      <c r="N251" s="13">
        <f t="shared" si="26"/>
        <v>3.8416885879125224E-6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5.3031159017853904</v>
      </c>
      <c r="H252" s="10">
        <f t="shared" si="27"/>
        <v>-0.29169252716591293</v>
      </c>
      <c r="I252">
        <f t="shared" si="23"/>
        <v>-3.5003103259909549</v>
      </c>
      <c r="K252">
        <f t="shared" si="24"/>
        <v>-0.57509135213765938</v>
      </c>
      <c r="M252">
        <f t="shared" si="25"/>
        <v>-0.28980188345097313</v>
      </c>
      <c r="N252" s="13">
        <f t="shared" si="26"/>
        <v>3.5745336568413645E-6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5.3148226506010907</v>
      </c>
      <c r="H253" s="10">
        <f t="shared" si="27"/>
        <v>-0.28834530902038741</v>
      </c>
      <c r="I253">
        <f t="shared" si="23"/>
        <v>-3.4601437082446491</v>
      </c>
      <c r="K253">
        <f t="shared" si="24"/>
        <v>-0.56903743918871286</v>
      </c>
      <c r="M253">
        <f t="shared" si="25"/>
        <v>-0.28652485851246179</v>
      </c>
      <c r="N253" s="13">
        <f t="shared" si="26"/>
        <v>3.3140400518066461E-6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5.3265293994167902</v>
      </c>
      <c r="H254" s="10">
        <f t="shared" si="27"/>
        <v>-0.28503368227876608</v>
      </c>
      <c r="I254">
        <f t="shared" si="23"/>
        <v>-3.4204041873451931</v>
      </c>
      <c r="K254">
        <f t="shared" si="24"/>
        <v>-0.56304580180533303</v>
      </c>
      <c r="M254">
        <f t="shared" si="25"/>
        <v>-0.28328420882804367</v>
      </c>
      <c r="N254" s="13">
        <f t="shared" si="26"/>
        <v>3.0606573547825601E-6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5.3382361482324905</v>
      </c>
      <c r="H255" s="10">
        <f t="shared" si="27"/>
        <v>-0.28175729795033744</v>
      </c>
      <c r="I255">
        <f t="shared" si="23"/>
        <v>-3.3810875754040493</v>
      </c>
      <c r="K255">
        <f t="shared" si="24"/>
        <v>-0.55711584885658472</v>
      </c>
      <c r="M255">
        <f t="shared" si="25"/>
        <v>-0.2800795549891662</v>
      </c>
      <c r="N255" s="13">
        <f t="shared" si="26"/>
        <v>2.8148214437596269E-6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5.3499428970481908</v>
      </c>
      <c r="H256" s="10">
        <f t="shared" si="27"/>
        <v>-0.27851581006232734</v>
      </c>
      <c r="I256">
        <f t="shared" si="23"/>
        <v>-3.3421897207479283</v>
      </c>
      <c r="K256">
        <f t="shared" si="24"/>
        <v>-0.55124699328407389</v>
      </c>
      <c r="M256">
        <f t="shared" si="25"/>
        <v>-0.27691052067692895</v>
      </c>
      <c r="N256" s="13">
        <f t="shared" si="26"/>
        <v>2.5769540108727394E-6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5.3616496458638903</v>
      </c>
      <c r="H257" s="10">
        <f t="shared" si="27"/>
        <v>-0.27530887565115264</v>
      </c>
      <c r="I257">
        <f t="shared" si="23"/>
        <v>-3.3037065078138319</v>
      </c>
      <c r="K257">
        <f t="shared" si="24"/>
        <v>-0.54543865212115772</v>
      </c>
      <c r="M257">
        <f t="shared" si="25"/>
        <v>-0.27377673266945302</v>
      </c>
      <c r="N257" s="13">
        <f t="shared" si="26"/>
        <v>2.3474621163714161E-6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5.3733563946795906</v>
      </c>
      <c r="H258" s="10">
        <f t="shared" si="27"/>
        <v>-0.27213615475263342</v>
      </c>
      <c r="I258">
        <f t="shared" si="23"/>
        <v>-3.265633857031601</v>
      </c>
      <c r="K258">
        <f t="shared" si="24"/>
        <v>-0.53969024651040254</v>
      </c>
      <c r="M258">
        <f t="shared" si="25"/>
        <v>-0.27067782084771175</v>
      </c>
      <c r="N258" s="13">
        <f t="shared" si="26"/>
        <v>2.1267377782440907E-6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5.38506314349529</v>
      </c>
      <c r="H259" s="10">
        <f t="shared" si="27"/>
        <v>-0.26899731039122832</v>
      </c>
      <c r="I259">
        <f t="shared" si="23"/>
        <v>-3.2279677246947398</v>
      </c>
      <c r="K259">
        <f t="shared" si="24"/>
        <v>-0.53400120171933529</v>
      </c>
      <c r="M259">
        <f t="shared" si="25"/>
        <v>-0.26761341819989287</v>
      </c>
      <c r="N259" s="13">
        <f t="shared" si="26"/>
        <v>1.9151575972392204E-6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5.3967698923109904</v>
      </c>
      <c r="H260" s="10">
        <f t="shared" si="27"/>
        <v>-0.26589200856835155</v>
      </c>
      <c r="I260">
        <f t="shared" si="23"/>
        <v>-3.1907041028202183</v>
      </c>
      <c r="K260">
        <f t="shared" si="24"/>
        <v>-0.5283709471545367</v>
      </c>
      <c r="M260">
        <f t="shared" si="25"/>
        <v>-0.26458316082435124</v>
      </c>
      <c r="N260" s="13">
        <f t="shared" si="26"/>
        <v>1.7130824169746949E-6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5.4084766411266907</v>
      </c>
      <c r="H261" s="10">
        <f t="shared" si="27"/>
        <v>-0.26281991824983097</v>
      </c>
      <c r="I261">
        <f t="shared" si="23"/>
        <v>-3.1538390189979717</v>
      </c>
      <c r="K261">
        <f t="shared" si="24"/>
        <v>-0.52279891637412601</v>
      </c>
      <c r="M261">
        <f t="shared" si="25"/>
        <v>-0.26158668793121942</v>
      </c>
      <c r="N261" s="13">
        <f t="shared" si="26"/>
        <v>1.520857018742759E-6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5.420183389942391</v>
      </c>
      <c r="H262" s="10">
        <f t="shared" si="27"/>
        <v>-0.25978071135256053</v>
      </c>
      <c r="I262">
        <f t="shared" si="23"/>
        <v>-3.1173685362307264</v>
      </c>
      <c r="K262">
        <f t="shared" si="24"/>
        <v>-0.51728454709868565</v>
      </c>
      <c r="M262">
        <f t="shared" si="25"/>
        <v>-0.25862364184273295</v>
      </c>
      <c r="N262" s="13">
        <f t="shared" si="26"/>
        <v>1.3388098505726353E-6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5.4318901387580905</v>
      </c>
      <c r="H263" s="10">
        <f t="shared" si="27"/>
        <v>-0.25677406273040071</v>
      </c>
      <c r="I263">
        <f t="shared" si="23"/>
        <v>-3.0812887527648085</v>
      </c>
      <c r="K263">
        <f t="shared" si="24"/>
        <v>-0.51182728122066601</v>
      </c>
      <c r="M263">
        <f t="shared" si="25"/>
        <v>-0.25569366799232818</v>
      </c>
      <c r="N263" s="13">
        <f t="shared" si="26"/>
        <v>1.1672527900548152E-6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5.4435968875737908</v>
      </c>
      <c r="H264" s="10">
        <f t="shared" si="27"/>
        <v>-0.25379965015937733</v>
      </c>
      <c r="I264">
        <f t="shared" si="23"/>
        <v>-3.045595801912528</v>
      </c>
      <c r="K264">
        <f t="shared" si="24"/>
        <v>-0.50642656481232207</v>
      </c>
      <c r="M264">
        <f t="shared" si="25"/>
        <v>-0.25279641492256921</v>
      </c>
      <c r="N264" s="13">
        <f t="shared" si="26"/>
        <v>1.0064809403734445E-6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5.4553036363894911</v>
      </c>
      <c r="H265" s="10">
        <f t="shared" si="27"/>
        <v>-0.25085715432222599</v>
      </c>
      <c r="I265">
        <f t="shared" si="23"/>
        <v>-3.0102858518667119</v>
      </c>
      <c r="K265">
        <f t="shared" si="24"/>
        <v>-0.50108184813222478</v>
      </c>
      <c r="M265">
        <f t="shared" si="25"/>
        <v>-0.24993153428195788</v>
      </c>
      <c r="N265" s="13">
        <f t="shared" si="26"/>
        <v>8.5677245894593816E-7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5.4670103852051906</v>
      </c>
      <c r="H266" s="10">
        <f t="shared" si="27"/>
        <v>-0.24794625879232843</v>
      </c>
      <c r="I266">
        <f t="shared" si="23"/>
        <v>-2.975355105507941</v>
      </c>
      <c r="K266">
        <f t="shared" si="24"/>
        <v>-0.49579258563038658</v>
      </c>
      <c r="M266">
        <f t="shared" si="25"/>
        <v>-0.24709868082067565</v>
      </c>
      <c r="N266" s="13">
        <f t="shared" si="26"/>
        <v>7.1838841803103105E-7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5.4787171340208909</v>
      </c>
      <c r="H267" s="10">
        <f t="shared" si="27"/>
        <v>-0.24506665001708489</v>
      </c>
      <c r="I267">
        <f t="shared" si="23"/>
        <v>-2.9407998002050189</v>
      </c>
      <c r="K267">
        <f t="shared" si="24"/>
        <v>-0.49055823595204739</v>
      </c>
      <c r="M267">
        <f t="shared" si="25"/>
        <v>-0.24429751238530995</v>
      </c>
      <c r="N267" s="13">
        <f t="shared" si="26"/>
        <v>5.9157269661236473E-7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5.4904238828365912</v>
      </c>
      <c r="H268" s="10">
        <f t="shared" si="27"/>
        <v>-0.24221801730076342</v>
      </c>
      <c r="I268">
        <f t="shared" si="23"/>
        <v>-2.9066162076091611</v>
      </c>
      <c r="K268">
        <f t="shared" si="24"/>
        <v>-0.48537826194016315</v>
      </c>
      <c r="M268">
        <f t="shared" si="25"/>
        <v>-0.24152768991261098</v>
      </c>
      <c r="N268" s="13">
        <f t="shared" si="26"/>
        <v>4.7655190283337674E-7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5.5021306316522915</v>
      </c>
      <c r="H269" s="10">
        <f t="shared" si="27"/>
        <v>-0.23940005278686671</v>
      </c>
      <c r="I269">
        <f t="shared" si="23"/>
        <v>-2.8728006334424006</v>
      </c>
      <c r="K269">
        <f t="shared" si="24"/>
        <v>-0.48025213063663508</v>
      </c>
      <c r="M269">
        <f t="shared" si="25"/>
        <v>-0.23878887742232624</v>
      </c>
      <c r="N269" s="13">
        <f t="shared" si="26"/>
        <v>3.7353532622117971E-7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5.513837380467991</v>
      </c>
      <c r="H270" s="10">
        <f t="shared" si="27"/>
        <v>-0.23661245144005433</v>
      </c>
      <c r="I270">
        <f t="shared" si="23"/>
        <v>-2.8393494172806522</v>
      </c>
      <c r="K270">
        <f t="shared" si="24"/>
        <v>-0.47517931328232249</v>
      </c>
      <c r="M270">
        <f t="shared" si="25"/>
        <v>-0.23608074200915644</v>
      </c>
      <c r="N270" s="13">
        <f t="shared" si="26"/>
        <v>2.827149189057602E-7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5.5255441292836913</v>
      </c>
      <c r="H271" s="10">
        <f t="shared" si="27"/>
        <v>-0.23385491102765532</v>
      </c>
      <c r="I271">
        <f t="shared" si="23"/>
        <v>-2.8062589323318639</v>
      </c>
      <c r="K271">
        <f t="shared" si="24"/>
        <v>-0.4701592853158742</v>
      </c>
      <c r="M271">
        <f t="shared" si="25"/>
        <v>-0.23340295383387347</v>
      </c>
      <c r="N271" s="13">
        <f t="shared" si="26"/>
        <v>2.042653050111688E-7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5.5372508780993908</v>
      </c>
      <c r="H272" s="10">
        <f t="shared" si="27"/>
        <v>-0.23112713210080871</v>
      </c>
      <c r="I272">
        <f t="shared" si="23"/>
        <v>-2.7735255852097045</v>
      </c>
      <c r="K272">
        <f t="shared" si="24"/>
        <v>-0.46519152637142469</v>
      </c>
      <c r="M272">
        <f t="shared" si="25"/>
        <v>-0.23075518611364676</v>
      </c>
      <c r="N272" s="13">
        <f t="shared" si="26"/>
        <v>1.3834381736587594E-7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5.5489576269150911</v>
      </c>
      <c r="H273" s="10">
        <f t="shared" si="27"/>
        <v>-0.2284288179752603</v>
      </c>
      <c r="I273">
        <f t="shared" si="23"/>
        <v>-2.7411458157031237</v>
      </c>
      <c r="K273">
        <f t="shared" si="24"/>
        <v>-0.46027552027518265</v>
      </c>
      <c r="M273">
        <f t="shared" si="25"/>
        <v>-0.22813711511161178</v>
      </c>
      <c r="N273" s="13">
        <f t="shared" si="26"/>
        <v>8.5090560660746231E-8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5.5606643757307923</v>
      </c>
      <c r="H274" s="10">
        <f t="shared" si="27"/>
        <v>-0.22575967471185149</v>
      </c>
      <c r="I274">
        <f t="shared" si="23"/>
        <v>-2.7091160965422176</v>
      </c>
      <c r="K274">
        <f t="shared" si="24"/>
        <v>-0.45541075504095779</v>
      </c>
      <c r="M274">
        <f t="shared" si="25"/>
        <v>-0.22554842012572196</v>
      </c>
      <c r="N274" s="13">
        <f t="shared" si="26"/>
        <v>4.46285001607581E-8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ref="G275:G338" si="29">$E$11*(D275/$E$12+1)</f>
        <v>5.5723711245464917</v>
      </c>
      <c r="H275" s="10">
        <f t="shared" si="27"/>
        <v>-0.22311941109672639</v>
      </c>
      <c r="I275">
        <f t="shared" si="23"/>
        <v>-2.6774329331607167</v>
      </c>
      <c r="K275">
        <f t="shared" si="24"/>
        <v>-0.45059672286465846</v>
      </c>
      <c r="M275">
        <f t="shared" si="25"/>
        <v>-0.22298878347692128</v>
      </c>
      <c r="N275" s="13">
        <f t="shared" si="26"/>
        <v>1.70635750559505E-8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si="29"/>
        <v>5.5840778733621912</v>
      </c>
      <c r="H276" s="10">
        <f t="shared" si="27"/>
        <v>-0.22050773862128834</v>
      </c>
      <c r="I276">
        <f t="shared" ref="I276:I339" si="30">H276*$E$6</f>
        <v>-2.6460928634554599</v>
      </c>
      <c r="K276">
        <f t="shared" ref="K276:K339" si="31">($L$9/2)*$L$4*EXP(-$L$6*(G276/$L$10-1))+($L$9/2)*$L$4*EXP(-$L$6*(($I$13/$E$4)*G276/$L$10-1))+($L$9/2)*$L$4*EXP(-$L$6*(SQRT(4/3+$H$11^2/4)*G276/$L$10-1))-SQRT(($L$9/2)*$L$5^2*EXP(-2*$L$7*(G276/$L$10-1))+($L$9/2)*$L$5^2*EXP(-2*$L$7*(($I$13/$E$4)*G276/$L$10-1))+($L$9/2)*$L$5^2*EXP(-2*$L$7*(SQRT(4/3+H268^2/4)*G276/$L$10-1)))</f>
        <v>-0.44583292011778952</v>
      </c>
      <c r="M276">
        <f t="shared" ref="M276:M339" si="32">($L$9/2)*$O$6*EXP(-$O$4*(G276/$L$10-1))+($L$9/2)*$O$6*EXP(-$O$4*(($I$13/$E$4)*G276/$L$10-1))+($L$9/2)*$O$6*EXP(-$O$4*(SQRT(4/3+$H$11^2/4)*G276/$L$10-1))-SQRT(($L$9/2)*$O$7^2*EXP(-2*$O$5*(G276/$L$10-1))+($L$9/2)*$O$7^2*EXP(-2*$O$5*(($I$13/$E$4)*G276/$L$10-1))+($L$9/2)*$O$7^2*EXP(-2*$O$5*(SQRT(4/3+$H$11^2/4)*G276/$L$10-1)))</f>
        <v>-0.22045789049666736</v>
      </c>
      <c r="N276" s="13">
        <f t="shared" ref="N276:N339" si="33">(M276-H276)^2*O276</f>
        <v>2.4848355282278987E-9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5.5957846221778915</v>
      </c>
      <c r="H277" s="10">
        <f t="shared" ref="H277:H340" si="34">-(-$B$4)*(1+D277+$E$5*D277^3)*EXP(-D277)</f>
        <v>-0.21792437146192944</v>
      </c>
      <c r="I277">
        <f t="shared" si="30"/>
        <v>-2.6150924575431533</v>
      </c>
      <c r="K277">
        <f t="shared" si="31"/>
        <v>-0.44111884733999851</v>
      </c>
      <c r="M277">
        <f t="shared" si="32"/>
        <v>-0.21795542951384791</v>
      </c>
      <c r="N277" s="13">
        <f t="shared" si="33"/>
        <v>9.6460258897037781E-10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5.6074913709935981</v>
      </c>
      <c r="H278" s="10">
        <f t="shared" si="34"/>
        <v>-0.21536902645956146</v>
      </c>
      <c r="I278">
        <f t="shared" si="30"/>
        <v>-2.5844283175147376</v>
      </c>
      <c r="K278">
        <f t="shared" si="31"/>
        <v>-0.43645400923068933</v>
      </c>
      <c r="M278">
        <f t="shared" si="32"/>
        <v>-0.21548109184111447</v>
      </c>
      <c r="N278" s="13">
        <f t="shared" si="33"/>
        <v>1.2558649742620803E-8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5.6191981198092922</v>
      </c>
      <c r="H279" s="10">
        <f t="shared" si="34"/>
        <v>-0.21284142309897713</v>
      </c>
      <c r="I279">
        <f t="shared" si="30"/>
        <v>-2.5540970771877256</v>
      </c>
      <c r="K279">
        <f t="shared" si="31"/>
        <v>-0.43183791463975857</v>
      </c>
      <c r="M279">
        <f t="shared" si="32"/>
        <v>-0.21303457176067581</v>
      </c>
      <c r="N279" s="13">
        <f t="shared" si="33"/>
        <v>3.7306405515988109E-8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5.6309048686249916</v>
      </c>
      <c r="H280" s="10">
        <f t="shared" si="34"/>
        <v>-0.21034128348804096</v>
      </c>
      <c r="I280">
        <f t="shared" si="30"/>
        <v>-2.5240954018564916</v>
      </c>
      <c r="K280">
        <f t="shared" si="31"/>
        <v>-0.42727007655743648</v>
      </c>
      <c r="M280">
        <f t="shared" si="32"/>
        <v>-0.21061556650955618</v>
      </c>
      <c r="N280" s="13">
        <f t="shared" si="33"/>
        <v>7.523117589151882E-8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5.642611617440692</v>
      </c>
      <c r="H281" s="10">
        <f t="shared" si="34"/>
        <v>-0.20786833233677496</v>
      </c>
      <c r="I281">
        <f t="shared" si="30"/>
        <v>-2.4944199880412996</v>
      </c>
      <c r="K281">
        <f t="shared" si="31"/>
        <v>-0.42275001210334462</v>
      </c>
      <c r="M281">
        <f t="shared" si="32"/>
        <v>-0.20822377626438882</v>
      </c>
      <c r="N281" s="13">
        <f t="shared" si="33"/>
        <v>1.2634038567756529E-7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5.6543183662563976</v>
      </c>
      <c r="H282" s="10">
        <f t="shared" si="34"/>
        <v>-0.20542229693631453</v>
      </c>
      <c r="I282">
        <f t="shared" si="30"/>
        <v>-2.4650675632357744</v>
      </c>
      <c r="K282">
        <f t="shared" si="31"/>
        <v>-0.41827724251472331</v>
      </c>
      <c r="M282">
        <f t="shared" si="32"/>
        <v>-0.20585890412573127</v>
      </c>
      <c r="N282" s="13">
        <f t="shared" si="33"/>
        <v>1.9062583785038317E-7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5.6660251150720926</v>
      </c>
      <c r="H283" s="10">
        <f t="shared" si="34"/>
        <v>-0.20300290713778779</v>
      </c>
      <c r="I283">
        <f t="shared" si="30"/>
        <v>-2.4360348856534535</v>
      </c>
      <c r="K283">
        <f t="shared" si="31"/>
        <v>-0.41385129313391411</v>
      </c>
      <c r="M283">
        <f t="shared" si="32"/>
        <v>-0.20352065610195968</v>
      </c>
      <c r="N283" s="13">
        <f t="shared" si="33"/>
        <v>2.6806398990106867E-7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5.6777318638877921</v>
      </c>
      <c r="H284" s="10">
        <f t="shared" si="34"/>
        <v>-0.20060989533110579</v>
      </c>
      <c r="I284">
        <f t="shared" si="30"/>
        <v>-2.4073187439732697</v>
      </c>
      <c r="K284">
        <f t="shared" si="31"/>
        <v>-0.40947169339507228</v>
      </c>
      <c r="M284">
        <f t="shared" si="32"/>
        <v>-0.20120874109273737</v>
      </c>
      <c r="N284" s="13">
        <f t="shared" si="33"/>
        <v>3.5861624622410459E-7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5.6894386127034924</v>
      </c>
      <c r="H285" s="10">
        <f t="shared" si="34"/>
        <v>-0.19824299642372073</v>
      </c>
      <c r="I285">
        <f t="shared" si="30"/>
        <v>-2.378915957084649</v>
      </c>
      <c r="K285">
        <f t="shared" si="31"/>
        <v>-0.40513797681021124</v>
      </c>
      <c r="M285">
        <f t="shared" si="32"/>
        <v>-0.19892287087212232</v>
      </c>
      <c r="N285" s="13">
        <f t="shared" si="33"/>
        <v>4.6222926558936712E-7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5.701145361519198</v>
      </c>
      <c r="H286" s="10">
        <f t="shared" si="34"/>
        <v>-0.19590194781932907</v>
      </c>
      <c r="I286">
        <f t="shared" si="30"/>
        <v>-2.3508233738319486</v>
      </c>
      <c r="K286">
        <f t="shared" si="31"/>
        <v>-0.40084968095453616</v>
      </c>
      <c r="M286">
        <f t="shared" si="32"/>
        <v>-0.1966627600713001</v>
      </c>
      <c r="N286" s="13">
        <f t="shared" si="33"/>
        <v>5.7883528274922547E-7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5.712852110334893</v>
      </c>
      <c r="H287" s="10">
        <f t="shared" si="34"/>
        <v>-0.19358648939656548</v>
      </c>
      <c r="I287">
        <f t="shared" si="30"/>
        <v>-2.3230378727587855</v>
      </c>
      <c r="K287">
        <f t="shared" si="31"/>
        <v>-0.39660634745114426</v>
      </c>
      <c r="M287">
        <f t="shared" si="32"/>
        <v>-0.19442812616098967</v>
      </c>
      <c r="N287" s="13">
        <f t="shared" si="33"/>
        <v>7.0835244323043185E-7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5.7245588591505925</v>
      </c>
      <c r="H288" s="10">
        <f t="shared" si="34"/>
        <v>-0.19129636348767265</v>
      </c>
      <c r="I288">
        <f t="shared" si="30"/>
        <v>-2.2955563618520718</v>
      </c>
      <c r="K288">
        <f t="shared" si="31"/>
        <v>-0.39240752195507095</v>
      </c>
      <c r="M288">
        <f t="shared" si="32"/>
        <v>-0.19221868943352152</v>
      </c>
      <c r="N288" s="13">
        <f t="shared" si="33"/>
        <v>8.5068515038601831E-7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5.7362656079662928</v>
      </c>
      <c r="H289" s="10">
        <f t="shared" si="34"/>
        <v>-0.18903131485719954</v>
      </c>
      <c r="I289">
        <f t="shared" si="30"/>
        <v>-2.2683757782863943</v>
      </c>
      <c r="K289">
        <f t="shared" si="31"/>
        <v>-0.38825275413677146</v>
      </c>
      <c r="M289">
        <f t="shared" si="32"/>
        <v>-0.19003417298464056</v>
      </c>
      <c r="N289" s="13">
        <f t="shared" si="33"/>
        <v>1.0057244237745199E-6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5.7479723567819985</v>
      </c>
      <c r="H290" s="10">
        <f t="shared" si="34"/>
        <v>-0.18679109068070235</v>
      </c>
      <c r="I290">
        <f t="shared" si="30"/>
        <v>-2.2414930881684283</v>
      </c>
      <c r="K290">
        <f t="shared" si="31"/>
        <v>-0.384141597665</v>
      </c>
      <c r="M290">
        <f t="shared" si="32"/>
        <v>-0.18787430269502242</v>
      </c>
      <c r="N290" s="13">
        <f t="shared" si="33"/>
        <v>1.1733482679673499E-6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5.7596791055976926</v>
      </c>
      <c r="H291" s="10">
        <f t="shared" si="34"/>
        <v>-0.18457544052349029</v>
      </c>
      <c r="I291">
        <f t="shared" si="30"/>
        <v>-2.2149052862818834</v>
      </c>
      <c r="K291">
        <f t="shared" si="31"/>
        <v>-0.38007361018916092</v>
      </c>
      <c r="M291">
        <f t="shared" si="32"/>
        <v>-0.18573880721154643</v>
      </c>
      <c r="N291" s="13">
        <f t="shared" si="33"/>
        <v>1.3534220508787094E-6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5.7713858544133929</v>
      </c>
      <c r="H292" s="10">
        <f t="shared" si="34"/>
        <v>-0.1823841163193988</v>
      </c>
      <c r="I292">
        <f t="shared" si="30"/>
        <v>-2.1886093958327857</v>
      </c>
      <c r="K292">
        <f t="shared" si="31"/>
        <v>-0.37604835332110126</v>
      </c>
      <c r="M292">
        <f t="shared" si="32"/>
        <v>-0.18362741792831799</v>
      </c>
      <c r="N292" s="13">
        <f t="shared" si="33"/>
        <v>1.545798890741059E-6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5.7830926032290932</v>
      </c>
      <c r="H293" s="10">
        <f t="shared" si="34"/>
        <v>-0.18021687234963826</v>
      </c>
      <c r="I293">
        <f t="shared" si="30"/>
        <v>-2.1626024681956593</v>
      </c>
      <c r="K293">
        <f t="shared" si="31"/>
        <v>-0.37206539261644522</v>
      </c>
      <c r="M293">
        <f t="shared" si="32"/>
        <v>-0.18153986896749608</v>
      </c>
      <c r="N293" s="13">
        <f t="shared" si="33"/>
        <v>1.7503200508632133E-6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5.794799352044798</v>
      </c>
      <c r="H294" s="10">
        <f t="shared" si="34"/>
        <v>-0.17807346522169151</v>
      </c>
      <c r="I294">
        <f t="shared" si="30"/>
        <v>-2.136881582660298</v>
      </c>
      <c r="K294">
        <f t="shared" si="31"/>
        <v>-0.36812429755541354</v>
      </c>
      <c r="M294">
        <f t="shared" si="32"/>
        <v>-0.17947589715990292</v>
      </c>
      <c r="N294" s="13">
        <f t="shared" si="33"/>
        <v>1.9668153413154037E-6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5.806506100860493</v>
      </c>
      <c r="H295" s="10">
        <f t="shared" si="34"/>
        <v>-0.17595365384829748</v>
      </c>
      <c r="I295">
        <f t="shared" si="30"/>
        <v>-2.1114438461795695</v>
      </c>
      <c r="K295">
        <f t="shared" si="31"/>
        <v>-0.36422464152321166</v>
      </c>
      <c r="M295">
        <f t="shared" si="32"/>
        <v>-0.17743524202546365</v>
      </c>
      <c r="N295" s="13">
        <f t="shared" si="33"/>
        <v>2.1951035267185938E-6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5.8182128496761933</v>
      </c>
      <c r="H296" s="10">
        <f t="shared" si="34"/>
        <v>-0.17385719942650282</v>
      </c>
      <c r="I296">
        <f t="shared" si="30"/>
        <v>-2.086286393118034</v>
      </c>
      <c r="K296">
        <f t="shared" si="31"/>
        <v>-0.36036600178995604</v>
      </c>
      <c r="M296">
        <f t="shared" si="32"/>
        <v>-0.17541764575346444</v>
      </c>
      <c r="N296" s="13">
        <f t="shared" si="33"/>
        <v>2.4349927393280033E-6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5.8299195984918928</v>
      </c>
      <c r="H297" s="10">
        <f t="shared" si="34"/>
        <v>-0.171783865416826</v>
      </c>
      <c r="I297">
        <f t="shared" si="30"/>
        <v>-2.061406385001912</v>
      </c>
      <c r="K297">
        <f t="shared" si="31"/>
        <v>-0.35654795949021906</v>
      </c>
      <c r="M297">
        <f t="shared" si="32"/>
        <v>-0.17342285318267567</v>
      </c>
      <c r="N297" s="13">
        <f t="shared" si="33"/>
        <v>2.6862808966048922E-6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5.8416263473075993</v>
      </c>
      <c r="H298" s="10">
        <f t="shared" si="34"/>
        <v>-0.16973341752250362</v>
      </c>
      <c r="I298">
        <f t="shared" si="30"/>
        <v>-2.0368010102700436</v>
      </c>
      <c r="K298">
        <f t="shared" si="31"/>
        <v>-0.35277009960215561</v>
      </c>
      <c r="M298">
        <f t="shared" si="32"/>
        <v>-0.17145061178132454</v>
      </c>
      <c r="N298" s="13">
        <f t="shared" si="33"/>
        <v>2.9487561225275096E-6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5.8533330961232934</v>
      </c>
      <c r="H299" s="10">
        <f t="shared" si="34"/>
        <v>-0.16770562366885772</v>
      </c>
      <c r="I299">
        <f t="shared" si="30"/>
        <v>-2.0124674840262928</v>
      </c>
      <c r="K299">
        <f t="shared" si="31"/>
        <v>-0.34903201092627884</v>
      </c>
      <c r="M299">
        <f t="shared" si="32"/>
        <v>-0.16950067162695504</v>
      </c>
      <c r="N299" s="13">
        <f t="shared" si="33"/>
        <v>3.22219717186935E-6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5.8650398449389938</v>
      </c>
      <c r="H300" s="10">
        <f t="shared" si="34"/>
        <v>-0.16570025398275892</v>
      </c>
      <c r="I300">
        <f t="shared" si="30"/>
        <v>-1.9884030477931072</v>
      </c>
      <c r="K300">
        <f t="shared" si="31"/>
        <v>-0.34533328606385166</v>
      </c>
      <c r="M300">
        <f t="shared" si="32"/>
        <v>-0.16757278538616235</v>
      </c>
      <c r="N300" s="13">
        <f t="shared" si="33"/>
        <v>3.5063738567320279E-6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5.8767465937546994</v>
      </c>
      <c r="H301" s="10">
        <f t="shared" si="34"/>
        <v>-0.16371708077223016</v>
      </c>
      <c r="I301">
        <f t="shared" si="30"/>
        <v>-1.964604969266762</v>
      </c>
      <c r="K301">
        <f t="shared" si="31"/>
        <v>-0.34167352139498303</v>
      </c>
      <c r="M301">
        <f t="shared" si="32"/>
        <v>-0.16566670829425001</v>
      </c>
      <c r="N301" s="13">
        <f t="shared" si="33"/>
        <v>3.8010474746172737E-6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5.8884533425703989</v>
      </c>
      <c r="H302" s="10">
        <f t="shared" si="34"/>
        <v>-0.16175587850616521</v>
      </c>
      <c r="I302">
        <f t="shared" si="30"/>
        <v>-1.9410705420739824</v>
      </c>
      <c r="K302">
        <f t="shared" si="31"/>
        <v>-0.33805231705638566</v>
      </c>
      <c r="M302">
        <f t="shared" si="32"/>
        <v>-0.16378219813479039</v>
      </c>
      <c r="N302" s="13">
        <f t="shared" si="33"/>
        <v>4.1059712373516804E-6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5.9001600913860992</v>
      </c>
      <c r="H303" s="10">
        <f t="shared" si="34"/>
        <v>-0.1598164237941746</v>
      </c>
      <c r="I303">
        <f t="shared" si="30"/>
        <v>-1.9177970855300952</v>
      </c>
      <c r="K303">
        <f t="shared" si="31"/>
        <v>-0.33446927691883377</v>
      </c>
      <c r="M303">
        <f t="shared" si="32"/>
        <v>-0.16191901521911059</v>
      </c>
      <c r="N303" s="13">
        <f t="shared" si="33"/>
        <v>4.420890700214357E-6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5.9118668402017933</v>
      </c>
      <c r="H304" s="10">
        <f t="shared" si="34"/>
        <v>-0.15789849536657824</v>
      </c>
      <c r="I304">
        <f t="shared" si="30"/>
        <v>-1.8947819443989389</v>
      </c>
      <c r="K304">
        <f t="shared" si="31"/>
        <v>-0.330924008564356</v>
      </c>
      <c r="M304">
        <f t="shared" si="32"/>
        <v>-0.16007692236572529</v>
      </c>
      <c r="N304" s="13">
        <f t="shared" si="33"/>
        <v>4.7455441906128386E-6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5.9235735890174999</v>
      </c>
      <c r="H305" s="10">
        <f t="shared" si="34"/>
        <v>-0.15600187405452662</v>
      </c>
      <c r="I305">
        <f t="shared" si="30"/>
        <v>-1.8720224886543195</v>
      </c>
      <c r="K305">
        <f t="shared" si="31"/>
        <v>-0.32741612326314806</v>
      </c>
      <c r="M305">
        <f t="shared" si="32"/>
        <v>-0.15825568487970873</v>
      </c>
      <c r="N305" s="13">
        <f t="shared" si="33"/>
        <v>5.0796632357080725E-6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5.9352803378331993</v>
      </c>
      <c r="H306" s="10">
        <f t="shared" si="34"/>
        <v>-0.15412634277028356</v>
      </c>
      <c r="I306">
        <f t="shared" si="30"/>
        <v>-1.8495161132434026</v>
      </c>
      <c r="K306">
        <f t="shared" si="31"/>
        <v>-0.32394523595026542</v>
      </c>
      <c r="M306">
        <f t="shared" si="32"/>
        <v>-0.15645507053204061</v>
      </c>
      <c r="N306" s="13">
        <f t="shared" si="33"/>
        <v>5.4229729883779955E-6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5.9469870866488987</v>
      </c>
      <c r="H307" s="10">
        <f t="shared" si="34"/>
        <v>-0.15227168648763706</v>
      </c>
      <c r="I307">
        <f t="shared" si="30"/>
        <v>-1.8272602378516447</v>
      </c>
      <c r="K307">
        <f t="shared" si="31"/>
        <v>-0.32051096520205025</v>
      </c>
      <c r="M307">
        <f t="shared" si="32"/>
        <v>-0.15467484953890318</v>
      </c>
      <c r="N307" s="13">
        <f t="shared" si="33"/>
        <v>5.7751926509706697E-6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5.9586938354645937</v>
      </c>
      <c r="H308" s="10">
        <f t="shared" si="34"/>
        <v>-0.15043769222247808</v>
      </c>
      <c r="I308">
        <f t="shared" si="30"/>
        <v>-1.805252306669737</v>
      </c>
      <c r="K308">
        <f t="shared" si="31"/>
        <v>-0.31711293321237255</v>
      </c>
      <c r="M308">
        <f t="shared" si="32"/>
        <v>-0.1529147945409719</v>
      </c>
      <c r="N308" s="13">
        <f t="shared" si="33"/>
        <v>6.1360358962874753E-6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5.9704005842802994</v>
      </c>
      <c r="H309" s="10">
        <f t="shared" si="34"/>
        <v>-0.14862414901352342</v>
      </c>
      <c r="I309">
        <f t="shared" si="30"/>
        <v>-1.7834897881622811</v>
      </c>
      <c r="K309">
        <f t="shared" si="31"/>
        <v>-0.31375076576865213</v>
      </c>
      <c r="M309">
        <f t="shared" si="32"/>
        <v>-0.15117468058268421</v>
      </c>
      <c r="N309" s="13">
        <f t="shared" si="33"/>
        <v>6.5052112852858357E-6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5.9821073330960006</v>
      </c>
      <c r="H310" s="10">
        <f t="shared" si="34"/>
        <v>-0.14683084790320958</v>
      </c>
      <c r="I310">
        <f t="shared" si="30"/>
        <v>-1.761970174838515</v>
      </c>
      <c r="K310">
        <f t="shared" si="31"/>
        <v>-0.31042409222771666</v>
      </c>
      <c r="M310">
        <f t="shared" si="32"/>
        <v>-0.14945428509151618</v>
      </c>
      <c r="N310" s="13">
        <f t="shared" si="33"/>
        <v>6.8824226809900329E-6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5.9938140819116992</v>
      </c>
      <c r="H311" s="10">
        <f t="shared" si="34"/>
        <v>-0.14505758191873072</v>
      </c>
      <c r="I311">
        <f t="shared" si="30"/>
        <v>-1.7406909830247685</v>
      </c>
      <c r="K311">
        <f t="shared" si="31"/>
        <v>-0.30713254549146363</v>
      </c>
      <c r="M311">
        <f t="shared" si="32"/>
        <v>-0.1477533878572504</v>
      </c>
      <c r="N311" s="13">
        <f t="shared" si="33"/>
        <v>7.2673696581579411E-6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6.0055208307273942</v>
      </c>
      <c r="H312" s="10">
        <f t="shared" si="34"/>
        <v>-0.14330414605325173</v>
      </c>
      <c r="I312">
        <f t="shared" si="30"/>
        <v>-1.7196497526390209</v>
      </c>
      <c r="K312">
        <f t="shared" si="31"/>
        <v>-0.30387576198238059</v>
      </c>
      <c r="M312">
        <f t="shared" si="32"/>
        <v>-0.1460717710112657</v>
      </c>
      <c r="N312" s="13">
        <f t="shared" si="33"/>
        <v>7.6597479082218289E-6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6.0172275795430998</v>
      </c>
      <c r="H313" s="10">
        <f t="shared" si="34"/>
        <v>-0.14157033724727658</v>
      </c>
      <c r="I313">
        <f t="shared" si="30"/>
        <v>-1.6988440469673189</v>
      </c>
      <c r="K313">
        <f t="shared" si="31"/>
        <v>-0.30065338161891259</v>
      </c>
      <c r="M313">
        <f t="shared" si="32"/>
        <v>-0.14440921900584172</v>
      </c>
      <c r="N313" s="13">
        <f t="shared" si="33"/>
        <v>8.0592496391139175E-6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6.0289343283588002</v>
      </c>
      <c r="H314" s="10">
        <f t="shared" si="34"/>
        <v>-0.13985595437019507</v>
      </c>
      <c r="I314">
        <f t="shared" si="30"/>
        <v>-1.678271452442341</v>
      </c>
      <c r="K314">
        <f t="shared" si="31"/>
        <v>-0.29746504779071609</v>
      </c>
      <c r="M314">
        <f t="shared" si="32"/>
        <v>-0.14276551859350065</v>
      </c>
      <c r="N314" s="13">
        <f t="shared" si="33"/>
        <v>8.4655639695397556E-6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6.0406410771744996</v>
      </c>
      <c r="H315" s="10">
        <f t="shared" si="34"/>
        <v>-0.13816079820198165</v>
      </c>
      <c r="I315">
        <f t="shared" si="30"/>
        <v>-1.6579295784237797</v>
      </c>
      <c r="K315">
        <f t="shared" si="31"/>
        <v>-0.29431040733376496</v>
      </c>
      <c r="M315">
        <f t="shared" si="32"/>
        <v>-0.14114045880636811</v>
      </c>
      <c r="N315" s="13">
        <f t="shared" si="33"/>
        <v>8.8783773173326402E-6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6.0523478259901937</v>
      </c>
      <c r="H316" s="10">
        <f t="shared" si="34"/>
        <v>-0.13648467141507475</v>
      </c>
      <c r="I316">
        <f t="shared" si="30"/>
        <v>-1.6378160569808971</v>
      </c>
      <c r="K316">
        <f t="shared" si="31"/>
        <v>-0.2911891105053746</v>
      </c>
      <c r="M316">
        <f t="shared" si="32"/>
        <v>-0.13953383093558727</v>
      </c>
      <c r="N316" s="13">
        <f t="shared" si="33"/>
        <v>9.2973737815321262E-6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6.0640545748059003</v>
      </c>
      <c r="H317" s="10">
        <f t="shared" si="34"/>
        <v>-0.13482737855641755</v>
      </c>
      <c r="I317">
        <f t="shared" si="30"/>
        <v>-1.6179285426770105</v>
      </c>
      <c r="K317">
        <f t="shared" si="31"/>
        <v>-0.2881008109591115</v>
      </c>
      <c r="M317">
        <f t="shared" si="32"/>
        <v>-0.13794542851077068</v>
      </c>
      <c r="N317" s="13">
        <f t="shared" si="33"/>
        <v>9.7222355178415923E-6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6.0757613236216006</v>
      </c>
      <c r="H318" s="10">
        <f t="shared" si="34"/>
        <v>-0.13318872602968079</v>
      </c>
      <c r="I318">
        <f t="shared" si="30"/>
        <v>-1.5982647123561695</v>
      </c>
      <c r="K318">
        <f t="shared" si="31"/>
        <v>-0.28504516571964439</v>
      </c>
      <c r="M318">
        <f t="shared" si="32"/>
        <v>-0.13637504727951794</v>
      </c>
      <c r="N318" s="13">
        <f t="shared" si="33"/>
        <v>1.0152643107163733E-5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6.0874680724373</v>
      </c>
      <c r="H319" s="10">
        <f t="shared" si="34"/>
        <v>-0.13156852207764158</v>
      </c>
      <c r="I319">
        <f t="shared" si="30"/>
        <v>-1.578822264931699</v>
      </c>
      <c r="K319">
        <f t="shared" si="31"/>
        <v>-0.28202183515749069</v>
      </c>
      <c r="M319">
        <f t="shared" si="32"/>
        <v>-0.13482248518697457</v>
      </c>
      <c r="N319" s="13">
        <f t="shared" si="33"/>
        <v>1.0588275916899992E-5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6.0991748212529941</v>
      </c>
      <c r="H320" s="10">
        <f t="shared" si="34"/>
        <v>-0.12996657676474582</v>
      </c>
      <c r="I320">
        <f t="shared" si="30"/>
        <v>-1.5595989211769499</v>
      </c>
      <c r="K320">
        <f t="shared" si="31"/>
        <v>-0.2790304829637234</v>
      </c>
      <c r="M320">
        <f t="shared" si="32"/>
        <v>-0.13328754235546866</v>
      </c>
      <c r="N320" s="13">
        <f t="shared" si="33"/>
        <v>1.1028812454765108E-5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6.1108815700686998</v>
      </c>
      <c r="H321" s="10">
        <f t="shared" si="34"/>
        <v>-0.12838270195983306</v>
      </c>
      <c r="I321">
        <f t="shared" si="30"/>
        <v>-1.5405924235179969</v>
      </c>
      <c r="K321">
        <f t="shared" si="31"/>
        <v>-0.27607077612461056</v>
      </c>
      <c r="M321">
        <f t="shared" si="32"/>
        <v>-0.1317700210642066</v>
      </c>
      <c r="N321" s="13">
        <f t="shared" si="33"/>
        <v>1.1473930714853943E-5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6.122588318884401</v>
      </c>
      <c r="H322" s="10">
        <f t="shared" si="34"/>
        <v>-0.12681671131904626</v>
      </c>
      <c r="I322">
        <f t="shared" si="30"/>
        <v>-1.5218005358285551</v>
      </c>
      <c r="K322">
        <f t="shared" si="31"/>
        <v>-0.27314238489623283</v>
      </c>
      <c r="M322">
        <f t="shared" si="32"/>
        <v>-0.13026972572905446</v>
      </c>
      <c r="N322" s="13">
        <f t="shared" si="33"/>
        <v>1.1923308515724265E-5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6.1342950677001005</v>
      </c>
      <c r="H323" s="10">
        <f t="shared" si="34"/>
        <v>-0.1252684202688967</v>
      </c>
      <c r="I323">
        <f t="shared" si="30"/>
        <v>-1.5032210432267603</v>
      </c>
      <c r="K323">
        <f t="shared" si="31"/>
        <v>-0.27024498277904052</v>
      </c>
      <c r="M323">
        <f t="shared" si="32"/>
        <v>-0.12878646288238346</v>
      </c>
      <c r="N323" s="13">
        <f t="shared" si="33"/>
        <v>1.2376623830308755E-5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6.1460018165157946</v>
      </c>
      <c r="H324" s="10">
        <f t="shared" si="34"/>
        <v>-0.1237376459895133</v>
      </c>
      <c r="I324">
        <f t="shared" si="30"/>
        <v>-1.4848517518741595</v>
      </c>
      <c r="K324">
        <f t="shared" si="31"/>
        <v>-0.26737824649240677</v>
      </c>
      <c r="M324">
        <f t="shared" si="32"/>
        <v>-0.12732004115300807</v>
      </c>
      <c r="N324" s="13">
        <f t="shared" si="33"/>
        <v>1.2833555107430758E-5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6.1577085653315002</v>
      </c>
      <c r="H325" s="10">
        <f t="shared" si="34"/>
        <v>-0.12222420739805416</v>
      </c>
      <c r="I325">
        <f t="shared" si="30"/>
        <v>-1.4666904887766499</v>
      </c>
      <c r="K325">
        <f t="shared" si="31"/>
        <v>-0.26454185594915242</v>
      </c>
      <c r="M325">
        <f t="shared" si="32"/>
        <v>-0.12587027124620442</v>
      </c>
      <c r="N325" s="13">
        <f t="shared" si="33"/>
        <v>1.3293781584788307E-5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6.1694153141472006</v>
      </c>
      <c r="H326" s="10">
        <f t="shared" si="34"/>
        <v>-0.12072792513230077</v>
      </c>
      <c r="I326">
        <f t="shared" si="30"/>
        <v>-1.4487351015876091</v>
      </c>
      <c r="K326">
        <f t="shared" si="31"/>
        <v>-0.26173549423008197</v>
      </c>
      <c r="M326">
        <f t="shared" si="32"/>
        <v>-0.12443696592382907</v>
      </c>
      <c r="N326" s="13">
        <f t="shared" si="33"/>
        <v>1.3756983593220864E-5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6.1811220629629009</v>
      </c>
      <c r="H327" s="10">
        <f t="shared" si="34"/>
        <v>-0.11924862153440695</v>
      </c>
      <c r="I327">
        <f t="shared" si="30"/>
        <v>-1.4309834584128833</v>
      </c>
      <c r="K327">
        <f t="shared" si="31"/>
        <v>-0.25895884755849785</v>
      </c>
      <c r="M327">
        <f t="shared" si="32"/>
        <v>-0.12301993998451892</v>
      </c>
      <c r="N327" s="13">
        <f t="shared" si="33"/>
        <v>1.4222842852154961E-5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6.1928288117786012</v>
      </c>
      <c r="H328" s="10">
        <f t="shared" si="34"/>
        <v>-0.11778612063482857</v>
      </c>
      <c r="I328">
        <f t="shared" si="30"/>
        <v>-1.4134334476179429</v>
      </c>
      <c r="K328">
        <f t="shared" si="31"/>
        <v>-0.25621160527473985</v>
      </c>
      <c r="M328">
        <f t="shared" si="32"/>
        <v>-0.1216190102439987</v>
      </c>
      <c r="N328" s="13">
        <f t="shared" si="33"/>
        <v>1.4691042756084299E-5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6.2045355605943007</v>
      </c>
      <c r="H329" s="10">
        <f t="shared" si="34"/>
        <v>-0.116340248136418</v>
      </c>
      <c r="I329">
        <f t="shared" si="30"/>
        <v>-1.3960829776370161</v>
      </c>
      <c r="K329">
        <f t="shared" si="31"/>
        <v>-0.25349345981073695</v>
      </c>
      <c r="M329">
        <f t="shared" si="32"/>
        <v>-0.12023399551548601</v>
      </c>
      <c r="N329" s="13">
        <f t="shared" si="33"/>
        <v>1.5161268651999045E-5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6.216242309410001</v>
      </c>
      <c r="H330" s="10">
        <f t="shared" si="34"/>
        <v>-0.11491083139868598</v>
      </c>
      <c r="I330">
        <f t="shared" si="30"/>
        <v>-1.3789299767842318</v>
      </c>
      <c r="K330">
        <f t="shared" si="31"/>
        <v>-0.25080410666458169</v>
      </c>
      <c r="M330">
        <f t="shared" si="32"/>
        <v>-0.11886471659020023</v>
      </c>
      <c r="N330" s="13">
        <f t="shared" si="33"/>
        <v>1.5633208107675702E-5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6.2279490582257013</v>
      </c>
      <c r="H331" s="10">
        <f t="shared" si="34"/>
        <v>-0.11349769942223127</v>
      </c>
      <c r="I331">
        <f t="shared" si="30"/>
        <v>-1.3619723930667753</v>
      </c>
      <c r="K331">
        <f t="shared" si="31"/>
        <v>-0.24814324437513838</v>
      </c>
      <c r="M331">
        <f t="shared" si="32"/>
        <v>-0.11751099621798017</v>
      </c>
      <c r="N331" s="13">
        <f t="shared" si="33"/>
        <v>1.6106551170768363E-5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6.2396558070414008</v>
      </c>
      <c r="H332" s="10">
        <f t="shared" si="34"/>
        <v>-0.11210068283333505</v>
      </c>
      <c r="I332">
        <f t="shared" si="30"/>
        <v>-1.3452081940000205</v>
      </c>
      <c r="K332">
        <f t="shared" si="31"/>
        <v>-0.24551057449668784</v>
      </c>
      <c r="M332">
        <f t="shared" si="32"/>
        <v>-0.11617265908801022</v>
      </c>
      <c r="N332" s="13">
        <f t="shared" si="33"/>
        <v>1.6580990618638464E-5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6.2513625558571011</v>
      </c>
      <c r="H333" s="10">
        <f t="shared" si="34"/>
        <v>-0.1107196138687204</v>
      </c>
      <c r="I333">
        <f t="shared" si="30"/>
        <v>-1.3286353664246446</v>
      </c>
      <c r="K333">
        <f t="shared" si="31"/>
        <v>-0.24290580157361516</v>
      </c>
      <c r="M333">
        <f t="shared" si="32"/>
        <v>-0.11484953180965866</v>
      </c>
      <c r="N333" s="13">
        <f t="shared" si="33"/>
        <v>1.7056222198883788E-5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6.2630693046728014</v>
      </c>
      <c r="H334" s="10">
        <f t="shared" si="34"/>
        <v>-0.10935432636047518</v>
      </c>
      <c r="I334">
        <f t="shared" si="30"/>
        <v>-1.3122519163257023</v>
      </c>
      <c r="K334">
        <f t="shared" si="31"/>
        <v>-0.24032863311515199</v>
      </c>
      <c r="M334">
        <f t="shared" si="32"/>
        <v>-0.11354144289343265</v>
      </c>
      <c r="N334" s="13">
        <f t="shared" si="33"/>
        <v>1.7531944860565821E-5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6.2747760534885018</v>
      </c>
      <c r="H335" s="10">
        <f t="shared" si="34"/>
        <v>-0.10800465572113632</v>
      </c>
      <c r="I335">
        <f t="shared" si="30"/>
        <v>-1.2960558686536359</v>
      </c>
      <c r="K335">
        <f t="shared" si="31"/>
        <v>-0.23777877957017127</v>
      </c>
      <c r="M335">
        <f t="shared" si="32"/>
        <v>-0.11224822273204806</v>
      </c>
      <c r="N335" s="13">
        <f t="shared" si="33"/>
        <v>1.8007860976098344E-5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6.2864828023042012</v>
      </c>
      <c r="H336" s="10">
        <f t="shared" si="34"/>
        <v>-0.1066704389289355</v>
      </c>
      <c r="I336">
        <f t="shared" si="30"/>
        <v>-1.280045267147226</v>
      </c>
      <c r="K336">
        <f t="shared" si="31"/>
        <v>-0.23525595430204688</v>
      </c>
      <c r="M336">
        <f t="shared" si="32"/>
        <v>-0.11096970358162012</v>
      </c>
      <c r="N336" s="13">
        <f t="shared" si="33"/>
        <v>1.8483676553823336E-5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6.2981895511199015</v>
      </c>
      <c r="H337" s="10">
        <f t="shared" si="34"/>
        <v>-0.10535151451320349</v>
      </c>
      <c r="I337">
        <f t="shared" si="30"/>
        <v>-1.264218174158442</v>
      </c>
      <c r="K337">
        <f t="shared" si="31"/>
        <v>-0.23275987356358069</v>
      </c>
      <c r="M337">
        <f t="shared" si="32"/>
        <v>-0.10970571954297444</v>
      </c>
      <c r="N337" s="13">
        <f t="shared" si="33"/>
        <v>1.8959101441282636E-5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6.309896299935601</v>
      </c>
      <c r="H338" s="10">
        <f t="shared" si="34"/>
        <v>-0.10404772253993307</v>
      </c>
      <c r="I338">
        <f t="shared" si="30"/>
        <v>-1.2485726704791968</v>
      </c>
      <c r="K338">
        <f t="shared" si="31"/>
        <v>-0.23029025647200285</v>
      </c>
      <c r="M338">
        <f t="shared" si="32"/>
        <v>-0.1084561065430818</v>
      </c>
      <c r="N338" s="13">
        <f t="shared" si="33"/>
        <v>1.9433849519217645E-5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ref="G339:G402" si="36">$E$11*(D339/$E$12+1)</f>
        <v>6.3216030487513013</v>
      </c>
      <c r="H339" s="10">
        <f t="shared" si="34"/>
        <v>-0.10275890459749738</v>
      </c>
      <c r="I339">
        <f t="shared" si="30"/>
        <v>-1.2331068551699687</v>
      </c>
      <c r="K339">
        <f t="shared" si="31"/>
        <v>-0.22784682498404926</v>
      </c>
      <c r="M339">
        <f t="shared" si="32"/>
        <v>-0.10722070231661639</v>
      </c>
      <c r="N339" s="13">
        <f t="shared" si="33"/>
        <v>1.9907638886335547E-5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si="36"/>
        <v>6.3333097975670007</v>
      </c>
      <c r="H340" s="10">
        <f t="shared" si="34"/>
        <v>-0.10148490378252428</v>
      </c>
      <c r="I340">
        <f t="shared" ref="I340:I403" si="37">H340*$E$6</f>
        <v>-1.2178188453902914</v>
      </c>
      <c r="K340">
        <f t="shared" ref="K340:K403" si="38">($L$9/2)*$L$4*EXP(-$L$6*(G340/$L$10-1))+($L$9/2)*$L$4*EXP(-$L$6*(($I$13/$E$4)*G340/$L$10-1))+($L$9/2)*$L$4*EXP(-$L$6*(SQRT(4/3+$H$11^2/4)*G340/$L$10-1))-SQRT(($L$9/2)*$L$5^2*EXP(-2*$L$7*(G340/$L$10-1))+($L$9/2)*$L$5^2*EXP(-2*$L$7*(($I$13/$E$4)*G340/$L$10-1))+($L$9/2)*$L$5^2*EXP(-2*$L$7*(SQRT(4/3+H332^2/4)*G340/$L$10-1)))</f>
        <v>-0.22542930387112525</v>
      </c>
      <c r="M340">
        <f t="shared" ref="M340:M403" si="39">($L$9/2)*$O$6*EXP(-$O$4*(G340/$L$10-1))+($L$9/2)*$O$6*EXP(-$O$4*(($I$13/$E$4)*G340/$L$10-1))+($L$9/2)*$O$6*EXP(-$O$4*(SQRT(4/3+$H$11^2/4)*G340/$L$10-1))-SQRT(($L$9/2)*$O$7^2*EXP(-2*$O$5*(G340/$L$10-1))+($L$9/2)*$O$7^2*EXP(-2*$O$5*(($I$13/$E$4)*G340/$L$10-1))+($L$9/2)*$O$7^2*EXP(-2*$O$5*(SQRT(4/3+$H$11^2/4)*G340/$L$10-1)))</f>
        <v>-0.10599934638764248</v>
      </c>
      <c r="N340" s="13">
        <f t="shared" ref="N340:N403" si="40">(M340-H340)^2*O340</f>
        <v>2.038019203490639E-5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6.345016546382702</v>
      </c>
      <c r="H341" s="10">
        <f t="shared" ref="H341:H404" si="41">-(-$B$4)*(1+D341+$E$5*D341^3)*EXP(-D341)</f>
        <v>-0.10022556468592272</v>
      </c>
      <c r="I341">
        <f t="shared" si="37"/>
        <v>-1.2027067762310728</v>
      </c>
      <c r="K341">
        <f t="shared" si="38"/>
        <v>-0.22303742069455176</v>
      </c>
      <c r="M341">
        <f t="shared" si="39"/>
        <v>-0.10479188005142595</v>
      </c>
      <c r="N341" s="13">
        <f t="shared" si="40"/>
        <v>2.0851236017230862E-5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6.3567232951984014</v>
      </c>
      <c r="H342" s="10">
        <f t="shared" si="41"/>
        <v>-9.898073337906195E-2</v>
      </c>
      <c r="I342">
        <f t="shared" si="37"/>
        <v>-1.1877688005487435</v>
      </c>
      <c r="K342">
        <f t="shared" si="38"/>
        <v>-0.2206709057809112</v>
      </c>
      <c r="M342">
        <f t="shared" si="39"/>
        <v>-0.10359814635637872</v>
      </c>
      <c r="N342" s="13">
        <f t="shared" si="40"/>
        <v>2.1320502603093322E-5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6.3684300440141017</v>
      </c>
      <c r="H343" s="10">
        <f t="shared" si="41"/>
        <v>-9.7750257400099724E-2</v>
      </c>
      <c r="I343">
        <f t="shared" si="37"/>
        <v>-1.1730030888011966</v>
      </c>
      <c r="K343">
        <f t="shared" si="38"/>
        <v>-0.21832949219748107</v>
      </c>
      <c r="M343">
        <f t="shared" si="39"/>
        <v>-0.10241799008612905</v>
      </c>
      <c r="N343" s="13">
        <f t="shared" si="40"/>
        <v>2.178772842822653E-5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6.3801367928298021</v>
      </c>
      <c r="H344" s="10">
        <f t="shared" si="41"/>
        <v>-9.6533985740460002E-2</v>
      </c>
      <c r="I344">
        <f t="shared" si="37"/>
        <v>-1.15840782888552</v>
      </c>
      <c r="K344">
        <f t="shared" si="38"/>
        <v>-0.21601291572777567</v>
      </c>
      <c r="M344">
        <f t="shared" si="39"/>
        <v>-0.10125125774172768</v>
      </c>
      <c r="N344" s="13">
        <f t="shared" si="40"/>
        <v>2.2252655133943937E-5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6.3918435416455015</v>
      </c>
      <c r="H345" s="10">
        <f t="shared" si="41"/>
        <v>-9.5331768831456165E-2</v>
      </c>
      <c r="I345">
        <f t="shared" si="37"/>
        <v>-1.143981225977474</v>
      </c>
      <c r="K345">
        <f t="shared" si="38"/>
        <v>-0.21372091484718814</v>
      </c>
      <c r="M345">
        <f t="shared" si="39"/>
        <v>-0.10009779752398382</v>
      </c>
      <c r="N345" s="13">
        <f t="shared" si="40"/>
        <v>2.2715029497996837E-5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6.4035502904612027</v>
      </c>
      <c r="H346" s="10">
        <f t="shared" si="41"/>
        <v>-9.4143458531060362E-2</v>
      </c>
      <c r="I346">
        <f t="shared" si="37"/>
        <v>-1.1297215023727243</v>
      </c>
      <c r="K346">
        <f t="shared" si="38"/>
        <v>-0.21145323069874031</v>
      </c>
      <c r="M346">
        <f t="shared" si="39"/>
        <v>-9.8957459315934526E-2</v>
      </c>
      <c r="N346" s="13">
        <f t="shared" si="40"/>
        <v>2.3174603556769073E-5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6.4152570392769022</v>
      </c>
      <c r="H347" s="10">
        <f t="shared" si="41"/>
        <v>-9.2968908110815388E-2</v>
      </c>
      <c r="I347">
        <f t="shared" si="37"/>
        <v>-1.1156268973297847</v>
      </c>
      <c r="K347">
        <f t="shared" si="38"/>
        <v>-0.20920960706894809</v>
      </c>
      <c r="M347">
        <f t="shared" si="39"/>
        <v>-9.7830094665450867E-2</v>
      </c>
      <c r="N347" s="13">
        <f t="shared" si="40"/>
        <v>2.3631134718968767E-5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6.4269637880926025</v>
      </c>
      <c r="H348" s="10">
        <f t="shared" si="41"/>
        <v>-9.1807972242888683E-2</v>
      </c>
      <c r="I348">
        <f t="shared" si="37"/>
        <v>-1.1016956669146643</v>
      </c>
      <c r="K348">
        <f t="shared" si="38"/>
        <v>-0.20698979036379578</v>
      </c>
      <c r="M348">
        <f t="shared" si="39"/>
        <v>-9.6715556767975691E-2</v>
      </c>
      <c r="N348" s="13">
        <f t="shared" si="40"/>
        <v>2.4084385870873474E-5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6.4386705369083028</v>
      </c>
      <c r="H349" s="10">
        <f t="shared" si="41"/>
        <v>-9.0660506987265591E-2</v>
      </c>
      <c r="I349">
        <f t="shared" si="37"/>
        <v>-1.0879260838471871</v>
      </c>
      <c r="K349">
        <f t="shared" si="38"/>
        <v>-0.20479352958483393</v>
      </c>
      <c r="M349">
        <f t="shared" si="39"/>
        <v>-9.5613700449399819E-2</v>
      </c>
      <c r="N349" s="13">
        <f t="shared" si="40"/>
        <v>2.4534125473329263E-5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6.4503772857240014</v>
      </c>
      <c r="H350" s="10">
        <f t="shared" si="41"/>
        <v>-8.9526369779081488E-2</v>
      </c>
      <c r="I350">
        <f t="shared" si="37"/>
        <v>-1.074316437348978</v>
      </c>
      <c r="K350">
        <f t="shared" si="38"/>
        <v>-0.20262057630539526</v>
      </c>
      <c r="M350">
        <f t="shared" si="39"/>
        <v>-9.4524382149073119E-2</v>
      </c>
      <c r="N350" s="13">
        <f t="shared" si="40"/>
        <v>2.4980127650589356E-5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6.4620840345397035</v>
      </c>
      <c r="H351" s="10">
        <f t="shared" si="41"/>
        <v>-8.8405419416089398E-2</v>
      </c>
      <c r="I351">
        <f t="shared" si="37"/>
        <v>-1.0608650329930729</v>
      </c>
      <c r="K351">
        <f t="shared" si="38"/>
        <v>-0.20047068464693435</v>
      </c>
      <c r="M351">
        <f t="shared" si="39"/>
        <v>-9.3447459902952057E-2</v>
      </c>
      <c r="N351" s="13">
        <f t="shared" si="40"/>
        <v>2.5422172271162238E-5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6.473790783355402</v>
      </c>
      <c r="H352" s="10">
        <f t="shared" si="41"/>
        <v>-8.7297516046263179E-2</v>
      </c>
      <c r="I352">
        <f t="shared" si="37"/>
        <v>-1.0475701925551582</v>
      </c>
      <c r="K352">
        <f t="shared" si="38"/>
        <v>-0.19834361125549776</v>
      </c>
      <c r="M352">
        <f t="shared" si="39"/>
        <v>-9.2382793326886814E-2</v>
      </c>
      <c r="N352" s="13">
        <f t="shared" si="40"/>
        <v>2.5860045020826907E-5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6.4854975321711033</v>
      </c>
      <c r="H353" s="10">
        <f t="shared" si="41"/>
        <v>-8.6202521155532466E-2</v>
      </c>
      <c r="I353">
        <f t="shared" si="37"/>
        <v>-1.0344302538663896</v>
      </c>
      <c r="K353">
        <f t="shared" si="38"/>
        <v>-0.19623911527831669</v>
      </c>
      <c r="M353">
        <f t="shared" si="39"/>
        <v>-9.1330243600041661E-2</v>
      </c>
      <c r="N353" s="13">
        <f t="shared" si="40"/>
        <v>2.6293537467923351E-5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6.4972042809868036</v>
      </c>
      <c r="H354" s="10">
        <f t="shared" si="41"/>
        <v>-8.5120297555649718E-2</v>
      </c>
      <c r="I354">
        <f t="shared" si="37"/>
        <v>-1.0214435706677967</v>
      </c>
      <c r="K354">
        <f t="shared" si="38"/>
        <v>-0.19415695834053842</v>
      </c>
      <c r="M354">
        <f t="shared" si="39"/>
        <v>-9.0289673448457647E-2</v>
      </c>
      <c r="N354" s="13">
        <f t="shared" si="40"/>
        <v>2.6722447121143769E-5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6.5089110298025021</v>
      </c>
      <c r="H355" s="10">
        <f t="shared" si="41"/>
        <v>-8.4050709372185825E-2</v>
      </c>
      <c r="I355">
        <f t="shared" si="37"/>
        <v>-1.0086085124662298</v>
      </c>
      <c r="K355">
        <f t="shared" si="38"/>
        <v>-0.19209690452208689</v>
      </c>
      <c r="M355">
        <f t="shared" si="39"/>
        <v>-8.9260947128750309E-2</v>
      </c>
      <c r="N355" s="13">
        <f t="shared" si="40"/>
        <v>2.714657747993011E-5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6.5206177786182025</v>
      </c>
      <c r="H356" s="10">
        <f t="shared" si="41"/>
        <v>-8.299362203265391E-2</v>
      </c>
      <c r="I356">
        <f t="shared" si="37"/>
        <v>-0.99592346439184687</v>
      </c>
      <c r="K356">
        <f t="shared" si="38"/>
        <v>-0.19005872033466045</v>
      </c>
      <c r="M356">
        <f t="shared" si="39"/>
        <v>-8.8243930411946322E-2</v>
      </c>
      <c r="N356" s="13">
        <f t="shared" si="40"/>
        <v>2.7565738077668117E-5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6.5323245274339028</v>
      </c>
      <c r="H357" s="10">
        <f t="shared" si="41"/>
        <v>-8.1948902254758385E-2</v>
      </c>
      <c r="I357">
        <f t="shared" si="37"/>
        <v>-0.98338682705710068</v>
      </c>
      <c r="K357">
        <f t="shared" si="38"/>
        <v>-0.18804217469886961</v>
      </c>
      <c r="M357">
        <f t="shared" si="39"/>
        <v>-8.7238490567459179E-2</v>
      </c>
      <c r="N357" s="13">
        <f t="shared" si="40"/>
        <v>2.7979744517860829E-5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6.5440312762496022</v>
      </c>
      <c r="H358" s="10">
        <f t="shared" si="41"/>
        <v>-8.0916418034768525E-2</v>
      </c>
      <c r="I358">
        <f t="shared" si="37"/>
        <v>-0.97099701641722236</v>
      </c>
      <c r="K358">
        <f t="shared" si="38"/>
        <v>-0.18604703892151261</v>
      </c>
      <c r="M358">
        <f t="shared" si="39"/>
        <v>-8.6244496347202299E-2</v>
      </c>
      <c r="N358" s="13">
        <f t="shared" si="40"/>
        <v>2.8388418503427124E-5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6.5557380250653026</v>
      </c>
      <c r="H359" s="10">
        <f t="shared" si="41"/>
        <v>-7.9896038636014424E-2</v>
      </c>
      <c r="I359">
        <f t="shared" si="37"/>
        <v>-0.95875246363217315</v>
      </c>
      <c r="K359">
        <f t="shared" si="38"/>
        <v>-0.18407308667299263</v>
      </c>
      <c r="M359">
        <f t="shared" si="39"/>
        <v>-8.5261817969839934E-2</v>
      </c>
      <c r="N359" s="13">
        <f t="shared" si="40"/>
        <v>2.8791587859308933E-5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6.5674447738810029</v>
      </c>
      <c r="H360" s="10">
        <f t="shared" si="41"/>
        <v>-7.8887634577503085E-2</v>
      </c>
      <c r="I360">
        <f t="shared" si="37"/>
        <v>-0.94665161493003702</v>
      </c>
      <c r="K360">
        <f t="shared" si="38"/>
        <v>-0.1821200939648813</v>
      </c>
      <c r="M360">
        <f t="shared" si="39"/>
        <v>-8.4290327105177934E-2</v>
      </c>
      <c r="N360" s="13">
        <f t="shared" si="40"/>
        <v>2.9189086548593648E-5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6.5791515226967032</v>
      </c>
      <c r="H361" s="10">
        <f t="shared" si="41"/>
        <v>-7.7891077622654348E-2</v>
      </c>
      <c r="I361">
        <f t="shared" si="37"/>
        <v>-0.93469293147185217</v>
      </c>
      <c r="K361">
        <f t="shared" si="38"/>
        <v>-0.18018783912762359</v>
      </c>
      <c r="M361">
        <f t="shared" si="39"/>
        <v>-8.33298968586908E-2</v>
      </c>
      <c r="N361" s="13">
        <f t="shared" si="40"/>
        <v>2.9580754682280134E-5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6.5908582715124036</v>
      </c>
      <c r="H362" s="10">
        <f t="shared" si="41"/>
        <v>-7.6906240768152986E-2</v>
      </c>
      <c r="I362">
        <f t="shared" si="37"/>
        <v>-0.92287488921783578</v>
      </c>
      <c r="K362">
        <f t="shared" si="38"/>
        <v>-0.1782761027883917</v>
      </c>
      <c r="M362">
        <f t="shared" si="39"/>
        <v>-8.2380401756187369E-2</v>
      </c>
      <c r="N362" s="13">
        <f t="shared" si="40"/>
        <v>2.9966438522917564E-5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6.6025650203281021</v>
      </c>
      <c r="H363" s="10">
        <f t="shared" si="41"/>
        <v>-7.5932998232917437E-2</v>
      </c>
      <c r="I363">
        <f t="shared" si="37"/>
        <v>-0.91119597879500924</v>
      </c>
      <c r="K363">
        <f t="shared" si="38"/>
        <v>-0.17638466784908638</v>
      </c>
      <c r="M363">
        <f t="shared" si="39"/>
        <v>-8.1441717728614527E-2</v>
      </c>
      <c r="N363" s="13">
        <f t="shared" si="40"/>
        <v>3.0345990482273197E-5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6.6142717691438042</v>
      </c>
      <c r="H364" s="10">
        <f t="shared" si="41"/>
        <v>-7.4971225447181475E-2</v>
      </c>
      <c r="I364">
        <f t="shared" si="37"/>
        <v>-0.89965470536617764</v>
      </c>
      <c r="K364">
        <f t="shared" si="38"/>
        <v>-0.17451331946448453</v>
      </c>
      <c r="M364">
        <f t="shared" si="39"/>
        <v>-8.051372209699667E-2</v>
      </c>
      <c r="N364" s="13">
        <f t="shared" si="40"/>
        <v>3.0719269113212666E-5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6.6259785179595037</v>
      </c>
      <c r="H365" s="10">
        <f t="shared" si="41"/>
        <v>-7.4020799041688901E-2</v>
      </c>
      <c r="I365">
        <f t="shared" si="37"/>
        <v>-0.88824958850026681</v>
      </c>
      <c r="K365">
        <f t="shared" si="38"/>
        <v>-0.17266184502054341</v>
      </c>
      <c r="M365">
        <f t="shared" si="39"/>
        <v>-7.9596293557515227E-2</v>
      </c>
      <c r="N365" s="13">
        <f t="shared" si="40"/>
        <v>3.1086139096009443E-5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6.637685266775204</v>
      </c>
      <c r="H366" s="10">
        <f t="shared" si="41"/>
        <v>-7.3081596836998261E-2</v>
      </c>
      <c r="I366">
        <f t="shared" si="37"/>
        <v>-0.87697916204397908</v>
      </c>
      <c r="K366">
        <f t="shared" si="38"/>
        <v>-0.17083003411284803</v>
      </c>
      <c r="M366">
        <f t="shared" si="39"/>
        <v>-7.8689312166721037E-2</v>
      </c>
      <c r="N366" s="13">
        <f t="shared" si="40"/>
        <v>3.1446471219207822E-5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6.6493920155909043</v>
      </c>
      <c r="H367" s="10">
        <f t="shared" si="41"/>
        <v>-7.2153497832896957E-2</v>
      </c>
      <c r="I367">
        <f t="shared" si="37"/>
        <v>-0.86584197399476348</v>
      </c>
      <c r="K367">
        <f t="shared" si="38"/>
        <v>-0.16901767852521707</v>
      </c>
      <c r="M367">
        <f t="shared" si="39"/>
        <v>-7.7792659326886296E-2</v>
      </c>
      <c r="N367" s="13">
        <f t="shared" si="40"/>
        <v>3.1800142355292078E-5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6.6610987644066029</v>
      </c>
      <c r="H368" s="10">
        <f t="shared" si="41"/>
        <v>-7.1236382197922457E-2</v>
      </c>
      <c r="I368">
        <f t="shared" si="37"/>
        <v>-0.85483658637506954</v>
      </c>
      <c r="K368">
        <f t="shared" si="38"/>
        <v>-0.16722457220845913</v>
      </c>
      <c r="M368">
        <f t="shared" si="39"/>
        <v>-7.6906217771490842E-2</v>
      </c>
      <c r="N368" s="13">
        <f t="shared" si="40"/>
        <v>3.2147035431301538E-5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6.6728055132223032</v>
      </c>
      <c r="H369" s="10">
        <f t="shared" si="41"/>
        <v>-7.0330131258989487E-2</v>
      </c>
      <c r="I369">
        <f t="shared" si="37"/>
        <v>-0.84396157510787384</v>
      </c>
      <c r="K369">
        <f t="shared" si="38"/>
        <v>-0.16545051125928237</v>
      </c>
      <c r="M369">
        <f t="shared" si="39"/>
        <v>-7.6029871550843689E-2</v>
      </c>
      <c r="N369" s="13">
        <f t="shared" si="40"/>
        <v>3.2487039394586228E-5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6.6845122620380035</v>
      </c>
      <c r="H370" s="10">
        <f t="shared" si="41"/>
        <v>-6.9434627491121226E-2</v>
      </c>
      <c r="I370">
        <f t="shared" si="37"/>
        <v>-0.83321552989345471</v>
      </c>
      <c r="K370">
        <f t="shared" si="38"/>
        <v>-0.16369529389936119</v>
      </c>
      <c r="M370">
        <f t="shared" si="39"/>
        <v>-7.5163506017840609E-2</v>
      </c>
      <c r="N370" s="13">
        <f t="shared" si="40"/>
        <v>3.282004917390645E-5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6.696219010853703</v>
      </c>
      <c r="H371" s="10">
        <f t="shared" si="41"/>
        <v>-6.8549754507283608E-2</v>
      </c>
      <c r="I371">
        <f t="shared" si="37"/>
        <v>-0.82259705408740325</v>
      </c>
      <c r="K371">
        <f t="shared" si="38"/>
        <v>-0.16195872045455589</v>
      </c>
      <c r="M371">
        <f t="shared" si="39"/>
        <v>-7.4307007813855477E-2</v>
      </c>
      <c r="N371" s="13">
        <f t="shared" si="40"/>
        <v>3.3145965636032719E-5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6.7079257596694042</v>
      </c>
      <c r="H372" s="10">
        <f t="shared" si="41"/>
        <v>-6.7675397048320096E-2</v>
      </c>
      <c r="I372">
        <f t="shared" si="37"/>
        <v>-0.81210476457984115</v>
      </c>
      <c r="K372">
        <f t="shared" si="38"/>
        <v>-0.16024059333428761</v>
      </c>
      <c r="M372">
        <f t="shared" si="39"/>
        <v>-7.3460264854764618E-2</v>
      </c>
      <c r="N372" s="13">
        <f t="shared" si="40"/>
        <v>3.3464695538038247E-5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6.7196325084851036</v>
      </c>
      <c r="H373" s="10">
        <f t="shared" si="41"/>
        <v>-6.6811440972986927E-2</v>
      </c>
      <c r="I373">
        <f t="shared" si="37"/>
        <v>-0.80173729167584318</v>
      </c>
      <c r="K373">
        <f t="shared" si="38"/>
        <v>-0.15854071701107356</v>
      </c>
      <c r="M373">
        <f t="shared" si="39"/>
        <v>-7.2623166317107052E-2</v>
      </c>
      <c r="N373" s="13">
        <f t="shared" si="40"/>
        <v>3.3776151475488182E-5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6.731339257300804</v>
      </c>
      <c r="H374" s="10">
        <f t="shared" si="41"/>
        <v>-6.5957773248085771E-2</v>
      </c>
      <c r="I374">
        <f t="shared" si="37"/>
        <v>-0.79149327897702926</v>
      </c>
      <c r="K374">
        <f t="shared" si="38"/>
        <v>-0.1568588980002128</v>
      </c>
      <c r="M374">
        <f t="shared" si="39"/>
        <v>-7.1795602624373789E-2</v>
      </c>
      <c r="N374" s="13">
        <f t="shared" si="40"/>
        <v>3.4080251826651341E-5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6.7430460061165043</v>
      </c>
      <c r="H375" s="10">
        <f t="shared" si="41"/>
        <v>-6.5114281938693633E-2</v>
      </c>
      <c r="I375">
        <f t="shared" si="37"/>
        <v>-0.78137138326432365</v>
      </c>
      <c r="K375">
        <f t="shared" si="38"/>
        <v>-0.15519494483963439</v>
      </c>
      <c r="M375">
        <f t="shared" si="39"/>
        <v>-7.0977465433432529E-2</v>
      </c>
      <c r="N375" s="13">
        <f t="shared" si="40"/>
        <v>3.4376920692978621E-5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6.7547527549322037</v>
      </c>
      <c r="H376" s="10">
        <f t="shared" si="41"/>
        <v>-6.4280856198487571E-2</v>
      </c>
      <c r="I376">
        <f t="shared" si="37"/>
        <v>-0.77137027438185091</v>
      </c>
      <c r="K376">
        <f t="shared" si="38"/>
        <v>-0.15354866806990033</v>
      </c>
      <c r="M376">
        <f t="shared" si="39"/>
        <v>-7.0168647621082145E-2</v>
      </c>
      <c r="N376" s="13">
        <f t="shared" si="40"/>
        <v>3.4666087835978233E-5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6.7664595037479041</v>
      </c>
      <c r="H377" s="10">
        <f t="shared" si="41"/>
        <v>-6.3457386260163728E-2</v>
      </c>
      <c r="I377">
        <f t="shared" si="37"/>
        <v>-0.76148863512196474</v>
      </c>
      <c r="K377">
        <f t="shared" si="38"/>
        <v>-0.15191988021436512</v>
      </c>
      <c r="M377">
        <f t="shared" si="39"/>
        <v>-6.936904327073741E-2</v>
      </c>
      <c r="N377" s="13">
        <f t="shared" si="40"/>
        <v>3.4947688610664959E-5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6.7781662525636044</v>
      </c>
      <c r="H378" s="10">
        <f t="shared" si="41"/>
        <v>-6.2643763425948198E-2</v>
      </c>
      <c r="I378">
        <f t="shared" si="37"/>
        <v>-0.75172516111137844</v>
      </c>
      <c r="K378">
        <f t="shared" si="38"/>
        <v>-0.15030839575949606</v>
      </c>
      <c r="M378">
        <f t="shared" si="39"/>
        <v>-6.8578547659245634E-2</v>
      </c>
      <c r="N378" s="13">
        <f t="shared" si="40"/>
        <v>3.5221663895795828E-5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6.7898730013793047</v>
      </c>
      <c r="H379" s="10">
        <f t="shared" si="41"/>
        <v>-6.1839880058199549E-2</v>
      </c>
      <c r="I379">
        <f t="shared" si="37"/>
        <v>-0.74207856069839462</v>
      </c>
      <c r="K379">
        <f t="shared" si="38"/>
        <v>-0.1487140311353477</v>
      </c>
      <c r="M379">
        <f t="shared" si="39"/>
        <v>-6.7797057243830658E-2</v>
      </c>
      <c r="N379" s="13">
        <f t="shared" si="40"/>
        <v>3.5487960021003775E-5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6.801579750195005</v>
      </c>
      <c r="H380" s="10">
        <f t="shared" si="41"/>
        <v>-6.1045629570100492E-2</v>
      </c>
      <c r="I380">
        <f t="shared" si="37"/>
        <v>-0.73254755484120593</v>
      </c>
      <c r="K380">
        <f t="shared" si="38"/>
        <v>-0.1471366046961968</v>
      </c>
      <c r="M380">
        <f t="shared" si="39"/>
        <v>-6.7024469649166737E-2</v>
      </c>
      <c r="N380" s="13">
        <f t="shared" si="40"/>
        <v>3.5746528691048873E-5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6.8132864990107036</v>
      </c>
      <c r="H381" s="10">
        <f t="shared" si="41"/>
        <v>-6.0260906416438463E-2</v>
      </c>
      <c r="I381">
        <f t="shared" si="37"/>
        <v>-0.72313087699726153</v>
      </c>
      <c r="K381">
        <f t="shared" si="38"/>
        <v>-0.14557593670133348</v>
      </c>
      <c r="M381">
        <f t="shared" si="39"/>
        <v>-6.6260683654579738E-2</v>
      </c>
      <c r="N381" s="13">
        <f t="shared" si="40"/>
        <v>3.5997326907318152E-5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6.8249932478264039</v>
      </c>
      <c r="H382" s="10">
        <f t="shared" si="41"/>
        <v>-5.9485606084472641E-2</v>
      </c>
      <c r="I382">
        <f t="shared" si="37"/>
        <v>-0.71382727301367166</v>
      </c>
      <c r="K382">
        <f t="shared" si="38"/>
        <v>-0.14403184929601026</v>
      </c>
      <c r="M382">
        <f t="shared" si="39"/>
        <v>-6.5505599181375315E-2</v>
      </c>
      <c r="N382" s="13">
        <f t="shared" si="40"/>
        <v>3.6240316886755855E-5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6.8366999966421043</v>
      </c>
      <c r="H383" s="10">
        <f t="shared" si="41"/>
        <v>-5.8719625084887123E-2</v>
      </c>
      <c r="I383">
        <f t="shared" si="37"/>
        <v>-0.70463550101864547</v>
      </c>
      <c r="K383">
        <f t="shared" si="38"/>
        <v>-0.14250416649254991</v>
      </c>
      <c r="M383">
        <f t="shared" si="39"/>
        <v>-6.4759117280294112E-2</v>
      </c>
      <c r="N383" s="13">
        <f t="shared" si="40"/>
        <v>3.6475465978381937E-5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6.8484067454578037</v>
      </c>
      <c r="H384" s="10">
        <f t="shared" si="41"/>
        <v>-5.7962860942828653E-2</v>
      </c>
      <c r="I384">
        <f t="shared" si="37"/>
        <v>-0.69555433131394384</v>
      </c>
      <c r="K384">
        <f t="shared" si="38"/>
        <v>-0.14099271415160913</v>
      </c>
      <c r="M384">
        <f t="shared" si="39"/>
        <v>-6.4021140119091588E-2</v>
      </c>
      <c r="N384" s="13">
        <f t="shared" si="40"/>
        <v>3.6702746577541103E-5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6.8601134942735058</v>
      </c>
      <c r="H385" s="10">
        <f t="shared" si="41"/>
        <v>-5.7215212189027156E-2</v>
      </c>
      <c r="I385">
        <f t="shared" si="37"/>
        <v>-0.68658254626832593</v>
      </c>
      <c r="K385">
        <f t="shared" si="38"/>
        <v>-0.13949731996359943</v>
      </c>
      <c r="M385">
        <f t="shared" si="39"/>
        <v>-6.3291570970242614E-2</v>
      </c>
      <c r="N385" s="13">
        <f t="shared" si="40"/>
        <v>3.6922136038054197E-5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6.8718202430892044</v>
      </c>
      <c r="H386" s="10">
        <f t="shared" si="41"/>
        <v>-5.6476578350998785E-2</v>
      </c>
      <c r="I386">
        <f t="shared" si="37"/>
        <v>-0.67771894021198542</v>
      </c>
      <c r="K386">
        <f t="shared" si="38"/>
        <v>-0.13801781343026759</v>
      </c>
      <c r="M386">
        <f t="shared" si="39"/>
        <v>-6.2570314198771404E-2</v>
      </c>
      <c r="N386" s="13">
        <f t="shared" si="40"/>
        <v>3.7133616582429081E-5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6.8835269919049047</v>
      </c>
      <c r="H387" s="10">
        <f t="shared" si="41"/>
        <v>-5.5746859944329291E-2</v>
      </c>
      <c r="I387">
        <f t="shared" si="37"/>
        <v>-0.66896231933195149</v>
      </c>
      <c r="K387">
        <f t="shared" si="38"/>
        <v>-0.13655402584642809</v>
      </c>
      <c r="M387">
        <f t="shared" si="39"/>
        <v>-6.1857275250201856E-2</v>
      </c>
      <c r="N387" s="13">
        <f t="shared" si="40"/>
        <v>3.7337175210241706E-5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6.895233740720605</v>
      </c>
      <c r="H388" s="10">
        <f t="shared" si="41"/>
        <v>-5.5025958464037579E-2</v>
      </c>
      <c r="I388">
        <f t="shared" si="37"/>
        <v>-0.66031150156845098</v>
      </c>
      <c r="K388">
        <f t="shared" si="38"/>
        <v>-0.13510579028185662</v>
      </c>
      <c r="M388">
        <f t="shared" si="39"/>
        <v>-6.1152360638632615E-2</v>
      </c>
      <c r="N388" s="13">
        <f t="shared" si="40"/>
        <v>3.7532803604882784E-5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6.9069404895363045</v>
      </c>
      <c r="H389" s="10">
        <f t="shared" si="41"/>
        <v>-5.4313776376017066E-2</v>
      </c>
      <c r="I389">
        <f t="shared" si="37"/>
        <v>-0.65176531651220482</v>
      </c>
      <c r="K389">
        <f t="shared" si="38"/>
        <v>-0.13367294156333678</v>
      </c>
      <c r="M389">
        <f t="shared" si="39"/>
        <v>-6.0455477934932229E-2</v>
      </c>
      <c r="N389" s="13">
        <f t="shared" si="40"/>
        <v>3.772049803878095E-5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6.9186472383520048</v>
      </c>
      <c r="H390" s="10">
        <f t="shared" si="41"/>
        <v>-5.3610217108555153E-2</v>
      </c>
      <c r="I390">
        <f t="shared" si="37"/>
        <v>-0.64332260530266183</v>
      </c>
      <c r="K390">
        <f t="shared" si="38"/>
        <v>-0.13225531625686229</v>
      </c>
      <c r="M390">
        <f t="shared" si="39"/>
        <v>-5.9766535755054598E-2</v>
      </c>
      <c r="N390" s="13">
        <f t="shared" si="40"/>
        <v>3.7900259277236758E-5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6.9303539871677051</v>
      </c>
      <c r="H391" s="10">
        <f t="shared" si="41"/>
        <v>-5.2915185043928135E-2</v>
      </c>
      <c r="I391">
        <f t="shared" si="37"/>
        <v>-0.6349822205271376</v>
      </c>
      <c r="K391">
        <f t="shared" si="38"/>
        <v>-0.13085275264999621</v>
      </c>
      <c r="M391">
        <f t="shared" si="39"/>
        <v>-5.9085443748475103E-2</v>
      </c>
      <c r="N391" s="13">
        <f t="shared" si="40"/>
        <v>3.8072092481037616E-5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6.9420607359834037</v>
      </c>
      <c r="H392" s="10">
        <f t="shared" si="41"/>
        <v>-5.2228585510071923E-2</v>
      </c>
      <c r="I392">
        <f t="shared" si="37"/>
        <v>-0.62674302612086308</v>
      </c>
      <c r="K392">
        <f t="shared" si="38"/>
        <v>-0.12946509073438281</v>
      </c>
      <c r="M392">
        <f t="shared" si="39"/>
        <v>-5.8412112586744391E-2</v>
      </c>
      <c r="N392" s="13">
        <f t="shared" si="40"/>
        <v>3.8236007107941559E-5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6.9537674847991058</v>
      </c>
      <c r="H393" s="10">
        <f t="shared" si="41"/>
        <v>-5.1550324772326225E-2</v>
      </c>
      <c r="I393">
        <f t="shared" si="37"/>
        <v>-0.61860389726791465</v>
      </c>
      <c r="K393">
        <f t="shared" si="38"/>
        <v>-0.12809217218841354</v>
      </c>
      <c r="M393">
        <f t="shared" si="39"/>
        <v>-5.7746453952160215E-2</v>
      </c>
      <c r="N393" s="13">
        <f t="shared" si="40"/>
        <v>3.8392016813190232E-5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6.9654742336148043</v>
      </c>
      <c r="H394" s="10">
        <f t="shared" si="41"/>
        <v>-5.0880310025252395E-2</v>
      </c>
      <c r="I394">
        <f t="shared" si="37"/>
        <v>-0.61056372030302875</v>
      </c>
      <c r="K394">
        <f t="shared" si="38"/>
        <v>-0.1267338403600497</v>
      </c>
      <c r="M394">
        <f t="shared" si="39"/>
        <v>-5.7088380526557528E-2</v>
      </c>
      <c r="N394" s="13">
        <f t="shared" si="40"/>
        <v>3.8540139349174961E-5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6.9771809824305047</v>
      </c>
      <c r="H395" s="10">
        <f t="shared" si="41"/>
        <v>-5.0218449384522454E-2</v>
      </c>
      <c r="I395">
        <f t="shared" si="37"/>
        <v>-0.60262139261426939</v>
      </c>
      <c r="K395">
        <f t="shared" si="38"/>
        <v>-0.12538994024979219</v>
      </c>
      <c r="M395">
        <f t="shared" si="39"/>
        <v>-5.6437805980212051E-2</v>
      </c>
      <c r="N395" s="13">
        <f t="shared" si="40"/>
        <v>3.8680396464347696E-5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6.988887731246205</v>
      </c>
      <c r="H396" s="10">
        <f t="shared" si="41"/>
        <v>-4.9564651878879984E-2</v>
      </c>
      <c r="I396">
        <f t="shared" si="37"/>
        <v>-0.59477582254655981</v>
      </c>
      <c r="K396">
        <f t="shared" si="38"/>
        <v>-0.1240603184938103</v>
      </c>
      <c r="M396">
        <f t="shared" si="39"/>
        <v>-5.5794644960861832E-2</v>
      </c>
      <c r="N396" s="13">
        <f t="shared" si="40"/>
        <v>3.8812813801541685E-5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7.0005944800619062</v>
      </c>
      <c r="H397" s="10">
        <f t="shared" si="41"/>
        <v>-4.8918827442170097E-2</v>
      </c>
      <c r="I397">
        <f t="shared" si="37"/>
        <v>-0.58702592930604114</v>
      </c>
      <c r="K397">
        <f t="shared" si="38"/>
        <v>-0.12274482334721717</v>
      </c>
      <c r="M397">
        <f t="shared" si="39"/>
        <v>-5.5158813082841068E-2</v>
      </c>
      <c r="N397" s="13">
        <f t="shared" si="40"/>
        <v>3.8937420795779911E-5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7.0123012288776065</v>
      </c>
      <c r="H398" s="10">
        <f t="shared" si="41"/>
        <v>-4.8280886905439281E-2</v>
      </c>
      <c r="I398">
        <f t="shared" si="37"/>
        <v>-0.5793706428652714</v>
      </c>
      <c r="K398">
        <f t="shared" si="38"/>
        <v>-0.12144330466749911</v>
      </c>
      <c r="M398">
        <f t="shared" si="39"/>
        <v>-5.4530226916328292E-2</v>
      </c>
      <c r="N398" s="13">
        <f t="shared" si="40"/>
        <v>3.9054250571698267E-5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7.0240079776933051</v>
      </c>
      <c r="H399" s="10">
        <f t="shared" si="41"/>
        <v>-4.7650741989102553E-2</v>
      </c>
      <c r="I399">
        <f t="shared" si="37"/>
        <v>-0.57180890386923067</v>
      </c>
      <c r="K399">
        <f t="shared" si="38"/>
        <v>-0.12015561389809432</v>
      </c>
      <c r="M399">
        <f t="shared" si="39"/>
        <v>-5.3908803976706471E-2</v>
      </c>
      <c r="N399" s="13">
        <f t="shared" si="40"/>
        <v>3.9163339840693094E-5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7.0357147265090054</v>
      </c>
      <c r="H400" s="10">
        <f t="shared" si="41"/>
        <v>-4.702830529517834E-2</v>
      </c>
      <c r="I400">
        <f t="shared" si="37"/>
        <v>-0.56433966354214005</v>
      </c>
      <c r="K400">
        <f t="shared" si="38"/>
        <v>-0.11888160405212092</v>
      </c>
      <c r="M400">
        <f t="shared" si="39"/>
        <v>-5.3294462714034693E-2</v>
      </c>
      <c r="N400" s="13">
        <f t="shared" si="40"/>
        <v>3.9264728797888523E-5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7.0474214753247058</v>
      </c>
      <c r="H401" s="10">
        <f t="shared" si="41"/>
        <v>-4.6413490299589161E-2</v>
      </c>
      <c r="I401">
        <f t="shared" si="37"/>
        <v>-0.55696188359506993</v>
      </c>
      <c r="K401">
        <f t="shared" si="38"/>
        <v>-0.11762112969625599</v>
      </c>
      <c r="M401">
        <f t="shared" si="39"/>
        <v>-5.2687122502631051E-2</v>
      </c>
      <c r="N401" s="13">
        <f t="shared" si="40"/>
        <v>3.9358461019044241E-5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7.0591282241404052</v>
      </c>
      <c r="H402" s="10">
        <f t="shared" si="41"/>
        <v>-4.5806211344527989E-2</v>
      </c>
      <c r="I402">
        <f t="shared" si="37"/>
        <v>-0.54967453613433581</v>
      </c>
      <c r="K402">
        <f t="shared" si="38"/>
        <v>-0.11637404693476036</v>
      </c>
      <c r="M402">
        <f t="shared" si="39"/>
        <v>-5.2086703630764425E-2</v>
      </c>
      <c r="N402" s="13">
        <f t="shared" si="40"/>
        <v>3.9444583357475373E-5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ref="G403:G469" si="43">$E$11*(D403/$E$12+1)</f>
        <v>7.0708349729561064</v>
      </c>
      <c r="H403" s="10">
        <f t="shared" si="41"/>
        <v>-4.520638363088883E-2</v>
      </c>
      <c r="I403">
        <f t="shared" si="37"/>
        <v>-0.54247660357066596</v>
      </c>
      <c r="K403">
        <f t="shared" si="38"/>
        <v>-0.11514021339365205</v>
      </c>
      <c r="M403">
        <f t="shared" si="39"/>
        <v>-5.1493127290455007E-2</v>
      </c>
      <c r="N403" s="13">
        <f t="shared" si="40"/>
        <v>3.9523145841095528E-5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si="43"/>
        <v>7.0825417217718059</v>
      </c>
      <c r="H404" s="10">
        <f t="shared" si="41"/>
        <v>-4.4613923210761075E-2</v>
      </c>
      <c r="I404">
        <f t="shared" ref="I404:I467" si="44">H404*$E$6</f>
        <v>-0.5353670785291329</v>
      </c>
      <c r="K404">
        <f t="shared" ref="K404:K467" si="45">($L$9/2)*$L$4*EXP(-$L$6*(G404/$L$10-1))+($L$9/2)*$L$4*EXP(-$L$6*(($I$13/$E$4)*G404/$L$10-1))+($L$9/2)*$L$4*EXP(-$L$6*(SQRT(4/3+$H$11^2/4)*G404/$L$10-1))-SQRT(($L$9/2)*$L$5^2*EXP(-2*$L$7*(G404/$L$10-1))+($L$9/2)*$L$5^2*EXP(-2*$L$7*(($I$13/$E$4)*G404/$L$10-1))+($L$9/2)*$L$5^2*EXP(-2*$L$7*(SQRT(4/3+H396^2/4)*G404/$L$10-1)))</f>
        <v>-0.11391948820502792</v>
      </c>
      <c r="M404">
        <f t="shared" ref="M404:M467" si="46">($L$9/2)*$O$6*EXP(-$O$4*(G404/$L$10-1))+($L$9/2)*$O$6*EXP(-$O$4*(($I$13/$E$4)*G404/$L$10-1))+($L$9/2)*$O$6*EXP(-$O$4*(SQRT(4/3+$H$11^2/4)*G404/$L$10-1))-SQRT(($L$9/2)*$O$7^2*EXP(-2*$O$5*(G404/$L$10-1))+($L$9/2)*$O$7^2*EXP(-2*$O$5*(($I$13/$E$4)*G404/$L$10-1))+($L$9/2)*$O$7^2*EXP(-2*$O$5*(SQRT(4/3+$H$11^2/4)*G404/$L$10-1)))</f>
        <v>-5.0906315567383911E-2</v>
      </c>
      <c r="N404" s="13">
        <f t="shared" ref="N404:N467" si="47">(M404-H404)^2*O404</f>
        <v>3.9594201569685491E-5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7.0942484705875062</v>
      </c>
      <c r="H405" s="10">
        <f t="shared" ref="H405:H469" si="48">-(-$B$4)*(1+D405+$E$5*D405^3)*EXP(-D405)</f>
        <v>-4.4028746979986572E-2</v>
      </c>
      <c r="I405">
        <f t="shared" si="44"/>
        <v>-0.52834496375983886</v>
      </c>
      <c r="K405">
        <f t="shared" si="45"/>
        <v>-0.11271173199152773</v>
      </c>
      <c r="M405">
        <f t="shared" si="46"/>
        <v>-5.0326191430907614E-2</v>
      </c>
      <c r="N405" s="13">
        <f t="shared" si="47"/>
        <v>3.9657806612436237E-5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7.1059552194032065</v>
      </c>
      <c r="H406" s="10">
        <f t="shared" si="48"/>
        <v>-4.3450772670778716E-2</v>
      </c>
      <c r="I406">
        <f t="shared" si="44"/>
        <v>-0.52140927204934462</v>
      </c>
      <c r="K406">
        <f t="shared" si="45"/>
        <v>-0.11151680685094686</v>
      </c>
      <c r="M406">
        <f t="shared" si="46"/>
        <v>-4.9752678724180384E-2</v>
      </c>
      <c r="N406" s="13">
        <f t="shared" si="47"/>
        <v>3.9714019905900583E-5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7.1176619682189051</v>
      </c>
      <c r="H407" s="10">
        <f t="shared" si="48"/>
        <v>-4.287991884440262E-2</v>
      </c>
      <c r="I407">
        <f t="shared" si="44"/>
        <v>-0.51455902613283144</v>
      </c>
      <c r="K407">
        <f t="shared" si="45"/>
        <v>-0.11033457634099196</v>
      </c>
      <c r="M407">
        <f t="shared" si="46"/>
        <v>-4.91857021543807E-2</v>
      </c>
      <c r="N407" s="13">
        <f t="shared" si="47"/>
        <v>3.9762903152398114E-5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7.1293687170346063</v>
      </c>
      <c r="H408" s="10">
        <f t="shared" si="48"/>
        <v>-4.2316104883915823E-2</v>
      </c>
      <c r="I408">
        <f t="shared" si="44"/>
        <v>-0.50779325860698987</v>
      </c>
      <c r="K408">
        <f t="shared" si="45"/>
        <v>-0.10916490546417838</v>
      </c>
      <c r="M408">
        <f t="shared" si="46"/>
        <v>-4.8625187283041507E-2</v>
      </c>
      <c r="N408" s="13">
        <f t="shared" si="47"/>
        <v>3.9804520718957503E-5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7.1410754658503066</v>
      </c>
      <c r="H409" s="10">
        <f t="shared" si="48"/>
        <v>-4.1759250986968581E-2</v>
      </c>
      <c r="I409">
        <f t="shared" si="44"/>
        <v>-0.50111101184362294</v>
      </c>
      <c r="K409">
        <f t="shared" si="45"/>
        <v>-0.1080076606528743</v>
      </c>
      <c r="M409">
        <f t="shared" si="46"/>
        <v>-4.8071060516485159E-2</v>
      </c>
      <c r="N409" s="13">
        <f t="shared" si="47"/>
        <v>3.9838939536896288E-5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7.1527822146660052</v>
      </c>
      <c r="H410" s="10">
        <f t="shared" si="48"/>
        <v>-4.1209278158662911E-2</v>
      </c>
      <c r="I410">
        <f t="shared" si="44"/>
        <v>-0.49451133790395496</v>
      </c>
      <c r="K410">
        <f t="shared" si="45"/>
        <v>-0.10686270975448209</v>
      </c>
      <c r="M410">
        <f t="shared" si="46"/>
        <v>-4.7523249096358987E-2</v>
      </c>
      <c r="N410" s="13">
        <f t="shared" si="47"/>
        <v>3.9866229002070664E-5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7.1644889634817073</v>
      </c>
      <c r="H411" s="10">
        <f t="shared" si="48"/>
        <v>-4.0666108204470162E-2</v>
      </c>
      <c r="I411">
        <f t="shared" si="44"/>
        <v>-0.48799329845364192</v>
      </c>
      <c r="K411">
        <f t="shared" si="45"/>
        <v>-0.10572992201676297</v>
      </c>
      <c r="M411">
        <f t="shared" si="46"/>
        <v>-4.6981681090272967E-2</v>
      </c>
      <c r="N411" s="13">
        <f t="shared" si="47"/>
        <v>3.9886460875887567E-5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7.1761957122974058</v>
      </c>
      <c r="H412" s="10">
        <f t="shared" si="48"/>
        <v>-4.0129663723205485E-2</v>
      </c>
      <c r="I412">
        <f t="shared" si="44"/>
        <v>-0.48155596467846584</v>
      </c>
      <c r="K412">
        <f t="shared" si="45"/>
        <v>-0.10460916807330239</v>
      </c>
      <c r="M412">
        <f t="shared" si="46"/>
        <v>-4.6446285382538512E-2</v>
      </c>
      <c r="N412" s="13">
        <f t="shared" si="47"/>
        <v>3.9899709187155126E-5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7.1879024611131062</v>
      </c>
      <c r="H413" s="10">
        <f t="shared" si="48"/>
        <v>-3.9599868100059624E-2</v>
      </c>
      <c r="I413">
        <f t="shared" si="44"/>
        <v>-0.47519841720071548</v>
      </c>
      <c r="K413">
        <f t="shared" si="45"/>
        <v>-0.1035003199291115</v>
      </c>
      <c r="M413">
        <f t="shared" si="46"/>
        <v>-4.5916991665005132E-2</v>
      </c>
      <c r="N413" s="13">
        <f t="shared" si="47"/>
        <v>3.9906050134789841E-5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7.1996092099288065</v>
      </c>
      <c r="H414" s="10">
        <f t="shared" si="48"/>
        <v>-3.9076645499686403E-2</v>
      </c>
      <c r="I414">
        <f t="shared" si="44"/>
        <v>-0.46891974599623687</v>
      </c>
      <c r="K414">
        <f t="shared" si="45"/>
        <v>-0.10240325094637007</v>
      </c>
      <c r="M414">
        <f t="shared" si="46"/>
        <v>-4.5393730427997686E-2</v>
      </c>
      <c r="N414" s="13">
        <f t="shared" si="47"/>
        <v>3.990556199149756E-5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7.2113159587445059</v>
      </c>
      <c r="H415" s="10">
        <f t="shared" si="48"/>
        <v>-3.8559920859345835E-2</v>
      </c>
      <c r="I415">
        <f t="shared" si="44"/>
        <v>-0.46271905031214999</v>
      </c>
      <c r="K415">
        <f t="shared" si="45"/>
        <v>-0.10131783583030429</v>
      </c>
      <c r="M415">
        <f t="shared" si="46"/>
        <v>-4.4876432951349875E-2</v>
      </c>
      <c r="N415" s="13">
        <f t="shared" si="47"/>
        <v>3.9898325008433249E-5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7.2230227075602071</v>
      </c>
      <c r="H416" s="10">
        <f t="shared" si="48"/>
        <v>-3.8049619882101801E-2</v>
      </c>
      <c r="I416">
        <f t="shared" si="44"/>
        <v>-0.45659543858522161</v>
      </c>
      <c r="K416">
        <f t="shared" si="45"/>
        <v>-0.10024395061520153</v>
      </c>
      <c r="M416">
        <f t="shared" si="46"/>
        <v>-4.4365031295534908E-2</v>
      </c>
      <c r="N416" s="13">
        <f t="shared" si="47"/>
        <v>3.9884421320921158E-5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7.2347294563759066</v>
      </c>
      <c r="H417" s="10">
        <f t="shared" si="48"/>
        <v>-3.7545669030074079E-2</v>
      </c>
      <c r="I417">
        <f t="shared" si="44"/>
        <v>-0.45054802836088892</v>
      </c>
      <c r="K417">
        <f t="shared" si="45"/>
        <v>-9.9181472650561944E-2</v>
      </c>
      <c r="M417">
        <f t="shared" si="46"/>
        <v>-4.3859458292892992E-2</v>
      </c>
      <c r="N417" s="13">
        <f t="shared" si="47"/>
        <v>3.9863934855287388E-5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7.2464362051916069</v>
      </c>
      <c r="H418" s="10">
        <f t="shared" si="48"/>
        <v>-3.7047995517743695E-2</v>
      </c>
      <c r="I418">
        <f t="shared" si="44"/>
        <v>-0.44457594621292434</v>
      </c>
      <c r="K418">
        <f t="shared" si="45"/>
        <v>-9.8130280587381172E-2</v>
      </c>
      <c r="M418">
        <f t="shared" si="46"/>
        <v>-4.3359647538952155E-2</v>
      </c>
      <c r="N418" s="13">
        <f t="shared" si="47"/>
        <v>3.9836951236824833E-5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7.2581429540073072</v>
      </c>
      <c r="H419" s="10">
        <f t="shared" si="48"/>
        <v>-3.6556527305311323E-2</v>
      </c>
      <c r="I419">
        <f t="shared" si="44"/>
        <v>-0.43867832766373588</v>
      </c>
      <c r="K419">
        <f t="shared" si="45"/>
        <v>-9.7090254364570042E-2</v>
      </c>
      <c r="M419">
        <f t="shared" si="46"/>
        <v>-4.2865533383844724E-2</v>
      </c>
      <c r="N419" s="13">
        <f t="shared" si="47"/>
        <v>3.98035576989714E-5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7.2698497028230067</v>
      </c>
      <c r="H420" s="10">
        <f t="shared" si="48"/>
        <v>-3.6071193092107788E-2</v>
      </c>
      <c r="I420">
        <f t="shared" si="44"/>
        <v>-0.43285431710529343</v>
      </c>
      <c r="K420">
        <f t="shared" si="45"/>
        <v>-9.6061275195504767E-2</v>
      </c>
      <c r="M420">
        <f t="shared" si="46"/>
        <v>-4.2377050923816224E-2</v>
      </c>
      <c r="N420" s="13">
        <f t="shared" si="47"/>
        <v>3.9763842993718618E-5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7.281556451638707</v>
      </c>
      <c r="H421" s="10">
        <f t="shared" si="48"/>
        <v>-3.5591922310056659E-2</v>
      </c>
      <c r="I421">
        <f t="shared" si="44"/>
        <v>-0.42710306772067991</v>
      </c>
      <c r="K421">
        <f t="shared" si="45"/>
        <v>-9.5043225554708621E-2</v>
      </c>
      <c r="M421">
        <f t="shared" si="46"/>
        <v>-4.1894135992826452E-2</v>
      </c>
      <c r="N421" s="13">
        <f t="shared" si="47"/>
        <v>3.9717897303290799E-5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7.2932632004544073</v>
      </c>
      <c r="H422" s="10">
        <f t="shared" si="48"/>
        <v>-3.5118645117187521E-2</v>
      </c>
      <c r="I422">
        <f t="shared" si="44"/>
        <v>-0.42142374140625027</v>
      </c>
      <c r="K422">
        <f t="shared" si="45"/>
        <v>-9.403598916466549E-2</v>
      </c>
      <c r="M422">
        <f t="shared" si="46"/>
        <v>-4.141672515424287E-2</v>
      </c>
      <c r="N422" s="13">
        <f t="shared" si="47"/>
        <v>3.9665812153155112E-5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7.3049699492701059</v>
      </c>
      <c r="H423" s="10">
        <f t="shared" si="48"/>
        <v>-3.4651292391200378E-2</v>
      </c>
      <c r="I423">
        <f t="shared" si="44"/>
        <v>-0.41581550869440453</v>
      </c>
      <c r="K423">
        <f t="shared" si="45"/>
        <v>-9.3039450982761771E-2</v>
      </c>
      <c r="M423">
        <f t="shared" si="46"/>
        <v>-4.0944755692623541E-2</v>
      </c>
      <c r="N423" s="13">
        <f t="shared" si="47"/>
        <v>3.9607680326360143E-5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7.316676698085808</v>
      </c>
      <c r="H424" s="10">
        <f t="shared" si="48"/>
        <v>-3.4189795723079702E-2</v>
      </c>
      <c r="I424">
        <f t="shared" si="44"/>
        <v>-0.41027754867695643</v>
      </c>
      <c r="K424">
        <f t="shared" si="45"/>
        <v>-9.205349718835687E-2</v>
      </c>
      <c r="M424">
        <f t="shared" si="46"/>
        <v>-4.0478165605590088E-2</v>
      </c>
      <c r="N424" s="13">
        <f t="shared" si="47"/>
        <v>3.9543595779263689E-5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7.3283834469015066</v>
      </c>
      <c r="H425" s="10">
        <f t="shared" si="48"/>
        <v>-3.3734087410758333E-2</v>
      </c>
      <c r="I425">
        <f t="shared" si="44"/>
        <v>-0.40480904892909997</v>
      </c>
      <c r="K425">
        <f t="shared" si="45"/>
        <v>-9.1078015169983428E-2</v>
      </c>
      <c r="M425">
        <f t="shared" si="46"/>
        <v>-4.0016893595790248E-2</v>
      </c>
      <c r="N425" s="13">
        <f t="shared" si="47"/>
        <v>3.9473653558675291E-5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7.3400901957172069</v>
      </c>
      <c r="H426" s="10">
        <f t="shared" si="48"/>
        <v>-3.3284100452830222E-2</v>
      </c>
      <c r="I426">
        <f t="shared" si="44"/>
        <v>-0.39940920543396263</v>
      </c>
      <c r="K426">
        <f t="shared" si="45"/>
        <v>-9.0112893512670128E-2</v>
      </c>
      <c r="M426">
        <f t="shared" si="46"/>
        <v>-3.9560879062946572E-2</v>
      </c>
      <c r="N426" s="13">
        <f t="shared" si="47"/>
        <v>3.9397949720414137E-5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7.3517969445329072</v>
      </c>
      <c r="H427" s="10">
        <f t="shared" si="48"/>
        <v>-3.2839768542311853E-2</v>
      </c>
      <c r="I427">
        <f t="shared" si="44"/>
        <v>-0.39407722250774224</v>
      </c>
      <c r="K427">
        <f t="shared" si="45"/>
        <v>-8.9158021985394895E-2</v>
      </c>
      <c r="M427">
        <f t="shared" si="46"/>
        <v>-3.9110062095994269E-2</v>
      </c>
      <c r="N427" s="13">
        <f t="shared" si="47"/>
        <v>3.9316581249351257E-5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7.3635036933486067</v>
      </c>
      <c r="H428" s="10">
        <f t="shared" si="48"/>
        <v>-3.2401026060451525E-2</v>
      </c>
      <c r="I428">
        <f t="shared" si="44"/>
        <v>-0.38881231272541827</v>
      </c>
      <c r="K428">
        <f t="shared" si="45"/>
        <v>-8.8213291528659379E-2</v>
      </c>
      <c r="M428">
        <f t="shared" si="46"/>
        <v>-3.866438346530375E-2</v>
      </c>
      <c r="N428" s="13">
        <f t="shared" si="47"/>
        <v>3.9229645980917202E-5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7.3752104421643088</v>
      </c>
      <c r="H429" s="10">
        <f t="shared" si="48"/>
        <v>-3.1967808070586502E-2</v>
      </c>
      <c r="I429">
        <f t="shared" si="44"/>
        <v>-0.38361369684703805</v>
      </c>
      <c r="K429">
        <f t="shared" si="45"/>
        <v>-8.7278594242187965E-2</v>
      </c>
      <c r="M429">
        <f t="shared" si="46"/>
        <v>-3.8223784614988952E-2</v>
      </c>
      <c r="N429" s="13">
        <f t="shared" si="47"/>
        <v>3.913724252411362E-5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7.3869171909800073</v>
      </c>
      <c r="H430" s="10">
        <f t="shared" si="48"/>
        <v>-3.1540050312046812E-2</v>
      </c>
      <c r="I430">
        <f t="shared" si="44"/>
        <v>-0.37848060374456172</v>
      </c>
      <c r="K430">
        <f t="shared" si="45"/>
        <v>-8.6353823372751243E-2</v>
      </c>
      <c r="M430">
        <f t="shared" si="46"/>
        <v>-3.7788207655300922E-2</v>
      </c>
      <c r="N430" s="13">
        <f t="shared" si="47"/>
        <v>3.9039470186060256E-5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7.3986239397957076</v>
      </c>
      <c r="H431" s="10">
        <f t="shared" si="48"/>
        <v>-3.111768919410618E-2</v>
      </c>
      <c r="I431">
        <f t="shared" si="44"/>
        <v>-0.37341227032927415</v>
      </c>
      <c r="K431">
        <f t="shared" si="45"/>
        <v>-8.543887330210781E-2</v>
      </c>
      <c r="M431">
        <f t="shared" si="46"/>
        <v>-3.7357595355103419E-2</v>
      </c>
      <c r="N431" s="13">
        <f t="shared" si="47"/>
        <v>3.8936428898051312E-5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7.410330688611408</v>
      </c>
      <c r="H432" s="10">
        <f t="shared" si="48"/>
        <v>-3.0700661789978725E-2</v>
      </c>
      <c r="I432">
        <f t="shared" si="44"/>
        <v>-0.3684079414797447</v>
      </c>
      <c r="K432">
        <f t="shared" si="45"/>
        <v>-8.4533639535070426E-2</v>
      </c>
      <c r="M432">
        <f t="shared" si="46"/>
        <v>-3.6931891134433223E-2</v>
      </c>
      <c r="N432" s="13">
        <f t="shared" si="47"/>
        <v>3.8828219143190826E-5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7.4220374374271074</v>
      </c>
      <c r="H433" s="10">
        <f t="shared" si="48"/>
        <v>-3.0288905830861648E-2</v>
      </c>
      <c r="I433">
        <f t="shared" si="44"/>
        <v>-0.36346686997033978</v>
      </c>
      <c r="K433">
        <f t="shared" si="45"/>
        <v>-8.3638018687689358E-2</v>
      </c>
      <c r="M433">
        <f t="shared" si="46"/>
        <v>-3.6511039057141141E-2</v>
      </c>
      <c r="N433" s="13">
        <f t="shared" si="47"/>
        <v>3.8714941885571249E-5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7.4337441862428077</v>
      </c>
      <c r="H434" s="10">
        <f t="shared" si="48"/>
        <v>-2.9882359700023224E-2</v>
      </c>
      <c r="I434">
        <f t="shared" si="44"/>
        <v>-0.35858831640027866</v>
      </c>
      <c r="K434">
        <f t="shared" si="45"/>
        <v>-8.2751908475555108E-2</v>
      </c>
      <c r="M434">
        <f t="shared" si="46"/>
        <v>-3.6094983823614361E-2</v>
      </c>
      <c r="N434" s="13">
        <f t="shared" si="47"/>
        <v>3.8596698501026545E-5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7.4454509350585081</v>
      </c>
      <c r="H435" s="10">
        <f t="shared" si="48"/>
        <v>-2.948096242693558E-2</v>
      </c>
      <c r="I435">
        <f t="shared" si="44"/>
        <v>-0.35377154912322695</v>
      </c>
      <c r="K435">
        <f t="shared" si="45"/>
        <v>-8.1875207702220135E-2</v>
      </c>
      <c r="M435">
        <f t="shared" si="46"/>
        <v>-3.5683670763579936E-2</v>
      </c>
      <c r="N435" s="13">
        <f t="shared" si="47"/>
        <v>3.8473590709477395E-5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7.4571576838742066</v>
      </c>
      <c r="H436" s="10">
        <f t="shared" si="48"/>
        <v>-2.9084653681452115E-2</v>
      </c>
      <c r="I436">
        <f t="shared" si="44"/>
        <v>-0.34901584417742537</v>
      </c>
      <c r="K436">
        <f t="shared" si="45"/>
        <v>-8.1007816247735495E-2</v>
      </c>
      <c r="M436">
        <f t="shared" si="46"/>
        <v>-3.5277045828986803E-2</v>
      </c>
      <c r="N436" s="13">
        <f t="shared" si="47"/>
        <v>3.8345720508849259E-5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7.4688644326899087</v>
      </c>
      <c r="H437" s="10">
        <f t="shared" si="48"/>
        <v>-2.8693373768028878E-2</v>
      </c>
      <c r="I437">
        <f t="shared" si="44"/>
        <v>-0.34432048521634651</v>
      </c>
      <c r="K437">
        <f t="shared" si="45"/>
        <v>-8.0149635057303992E-2</v>
      </c>
      <c r="M437">
        <f t="shared" si="46"/>
        <v>-3.487505558696688E-2</v>
      </c>
      <c r="N437" s="13">
        <f t="shared" si="47"/>
        <v>3.8213190110588643E-5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7.4805711815056073</v>
      </c>
      <c r="H438" s="10">
        <f t="shared" si="48"/>
        <v>-2.8307063619989813E-2</v>
      </c>
      <c r="I438">
        <f t="shared" si="44"/>
        <v>-0.33968476343987775</v>
      </c>
      <c r="K438">
        <f t="shared" si="45"/>
        <v>-7.9300566130049502E-2</v>
      </c>
      <c r="M438">
        <f t="shared" si="46"/>
        <v>-3.4477647212874725E-2</v>
      </c>
      <c r="N438" s="13">
        <f t="shared" si="47"/>
        <v>3.8076101876780462E-5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7.4922779303213076</v>
      </c>
      <c r="H439" s="10">
        <f t="shared" si="48"/>
        <v>-2.7925664793835136E-2</v>
      </c>
      <c r="I439">
        <f t="shared" si="44"/>
        <v>-0.33510797752602162</v>
      </c>
      <c r="K439">
        <f t="shared" si="45"/>
        <v>-7.8460512507896957E-2</v>
      </c>
      <c r="M439">
        <f t="shared" si="46"/>
        <v>-3.408476848340284E-2</v>
      </c>
      <c r="N439" s="13">
        <f t="shared" si="47"/>
        <v>3.7934558258846505E-5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7.5039846791370088</v>
      </c>
      <c r="H440" s="10">
        <f t="shared" si="48"/>
        <v>-2.7549119463592908E-2</v>
      </c>
      <c r="I440">
        <f t="shared" si="44"/>
        <v>-0.33058943356311488</v>
      </c>
      <c r="K440">
        <f t="shared" si="45"/>
        <v>-7.7629378264568769E-2</v>
      </c>
      <c r="M440">
        <f t="shared" si="46"/>
        <v>-3.3696367769774915E-2</v>
      </c>
      <c r="N440" s="13">
        <f t="shared" si="47"/>
        <v>3.7788661737857562E-5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7.5156914279527074</v>
      </c>
      <c r="H441" s="10">
        <f t="shared" si="48"/>
        <v>-2.7177370415212888E-2</v>
      </c>
      <c r="I441">
        <f t="shared" si="44"/>
        <v>-0.32612844498255467</v>
      </c>
      <c r="K441">
        <f t="shared" si="45"/>
        <v>-7.6807068494690559E-2</v>
      </c>
      <c r="M441">
        <f t="shared" si="46"/>
        <v>-3.3312394031013631E-2</v>
      </c>
      <c r="N441" s="13">
        <f t="shared" si="47"/>
        <v>3.763851476643283E-5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7.5273981767684077</v>
      </c>
      <c r="H442" s="10">
        <f t="shared" si="48"/>
        <v>-2.6810361041002977E-2</v>
      </c>
      <c r="I442">
        <f t="shared" si="44"/>
        <v>-0.32172433249203569</v>
      </c>
      <c r="K442">
        <f t="shared" si="45"/>
        <v>-7.5993489303008518E-2</v>
      </c>
      <c r="M442">
        <f t="shared" si="46"/>
        <v>-3.2932796807283206E-2</v>
      </c>
      <c r="N442" s="13">
        <f t="shared" si="47"/>
        <v>3.7484219712227377E-5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7.5391049255841081</v>
      </c>
      <c r="H443" s="10">
        <f t="shared" si="48"/>
        <v>-2.644803533410716E-2</v>
      </c>
      <c r="I443">
        <f t="shared" si="44"/>
        <v>-0.3173764240092859</v>
      </c>
      <c r="K443">
        <f t="shared" si="45"/>
        <v>-7.5188547793717309E-2</v>
      </c>
      <c r="M443">
        <f t="shared" si="46"/>
        <v>-3.2557526213306515E-2</v>
      </c>
      <c r="N443" s="13">
        <f t="shared" si="47"/>
        <v>3.73258788030201E-5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7.5508116743998075</v>
      </c>
      <c r="H444" s="10">
        <f t="shared" si="48"/>
        <v>-2.609033788302538E-2</v>
      </c>
      <c r="I444">
        <f t="shared" si="44"/>
        <v>-0.31308405459630456</v>
      </c>
      <c r="K444">
        <f t="shared" si="45"/>
        <v>-7.439215205989598E-2</v>
      </c>
      <c r="M444">
        <f t="shared" si="46"/>
        <v>-3.2186532931854889E-2</v>
      </c>
      <c r="N444" s="13">
        <f t="shared" si="47"/>
        <v>3.7163594073373417E-5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7.5625184232155087</v>
      </c>
      <c r="H445" s="10">
        <f t="shared" si="48"/>
        <v>-2.5737213866174197E-2</v>
      </c>
      <c r="I445">
        <f t="shared" si="44"/>
        <v>-0.30884656639409036</v>
      </c>
      <c r="K445">
        <f t="shared" si="45"/>
        <v>-7.3604211173052062E-2</v>
      </c>
      <c r="M445">
        <f t="shared" si="46"/>
        <v>-3.1819768207310466E-2</v>
      </c>
      <c r="N445" s="13">
        <f t="shared" si="47"/>
        <v>3.6997467312875671E-5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7.5742251720312082</v>
      </c>
      <c r="H446" s="10">
        <f t="shared" si="48"/>
        <v>-2.5388609046488785E-2</v>
      </c>
      <c r="I446">
        <f t="shared" si="44"/>
        <v>-0.30466330855786539</v>
      </c>
      <c r="K446">
        <f t="shared" si="45"/>
        <v>-7.2824635172773572E-2</v>
      </c>
      <c r="M446">
        <f t="shared" si="46"/>
        <v>-3.1457183839300608E-2</v>
      </c>
      <c r="N446" s="13">
        <f t="shared" si="47"/>
        <v>3.6827600015951067E-5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7.5859319208469085</v>
      </c>
      <c r="H447" s="10">
        <f t="shared" si="48"/>
        <v>-2.5044469766064999E-2</v>
      </c>
      <c r="I447">
        <f t="shared" si="44"/>
        <v>-0.30053363719277998</v>
      </c>
      <c r="K447">
        <f t="shared" si="45"/>
        <v>-7.2053335056485146E-2</v>
      </c>
      <c r="M447">
        <f t="shared" si="46"/>
        <v>-3.1098732176402442E-2</v>
      </c>
      <c r="N447" s="13">
        <f t="shared" si="47"/>
        <v>3.6654093333224936E-5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7.5976386696626088</v>
      </c>
      <c r="H448" s="10">
        <f t="shared" si="48"/>
        <v>-2.4704742940842163E-2</v>
      </c>
      <c r="I448">
        <f t="shared" si="44"/>
        <v>-0.29645691529010598</v>
      </c>
      <c r="K448">
        <f t="shared" si="45"/>
        <v>-7.1290222769311545E-2</v>
      </c>
      <c r="M448">
        <f t="shared" si="46"/>
        <v>-3.0744366109918545E-2</v>
      </c>
      <c r="N448" s="13">
        <f t="shared" si="47"/>
        <v>3.647704802444424E-5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7.6093454184783091</v>
      </c>
      <c r="H449" s="10">
        <f t="shared" si="48"/>
        <v>-2.4369376055325333E-2</v>
      </c>
      <c r="I449">
        <f t="shared" si="44"/>
        <v>-0.29243251266390402</v>
      </c>
      <c r="K449">
        <f t="shared" si="45"/>
        <v>-7.0535211194043532E-2</v>
      </c>
      <c r="M449">
        <f t="shared" si="46"/>
        <v>-3.0394039067721389E-2</v>
      </c>
      <c r="N449" s="13">
        <f t="shared" si="47"/>
        <v>3.6296564412933118E-5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7.6210521672940095</v>
      </c>
      <c r="H450" s="10">
        <f t="shared" si="48"/>
        <v>-2.4038317157347621E-2</v>
      </c>
      <c r="I450">
        <f t="shared" si="44"/>
        <v>-0.28845980588817144</v>
      </c>
      <c r="K450">
        <f t="shared" si="45"/>
        <v>-6.9788214141207713E-2</v>
      </c>
      <c r="M450">
        <f t="shared" si="46"/>
        <v>-3.0047705008166913E-2</v>
      </c>
      <c r="N450" s="13">
        <f t="shared" si="47"/>
        <v>3.6112742341574505E-5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7.6327589161097089</v>
      </c>
      <c r="H451" s="10">
        <f t="shared" si="48"/>
        <v>-2.3711514852871488E-2</v>
      </c>
      <c r="I451">
        <f t="shared" si="44"/>
        <v>-0.28453817823445787</v>
      </c>
      <c r="K451">
        <f t="shared" si="45"/>
        <v>-6.9049146339238629E-2</v>
      </c>
      <c r="M451">
        <f t="shared" si="46"/>
        <v>-2.9705318414075775E-2</v>
      </c>
      <c r="N451" s="13">
        <f t="shared" si="47"/>
        <v>3.5925681130305192E-5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7.6444656649254092</v>
      </c>
      <c r="H452" s="10">
        <f t="shared" si="48"/>
        <v>-2.338891830082938E-2</v>
      </c>
      <c r="I452">
        <f t="shared" si="44"/>
        <v>-0.28066701960995255</v>
      </c>
      <c r="K452">
        <f t="shared" si="45"/>
        <v>-6.8317923424751473E-2</v>
      </c>
      <c r="M452">
        <f t="shared" si="46"/>
        <v>-2.9366834286781954E-2</v>
      </c>
      <c r="N452" s="13">
        <f t="shared" si="47"/>
        <v>3.5735479535107324E-5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7.6561724137411096</v>
      </c>
      <c r="H453" s="10">
        <f t="shared" si="48"/>
        <v>-2.3070477208002881E-2</v>
      </c>
      <c r="I453">
        <f t="shared" si="44"/>
        <v>-0.27684572649603456</v>
      </c>
      <c r="K453">
        <f t="shared" si="45"/>
        <v>-6.7594461932916558E-2</v>
      </c>
      <c r="M453">
        <f t="shared" si="46"/>
        <v>-2.9032208140248303E-2</v>
      </c>
      <c r="N453" s="13">
        <f t="shared" si="47"/>
        <v>3.5542235708491861E-5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7.6678791625568081</v>
      </c>
      <c r="H454" s="10">
        <f t="shared" si="48"/>
        <v>-2.2756141823940562E-2</v>
      </c>
      <c r="I454">
        <f t="shared" si="44"/>
        <v>-0.27307370188728675</v>
      </c>
      <c r="K454">
        <f t="shared" si="45"/>
        <v>-6.6878679287931619E-2</v>
      </c>
      <c r="M454">
        <f t="shared" si="46"/>
        <v>-2.8701395995247445E-2</v>
      </c>
      <c r="N454" s="13">
        <f t="shared" si="47"/>
        <v>3.5346047161441883E-5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7.6795859113725102</v>
      </c>
      <c r="H455" s="10">
        <f t="shared" si="48"/>
        <v>-2.2445862935913885E-2</v>
      </c>
      <c r="I455">
        <f t="shared" si="44"/>
        <v>-0.26935035523096662</v>
      </c>
      <c r="K455">
        <f t="shared" si="45"/>
        <v>-6.6170493793593382E-2</v>
      </c>
      <c r="M455">
        <f t="shared" si="46"/>
        <v>-2.8374354373607826E-2</v>
      </c>
      <c r="N455" s="13">
        <f t="shared" si="47"/>
        <v>3.5147010726810371E-5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7.6912926601882088</v>
      </c>
      <c r="H456" s="10">
        <f t="shared" si="48"/>
        <v>-2.2139591863911155E-2</v>
      </c>
      <c r="I456">
        <f t="shared" si="44"/>
        <v>-0.26567510236693387</v>
      </c>
      <c r="K456">
        <f t="shared" si="45"/>
        <v>-6.5469824623967596E-2</v>
      </c>
      <c r="M456">
        <f t="shared" si="46"/>
        <v>-2.8051040292524997E-2</v>
      </c>
      <c r="N456" s="13">
        <f t="shared" si="47"/>
        <v>3.4945222524161063E-5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7.7029994090039082</v>
      </c>
      <c r="H457" s="10">
        <f t="shared" si="48"/>
        <v>-2.1837280455669072E-2</v>
      </c>
      <c r="I457">
        <f t="shared" si="44"/>
        <v>-0.26204736546802887</v>
      </c>
      <c r="K457">
        <f t="shared" si="45"/>
        <v>-6.4776591814153364E-2</v>
      </c>
      <c r="M457">
        <f t="shared" si="46"/>
        <v>-2.7731411258935315E-2</v>
      </c>
      <c r="N457" s="13">
        <f t="shared" si="47"/>
        <v>3.4740777926011961E-5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7.7147061578196094</v>
      </c>
      <c r="H458" s="10">
        <f t="shared" si="48"/>
        <v>-2.1538881081741748E-2</v>
      </c>
      <c r="I458">
        <f t="shared" si="44"/>
        <v>-0.25846657298090098</v>
      </c>
      <c r="K458">
        <f t="shared" si="45"/>
        <v>-6.4090716251145846E-2</v>
      </c>
      <c r="M458">
        <f t="shared" si="46"/>
        <v>-2.7415425263954043E-2</v>
      </c>
      <c r="N458" s="13">
        <f t="shared" si="47"/>
        <v>3.4533771525493168E-5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7.7264129066353089</v>
      </c>
      <c r="H459" s="10">
        <f t="shared" si="48"/>
        <v>-2.1244346630606942E-2</v>
      </c>
      <c r="I459">
        <f t="shared" si="44"/>
        <v>-0.25493215956728332</v>
      </c>
      <c r="K459">
        <f t="shared" si="45"/>
        <v>-6.3412119664792613E-2</v>
      </c>
      <c r="M459">
        <f t="shared" si="46"/>
        <v>-2.7103040777375301E-2</v>
      </c>
      <c r="N459" s="13">
        <f t="shared" si="47"/>
        <v>3.4324297105377829E-5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7.7381196554510092</v>
      </c>
      <c r="H460" s="10">
        <f t="shared" si="48"/>
        <v>-2.0953630503809065E-2</v>
      </c>
      <c r="I460">
        <f t="shared" si="44"/>
        <v>-0.25144356604570878</v>
      </c>
      <c r="K460">
        <f t="shared" si="45"/>
        <v>-6.2740724618843308E-2</v>
      </c>
      <c r="M460">
        <f t="shared" si="46"/>
        <v>-2.6794216742233319E-2</v>
      </c>
      <c r="N460" s="13">
        <f t="shared" si="47"/>
        <v>3.4112447608470784E-5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7.7498264042667095</v>
      </c>
      <c r="H461" s="10">
        <f t="shared" si="48"/>
        <v>-2.0666686611139067E-2</v>
      </c>
      <c r="I461">
        <f t="shared" si="44"/>
        <v>-0.2480002393336688</v>
      </c>
      <c r="K461">
        <f t="shared" si="45"/>
        <v>-6.207645450209387E-2</v>
      </c>
      <c r="M461">
        <f t="shared" si="46"/>
        <v>-2.6488912569425746E-2</v>
      </c>
      <c r="N461" s="13">
        <f t="shared" si="47"/>
        <v>3.3898315109347245E-5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7.7615331530824081</v>
      </c>
      <c r="H462" s="10">
        <f t="shared" si="48"/>
        <v>-2.0383469365850528E-2</v>
      </c>
      <c r="I462">
        <f t="shared" si="44"/>
        <v>-0.24460163239020632</v>
      </c>
      <c r="K462">
        <f t="shared" si="45"/>
        <v>-6.141923351962169E-2</v>
      </c>
      <c r="M462">
        <f t="shared" si="46"/>
        <v>-2.6187088132396535E-2</v>
      </c>
      <c r="N462" s="13">
        <f t="shared" si="47"/>
        <v>3.3681990787404999E-5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7.7732399018981102</v>
      </c>
      <c r="H463" s="10">
        <f t="shared" si="48"/>
        <v>-2.0103933679912166E-2</v>
      </c>
      <c r="I463">
        <f t="shared" si="44"/>
        <v>-0.24124720415894599</v>
      </c>
      <c r="K463">
        <f t="shared" si="45"/>
        <v>-6.0768986684112541E-2</v>
      </c>
      <c r="M463">
        <f t="shared" si="46"/>
        <v>-2.5888703761878823E-2</v>
      </c>
      <c r="N463" s="13">
        <f t="shared" si="47"/>
        <v>3.3463564901216524E-5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7.7849466507138096</v>
      </c>
      <c r="H464" s="10">
        <f t="shared" si="48"/>
        <v>-1.982803495929612E-2</v>
      </c>
      <c r="I464">
        <f t="shared" si="44"/>
        <v>-0.23793641951155342</v>
      </c>
      <c r="K464">
        <f t="shared" si="45"/>
        <v>-6.012563980727844E-2</v>
      </c>
      <c r="M464">
        <f t="shared" si="46"/>
        <v>-2.559372024069733E-2</v>
      </c>
      <c r="N464" s="13">
        <f t="shared" si="47"/>
        <v>3.324312676416656E-5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7.79665339952951</v>
      </c>
      <c r="H465" s="10">
        <f t="shared" si="48"/>
        <v>-1.955572909930214E-2</v>
      </c>
      <c r="I465">
        <f t="shared" si="44"/>
        <v>-0.23466874919162567</v>
      </c>
      <c r="K465">
        <f t="shared" si="45"/>
        <v>-5.948911949136361E-2</v>
      </c>
      <c r="M465">
        <f t="shared" si="46"/>
        <v>-2.530209879862844E-2</v>
      </c>
      <c r="N465" s="13">
        <f t="shared" si="47"/>
        <v>3.3020764721335422E-5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7.8083601483452103</v>
      </c>
      <c r="H466" s="10">
        <f t="shared" si="48"/>
        <v>-1.9286972479917095E-2</v>
      </c>
      <c r="I466">
        <f t="shared" si="44"/>
        <v>-0.23144366975900516</v>
      </c>
      <c r="K466">
        <f t="shared" si="45"/>
        <v>-5.8859353120740907E-2</v>
      </c>
      <c r="M466">
        <f t="shared" si="46"/>
        <v>-2.5013801107319013E-2</v>
      </c>
      <c r="N466" s="13">
        <f t="shared" si="47"/>
        <v>3.2796566127630143E-5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7.8200668971609089</v>
      </c>
      <c r="H467" s="10">
        <f t="shared" si="48"/>
        <v>-1.9021721961209975E-2</v>
      </c>
      <c r="I467">
        <f t="shared" si="44"/>
        <v>-0.22826066353451968</v>
      </c>
      <c r="K467">
        <f t="shared" si="45"/>
        <v>-5.8236268853594703E-2</v>
      </c>
      <c r="M467">
        <f t="shared" si="46"/>
        <v>-2.4728789275261728E-2</v>
      </c>
      <c r="N467" s="13">
        <f t="shared" si="47"/>
        <v>3.2570617327117893E-5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7.831773645976611</v>
      </c>
      <c r="H468" s="10">
        <f t="shared" si="48"/>
        <v>-1.8759934878761774E-2</v>
      </c>
      <c r="I468">
        <f t="shared" ref="I468:I469" si="50">H468*$E$6</f>
        <v>-0.22511921854514128</v>
      </c>
      <c r="K468">
        <f t="shared" ref="K468:K469" si="51">($L$9/2)*$L$4*EXP(-$L$6*(G468/$L$10-1))+($L$9/2)*$L$4*EXP(-$L$6*(($I$13/$E$4)*G468/$L$10-1))+($L$9/2)*$L$4*EXP(-$L$6*(SQRT(4/3+$H$11^2/4)*G468/$L$10-1))-SQRT(($L$9/2)*$L$5^2*EXP(-2*$L$7*(G468/$L$10-1))+($L$9/2)*$L$5^2*EXP(-2*$L$7*(($I$13/$E$4)*G468/$L$10-1))+($L$9/2)*$L$5^2*EXP(-2*$L$7*(SQRT(4/3+H460^2/4)*G468/$L$10-1)))</f>
        <v>-5.7619795613691058E-2</v>
      </c>
      <c r="M468">
        <f t="shared" ref="M468:M469" si="52">($L$9/2)*$O$6*EXP(-$O$4*(G468/$L$10-1))+($L$9/2)*$O$6*EXP(-$O$4*(($I$13/$E$4)*G468/$L$10-1))+($L$9/2)*$O$6*EXP(-$O$4*(SQRT(4/3+$H$11^2/4)*G468/$L$10-1))-SQRT(($L$9/2)*$O$7^2*EXP(-2*$O$5*(G468/$L$10-1))+($L$9/2)*$O$7^2*EXP(-2*$O$5*(($I$13/$E$4)*G468/$L$10-1))+($L$9/2)*$O$7^2*EXP(-2*$O$5*(SQRT(4/3+$H$11^2/4)*G468/$L$10-1)))</f>
        <v>-2.4447025842827142E-2</v>
      </c>
      <c r="N468" s="13">
        <f t="shared" ref="N468:N469" si="53">(M468-H468)^2*O468</f>
        <v>3.234300363355396E-5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7.8434803947923095</v>
      </c>
      <c r="H469" s="10">
        <f t="shared" si="48"/>
        <v>-1.8501569039130361E-2</v>
      </c>
      <c r="I469">
        <f t="shared" si="50"/>
        <v>-0.22201882846956433</v>
      </c>
      <c r="K469">
        <f t="shared" si="51"/>
        <v>-5.7009863082235074E-2</v>
      </c>
      <c r="M469">
        <f t="shared" si="52"/>
        <v>-2.4168473777352376E-2</v>
      </c>
      <c r="N469" s="13">
        <f t="shared" si="53"/>
        <v>3.2113809312083125E-5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185</v>
      </c>
      <c r="E1" s="1" t="s">
        <v>171</v>
      </c>
      <c r="F1" s="1"/>
      <c r="H1" s="1"/>
      <c r="I1" s="1"/>
      <c r="J1" s="1"/>
      <c r="L1" s="1"/>
      <c r="M1" s="1"/>
      <c r="N1" s="1"/>
      <c r="Q1" s="26" t="s">
        <v>172</v>
      </c>
      <c r="X1" s="26" t="s">
        <v>172</v>
      </c>
      <c r="AC1" s="24"/>
      <c r="AF1" s="26" t="s">
        <v>172</v>
      </c>
      <c r="AH1" s="25"/>
    </row>
    <row r="2" spans="1:34" x14ac:dyDescent="0.4">
      <c r="D2" s="2" t="s">
        <v>170</v>
      </c>
      <c r="E2" s="35" t="s">
        <v>81</v>
      </c>
      <c r="F2" s="12" t="s">
        <v>92</v>
      </c>
      <c r="H2" s="2" t="s">
        <v>170</v>
      </c>
      <c r="I2" s="35" t="s">
        <v>81</v>
      </c>
      <c r="J2" s="12" t="s">
        <v>92</v>
      </c>
      <c r="L2" s="2" t="s">
        <v>170</v>
      </c>
      <c r="M2" s="35" t="s">
        <v>81</v>
      </c>
      <c r="N2" s="12" t="s">
        <v>92</v>
      </c>
      <c r="Q2" s="40" t="s">
        <v>182</v>
      </c>
      <c r="R2" s="39"/>
      <c r="S2" s="39"/>
      <c r="T2" s="41"/>
      <c r="U2" s="39"/>
      <c r="V2" s="39"/>
      <c r="X2" s="40" t="s">
        <v>183</v>
      </c>
      <c r="AB2" s="45"/>
      <c r="AC2" s="39"/>
      <c r="AD2" s="41"/>
      <c r="AF2" s="40" t="s">
        <v>184</v>
      </c>
      <c r="AG2" s="48"/>
      <c r="AH2" s="41"/>
    </row>
    <row r="3" spans="1:34" x14ac:dyDescent="0.4">
      <c r="A3" s="1" t="s">
        <v>120</v>
      </c>
      <c r="B3" s="1" t="s">
        <v>121</v>
      </c>
      <c r="C3" s="1" t="s">
        <v>122</v>
      </c>
      <c r="D3" s="2" t="s">
        <v>165</v>
      </c>
      <c r="E3" s="35" t="s">
        <v>165</v>
      </c>
      <c r="F3" s="12" t="s">
        <v>165</v>
      </c>
      <c r="H3" s="2" t="s">
        <v>169</v>
      </c>
      <c r="I3" s="35" t="s">
        <v>169</v>
      </c>
      <c r="J3" s="12" t="s">
        <v>169</v>
      </c>
      <c r="L3" s="2" t="s">
        <v>247</v>
      </c>
      <c r="M3" s="35" t="s">
        <v>248</v>
      </c>
      <c r="N3" s="12" t="s">
        <v>248</v>
      </c>
      <c r="P3" s="11" t="s">
        <v>173</v>
      </c>
      <c r="Q3" s="26" t="s">
        <v>178</v>
      </c>
      <c r="R3" t="s">
        <v>179</v>
      </c>
      <c r="S3" t="s">
        <v>174</v>
      </c>
      <c r="T3" s="27" t="s">
        <v>188</v>
      </c>
      <c r="V3" t="s">
        <v>242</v>
      </c>
      <c r="X3" s="26" t="s">
        <v>178</v>
      </c>
      <c r="Y3" t="s">
        <v>179</v>
      </c>
      <c r="Z3" t="s">
        <v>174</v>
      </c>
      <c r="AA3" t="s">
        <v>188</v>
      </c>
      <c r="AB3" s="45" t="s">
        <v>186</v>
      </c>
      <c r="AC3" t="s">
        <v>248</v>
      </c>
      <c r="AD3" s="27" t="s">
        <v>190</v>
      </c>
      <c r="AF3" s="26" t="s">
        <v>188</v>
      </c>
      <c r="AG3" s="47" t="s">
        <v>187</v>
      </c>
      <c r="AH3" s="27" t="s">
        <v>248</v>
      </c>
    </row>
    <row r="4" spans="1:34" x14ac:dyDescent="0.4">
      <c r="A4" s="1" t="s">
        <v>193</v>
      </c>
      <c r="P4" s="11" t="s">
        <v>192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245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92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177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245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123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175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194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197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234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235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245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199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198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226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227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228</v>
      </c>
      <c r="B11" s="5"/>
      <c r="C11" s="20"/>
      <c r="D11" s="36"/>
      <c r="H11" s="36"/>
      <c r="J11" s="38"/>
      <c r="L11" s="36"/>
      <c r="N11" s="38"/>
      <c r="P11" s="11" t="s">
        <v>229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124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175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245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125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175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126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176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245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127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180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245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230</v>
      </c>
      <c r="B16" s="5"/>
      <c r="C16" s="20"/>
      <c r="D16" s="36"/>
      <c r="H16" s="36"/>
      <c r="J16" s="38"/>
      <c r="L16" s="36"/>
      <c r="N16" s="38"/>
      <c r="P16" s="11" t="s">
        <v>231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232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231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245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233</v>
      </c>
      <c r="B18" s="5"/>
      <c r="C18" s="20"/>
      <c r="D18" s="36"/>
      <c r="H18" s="36"/>
      <c r="J18" s="38"/>
      <c r="L18" s="36"/>
      <c r="N18" s="38"/>
      <c r="P18" s="11" t="s">
        <v>204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128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177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245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129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175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195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200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130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181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131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177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132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177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201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202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133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177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134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175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135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176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112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176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245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136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175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203</v>
      </c>
      <c r="B31" s="5"/>
      <c r="C31" s="20"/>
      <c r="D31" s="36"/>
      <c r="H31" s="36"/>
      <c r="J31" s="38"/>
      <c r="L31" s="36"/>
      <c r="N31" s="38"/>
      <c r="P31" s="11" t="s">
        <v>204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137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180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245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236</v>
      </c>
      <c r="B33" s="5"/>
      <c r="C33" s="20"/>
      <c r="D33" s="36"/>
      <c r="H33" s="36"/>
      <c r="J33" s="38"/>
      <c r="L33" s="36"/>
      <c r="N33" s="38"/>
      <c r="P33" s="11" t="s">
        <v>197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237</v>
      </c>
      <c r="B34" s="5"/>
      <c r="C34" s="20"/>
      <c r="D34" s="36"/>
      <c r="H34" s="36"/>
      <c r="J34" s="38"/>
      <c r="L34" s="36"/>
      <c r="N34" s="38"/>
      <c r="P34" s="11" t="s">
        <v>238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239</v>
      </c>
      <c r="B35" s="5"/>
      <c r="C35" s="20"/>
      <c r="D35" s="36"/>
      <c r="H35" s="36"/>
      <c r="J35" s="38"/>
      <c r="L35" s="36"/>
      <c r="N35" s="38"/>
      <c r="P35" s="11" t="s">
        <v>204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138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177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205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206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139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175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140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175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141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177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142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177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207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200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143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175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166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176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144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176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119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176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249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145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175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146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176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208</v>
      </c>
      <c r="B49" s="5"/>
      <c r="C49" s="20"/>
      <c r="D49" s="36"/>
      <c r="H49" s="36"/>
      <c r="J49" s="38"/>
      <c r="L49" s="36"/>
      <c r="N49" s="38"/>
      <c r="P49" s="11" t="s">
        <v>209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210</v>
      </c>
      <c r="B50" s="5"/>
      <c r="C50" s="20"/>
      <c r="D50" s="36"/>
      <c r="H50" s="36"/>
      <c r="J50" s="38"/>
      <c r="L50" s="36"/>
      <c r="N50" s="38"/>
      <c r="P50" s="11" t="s">
        <v>196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240</v>
      </c>
      <c r="B51" s="5"/>
      <c r="C51" s="20"/>
      <c r="D51" s="36"/>
      <c r="H51" s="36"/>
      <c r="J51" s="38"/>
      <c r="L51" s="36"/>
      <c r="N51" s="38"/>
      <c r="P51" s="11" t="s">
        <v>238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241</v>
      </c>
      <c r="B52" s="5"/>
      <c r="C52" s="20"/>
      <c r="D52" s="36"/>
      <c r="H52" s="36"/>
      <c r="J52" s="38"/>
      <c r="L52" s="36"/>
      <c r="N52" s="38"/>
      <c r="P52" s="11" t="s">
        <v>204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147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177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245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148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177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211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181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149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176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212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181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167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181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213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181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214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181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150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175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151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175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215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197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152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197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216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200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153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175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244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154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217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200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155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175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156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177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157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177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158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175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218</v>
      </c>
      <c r="B74" s="5"/>
      <c r="C74" s="20"/>
      <c r="D74" s="36"/>
      <c r="H74" s="36"/>
      <c r="J74" s="38"/>
      <c r="L74" s="36"/>
      <c r="N74" s="38"/>
      <c r="P74" s="11" t="s">
        <v>200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159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176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160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176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161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176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249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162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177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163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176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168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197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219</v>
      </c>
      <c r="P81" s="11" t="s">
        <v>220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164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176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221</v>
      </c>
      <c r="P83" s="11" t="s">
        <v>206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222</v>
      </c>
      <c r="P84" s="11" t="s">
        <v>223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224</v>
      </c>
      <c r="P85" s="11" t="s">
        <v>225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243</v>
      </c>
    </row>
    <row r="87" spans="1:34" x14ac:dyDescent="0.4">
      <c r="C87" s="1" t="s">
        <v>246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fit_5NN_FCC</vt:lpstr>
      <vt:lpstr>fit_5NN_BCC</vt:lpstr>
      <vt:lpstr>fit_HCP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2024-11-22T07:40:28Z</dcterms:modified>
</cp:coreProperties>
</file>