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BBD455BA-7FE7-432E-9B9E-48A9771D2470}" xr6:coauthVersionLast="47" xr6:coauthVersionMax="47" xr10:uidLastSave="{00000000-0000-0000-0000-000000000000}"/>
  <bookViews>
    <workbookView xWindow="870" yWindow="90" windowWidth="26805" windowHeight="15270" xr2:uid="{B1CE91EC-0DE3-4F38-BC70-60547E21D489}"/>
  </bookViews>
  <sheets>
    <sheet name="fit_FCC&amp;BCC" sheetId="7" r:id="rId1"/>
    <sheet name="fit_HCP" sheetId="5" r:id="rId2"/>
    <sheet name="fit_BCC" sheetId="4" r:id="rId3"/>
    <sheet name="fit_FCC" sheetId="2" r:id="rId4"/>
    <sheet name="table" sheetId="3" r:id="rId5"/>
  </sheets>
  <externalReferences>
    <externalReference r:id="rId6"/>
  </externalReferences>
  <definedNames>
    <definedName name="solver_adj" localSheetId="2" hidden="1">fit_BCC!$O$4</definedName>
    <definedName name="solver_adj" localSheetId="3" hidden="1">fit_FCC!$O$4</definedName>
    <definedName name="solver_adj" localSheetId="0" hidden="1">'fit_FCC&amp;BCC'!$O$4:$O$5</definedName>
    <definedName name="solver_adj" localSheetId="1" hidden="1">fit_HCP!$O$4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2" hidden="1">2</definedName>
    <definedName name="solver_drv" localSheetId="3" hidden="1">2</definedName>
    <definedName name="solver_drv" localSheetId="0" hidden="1">2</definedName>
    <definedName name="solver_drv" localSheetId="1" hidden="1">2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lhs1" localSheetId="2" hidden="1">fit_BCC!$O$7</definedName>
    <definedName name="solver_lhs1" localSheetId="3" hidden="1">fit_FCC!$O$7</definedName>
    <definedName name="solver_lhs1" localSheetId="0" hidden="1">'fit_FCC&amp;BCC'!$O$4</definedName>
    <definedName name="solver_lhs1" localSheetId="1" hidden="1">fit_HCP!$O$7</definedName>
    <definedName name="solver_lhs2" localSheetId="2" hidden="1">fit_BCC!$O$6</definedName>
    <definedName name="solver_lhs2" localSheetId="3" hidden="1">fit_FCC!$O$6</definedName>
    <definedName name="solver_lhs2" localSheetId="0" hidden="1">'fit_FCC&amp;BCC'!$O$7</definedName>
    <definedName name="solver_lhs2" localSheetId="1" hidden="1">fit_HCP!$O$6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opt" localSheetId="2" hidden="1">fit_BCC!$P$19</definedName>
    <definedName name="solver_opt" localSheetId="3" hidden="1">fit_FCC!$P$19</definedName>
    <definedName name="solver_opt" localSheetId="0" hidden="1">'fit_FCC&amp;BCC'!$P$19</definedName>
    <definedName name="solver_opt" localSheetId="1" hidden="1">fit_HCP!$P$19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2" hidden="1">2</definedName>
    <definedName name="solver_rbv" localSheetId="3" hidden="1">2</definedName>
    <definedName name="solver_rbv" localSheetId="0" hidden="1">2</definedName>
    <definedName name="solver_rbv" localSheetId="1" hidden="1">2</definedName>
    <definedName name="solver_rel1" localSheetId="2" hidden="1">3</definedName>
    <definedName name="solver_rel1" localSheetId="3" hidden="1">3</definedName>
    <definedName name="solver_rel1" localSheetId="0" hidden="1">3</definedName>
    <definedName name="solver_rel1" localSheetId="1" hidden="1">3</definedName>
    <definedName name="solver_rel2" localSheetId="2" hidden="1">1</definedName>
    <definedName name="solver_rel2" localSheetId="3" hidden="1">1</definedName>
    <definedName name="solver_rel2" localSheetId="0" hidden="1">1</definedName>
    <definedName name="solver_rel2" localSheetId="1" hidden="1">1</definedName>
    <definedName name="solver_rhs1" localSheetId="2" hidden="1">10</definedName>
    <definedName name="solver_rhs1" localSheetId="3" hidden="1">10</definedName>
    <definedName name="solver_rhs1" localSheetId="0" hidden="1">10</definedName>
    <definedName name="solver_rhs1" localSheetId="1" hidden="1">10</definedName>
    <definedName name="solver_rhs2" localSheetId="2" hidden="1">0.4</definedName>
    <definedName name="solver_rhs2" localSheetId="3" hidden="1">0.4</definedName>
    <definedName name="solver_rhs2" localSheetId="0" hidden="1">0.4</definedName>
    <definedName name="solver_rhs2" localSheetId="1" hidden="1">0.4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3" hidden="1">2</definedName>
    <definedName name="solver_scl" localSheetId="0" hidden="1">2</definedName>
    <definedName name="solver_scl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3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7" l="1"/>
  <c r="R17" i="7" s="1"/>
  <c r="R25" i="7"/>
  <c r="O7" i="7"/>
  <c r="R24" i="7"/>
  <c r="AD4" i="3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19" i="5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19" i="4"/>
  <c r="O6" i="2"/>
  <c r="E11" i="4"/>
  <c r="E8" i="4"/>
  <c r="K8" i="7" s="1"/>
  <c r="K11" i="7" s="1"/>
  <c r="H6" i="7"/>
  <c r="K12" i="7" s="1"/>
  <c r="H11" i="7"/>
  <c r="E12" i="7"/>
  <c r="H3" i="7"/>
  <c r="M19" i="5"/>
  <c r="H7" i="7"/>
  <c r="B15" i="7"/>
  <c r="O3" i="7"/>
  <c r="K3" i="7"/>
  <c r="J3" i="7"/>
  <c r="J1" i="7"/>
  <c r="D1" i="7"/>
  <c r="O11" i="7" l="1"/>
  <c r="O12" i="7" s="1"/>
  <c r="L19" i="7"/>
  <c r="R19" i="7"/>
  <c r="K4" i="7"/>
  <c r="K13" i="7" s="1"/>
  <c r="E19" i="7" l="1"/>
  <c r="H19" i="7"/>
  <c r="K5" i="7"/>
  <c r="K14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K15" i="7" l="1"/>
  <c r="K16" i="7" s="1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19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B11" i="7"/>
  <c r="AA9" i="7"/>
  <c r="Z9" i="7"/>
  <c r="T9" i="7"/>
  <c r="E8" i="7"/>
  <c r="AA5" i="7"/>
  <c r="Z5" i="7"/>
  <c r="V5" i="7"/>
  <c r="U5" i="7"/>
  <c r="T5" i="7"/>
  <c r="S5" i="7"/>
  <c r="E3" i="7"/>
  <c r="W24" i="7" s="1"/>
  <c r="D3" i="7"/>
  <c r="V24" i="7" s="1"/>
  <c r="L20" i="7" l="1"/>
  <c r="N20" i="7" s="1"/>
  <c r="L40" i="7"/>
  <c r="N40" i="7" s="1"/>
  <c r="L60" i="7"/>
  <c r="N60" i="7" s="1"/>
  <c r="L80" i="7"/>
  <c r="N80" i="7" s="1"/>
  <c r="L100" i="7"/>
  <c r="N100" i="7" s="1"/>
  <c r="L120" i="7"/>
  <c r="N120" i="7" s="1"/>
  <c r="L140" i="7"/>
  <c r="N140" i="7" s="1"/>
  <c r="L160" i="7"/>
  <c r="N160" i="7" s="1"/>
  <c r="L180" i="7"/>
  <c r="N180" i="7" s="1"/>
  <c r="L200" i="7"/>
  <c r="N200" i="7" s="1"/>
  <c r="L220" i="7"/>
  <c r="N220" i="7" s="1"/>
  <c r="L240" i="7"/>
  <c r="N240" i="7" s="1"/>
  <c r="L260" i="7"/>
  <c r="N260" i="7" s="1"/>
  <c r="L280" i="7"/>
  <c r="N280" i="7" s="1"/>
  <c r="L300" i="7"/>
  <c r="N300" i="7" s="1"/>
  <c r="L320" i="7"/>
  <c r="N320" i="7" s="1"/>
  <c r="L340" i="7"/>
  <c r="N340" i="7" s="1"/>
  <c r="L360" i="7"/>
  <c r="N360" i="7" s="1"/>
  <c r="L380" i="7"/>
  <c r="N380" i="7" s="1"/>
  <c r="L400" i="7"/>
  <c r="N400" i="7" s="1"/>
  <c r="L420" i="7"/>
  <c r="N420" i="7" s="1"/>
  <c r="L440" i="7"/>
  <c r="N440" i="7" s="1"/>
  <c r="L460" i="7"/>
  <c r="N460" i="7" s="1"/>
  <c r="L21" i="7"/>
  <c r="N21" i="7" s="1"/>
  <c r="L41" i="7"/>
  <c r="N41" i="7" s="1"/>
  <c r="L61" i="7"/>
  <c r="N61" i="7" s="1"/>
  <c r="L81" i="7"/>
  <c r="N81" i="7" s="1"/>
  <c r="L101" i="7"/>
  <c r="N101" i="7" s="1"/>
  <c r="L121" i="7"/>
  <c r="N121" i="7" s="1"/>
  <c r="L141" i="7"/>
  <c r="N141" i="7" s="1"/>
  <c r="L161" i="7"/>
  <c r="N161" i="7" s="1"/>
  <c r="L181" i="7"/>
  <c r="N181" i="7" s="1"/>
  <c r="L201" i="7"/>
  <c r="N201" i="7" s="1"/>
  <c r="L221" i="7"/>
  <c r="N221" i="7" s="1"/>
  <c r="L241" i="7"/>
  <c r="N241" i="7" s="1"/>
  <c r="L261" i="7"/>
  <c r="N261" i="7" s="1"/>
  <c r="L281" i="7"/>
  <c r="N281" i="7" s="1"/>
  <c r="L301" i="7"/>
  <c r="N301" i="7" s="1"/>
  <c r="L321" i="7"/>
  <c r="N321" i="7" s="1"/>
  <c r="L341" i="7"/>
  <c r="N341" i="7" s="1"/>
  <c r="L361" i="7"/>
  <c r="N361" i="7" s="1"/>
  <c r="L381" i="7"/>
  <c r="N381" i="7" s="1"/>
  <c r="L401" i="7"/>
  <c r="N401" i="7" s="1"/>
  <c r="L421" i="7"/>
  <c r="N421" i="7" s="1"/>
  <c r="L441" i="7"/>
  <c r="N441" i="7" s="1"/>
  <c r="L461" i="7"/>
  <c r="N461" i="7" s="1"/>
  <c r="L46" i="7"/>
  <c r="N46" i="7" s="1"/>
  <c r="L114" i="7"/>
  <c r="N114" i="7" s="1"/>
  <c r="L135" i="7"/>
  <c r="N135" i="7" s="1"/>
  <c r="L22" i="7"/>
  <c r="N22" i="7" s="1"/>
  <c r="L42" i="7"/>
  <c r="N42" i="7" s="1"/>
  <c r="L62" i="7"/>
  <c r="N62" i="7" s="1"/>
  <c r="L82" i="7"/>
  <c r="N82" i="7" s="1"/>
  <c r="L102" i="7"/>
  <c r="N102" i="7" s="1"/>
  <c r="L122" i="7"/>
  <c r="N122" i="7" s="1"/>
  <c r="L142" i="7"/>
  <c r="N142" i="7" s="1"/>
  <c r="L162" i="7"/>
  <c r="N162" i="7" s="1"/>
  <c r="L182" i="7"/>
  <c r="N182" i="7" s="1"/>
  <c r="L202" i="7"/>
  <c r="N202" i="7" s="1"/>
  <c r="L222" i="7"/>
  <c r="N222" i="7" s="1"/>
  <c r="L242" i="7"/>
  <c r="N242" i="7" s="1"/>
  <c r="L262" i="7"/>
  <c r="N262" i="7" s="1"/>
  <c r="L282" i="7"/>
  <c r="N282" i="7" s="1"/>
  <c r="L302" i="7"/>
  <c r="N302" i="7" s="1"/>
  <c r="L322" i="7"/>
  <c r="N322" i="7" s="1"/>
  <c r="L342" i="7"/>
  <c r="N342" i="7" s="1"/>
  <c r="L362" i="7"/>
  <c r="N362" i="7" s="1"/>
  <c r="L382" i="7"/>
  <c r="N382" i="7" s="1"/>
  <c r="L402" i="7"/>
  <c r="N402" i="7" s="1"/>
  <c r="L422" i="7"/>
  <c r="N422" i="7" s="1"/>
  <c r="L442" i="7"/>
  <c r="N442" i="7" s="1"/>
  <c r="L462" i="7"/>
  <c r="N462" i="7" s="1"/>
  <c r="L23" i="7"/>
  <c r="N23" i="7" s="1"/>
  <c r="L63" i="7"/>
  <c r="N63" i="7" s="1"/>
  <c r="L83" i="7"/>
  <c r="N83" i="7" s="1"/>
  <c r="L103" i="7"/>
  <c r="N103" i="7" s="1"/>
  <c r="L123" i="7"/>
  <c r="N123" i="7" s="1"/>
  <c r="L143" i="7"/>
  <c r="N143" i="7" s="1"/>
  <c r="L163" i="7"/>
  <c r="N163" i="7" s="1"/>
  <c r="L183" i="7"/>
  <c r="N183" i="7" s="1"/>
  <c r="L203" i="7"/>
  <c r="N203" i="7" s="1"/>
  <c r="L223" i="7"/>
  <c r="N223" i="7" s="1"/>
  <c r="L243" i="7"/>
  <c r="N243" i="7" s="1"/>
  <c r="L263" i="7"/>
  <c r="N263" i="7" s="1"/>
  <c r="L283" i="7"/>
  <c r="N283" i="7" s="1"/>
  <c r="L303" i="7"/>
  <c r="N303" i="7" s="1"/>
  <c r="L323" i="7"/>
  <c r="N323" i="7" s="1"/>
  <c r="L343" i="7"/>
  <c r="N343" i="7" s="1"/>
  <c r="L363" i="7"/>
  <c r="N363" i="7" s="1"/>
  <c r="L383" i="7"/>
  <c r="N383" i="7" s="1"/>
  <c r="L403" i="7"/>
  <c r="N403" i="7" s="1"/>
  <c r="L423" i="7"/>
  <c r="N423" i="7" s="1"/>
  <c r="L443" i="7"/>
  <c r="N443" i="7" s="1"/>
  <c r="L463" i="7"/>
  <c r="N463" i="7" s="1"/>
  <c r="L26" i="7"/>
  <c r="N26" i="7" s="1"/>
  <c r="L86" i="7"/>
  <c r="N86" i="7" s="1"/>
  <c r="L106" i="7"/>
  <c r="N106" i="7" s="1"/>
  <c r="L126" i="7"/>
  <c r="N126" i="7" s="1"/>
  <c r="L146" i="7"/>
  <c r="N146" i="7" s="1"/>
  <c r="L166" i="7"/>
  <c r="N166" i="7" s="1"/>
  <c r="L186" i="7"/>
  <c r="N186" i="7" s="1"/>
  <c r="L206" i="7"/>
  <c r="N206" i="7" s="1"/>
  <c r="L226" i="7"/>
  <c r="N226" i="7" s="1"/>
  <c r="L246" i="7"/>
  <c r="N246" i="7" s="1"/>
  <c r="L266" i="7"/>
  <c r="N266" i="7" s="1"/>
  <c r="L286" i="7"/>
  <c r="N286" i="7" s="1"/>
  <c r="L306" i="7"/>
  <c r="N306" i="7" s="1"/>
  <c r="L326" i="7"/>
  <c r="N326" i="7" s="1"/>
  <c r="L346" i="7"/>
  <c r="N346" i="7" s="1"/>
  <c r="L366" i="7"/>
  <c r="N366" i="7" s="1"/>
  <c r="L386" i="7"/>
  <c r="N386" i="7" s="1"/>
  <c r="L406" i="7"/>
  <c r="N406" i="7" s="1"/>
  <c r="L426" i="7"/>
  <c r="N426" i="7" s="1"/>
  <c r="L446" i="7"/>
  <c r="N446" i="7" s="1"/>
  <c r="L466" i="7"/>
  <c r="N466" i="7" s="1"/>
  <c r="L94" i="7"/>
  <c r="N94" i="7" s="1"/>
  <c r="L115" i="7"/>
  <c r="N115" i="7" s="1"/>
  <c r="L315" i="7"/>
  <c r="N315" i="7" s="1"/>
  <c r="L375" i="7"/>
  <c r="N375" i="7" s="1"/>
  <c r="L435" i="7"/>
  <c r="N435" i="7" s="1"/>
  <c r="L43" i="7"/>
  <c r="N43" i="7" s="1"/>
  <c r="L66" i="7"/>
  <c r="N66" i="7" s="1"/>
  <c r="L414" i="7"/>
  <c r="N414" i="7" s="1"/>
  <c r="L24" i="7"/>
  <c r="N24" i="7" s="1"/>
  <c r="L44" i="7"/>
  <c r="N44" i="7" s="1"/>
  <c r="L64" i="7"/>
  <c r="N64" i="7" s="1"/>
  <c r="L84" i="7"/>
  <c r="N84" i="7" s="1"/>
  <c r="L104" i="7"/>
  <c r="N104" i="7" s="1"/>
  <c r="L124" i="7"/>
  <c r="N124" i="7" s="1"/>
  <c r="L144" i="7"/>
  <c r="N144" i="7" s="1"/>
  <c r="L164" i="7"/>
  <c r="N164" i="7" s="1"/>
  <c r="L184" i="7"/>
  <c r="N184" i="7" s="1"/>
  <c r="L204" i="7"/>
  <c r="N204" i="7" s="1"/>
  <c r="L224" i="7"/>
  <c r="N224" i="7" s="1"/>
  <c r="L244" i="7"/>
  <c r="N244" i="7" s="1"/>
  <c r="L264" i="7"/>
  <c r="N264" i="7" s="1"/>
  <c r="L284" i="7"/>
  <c r="N284" i="7" s="1"/>
  <c r="L304" i="7"/>
  <c r="N304" i="7" s="1"/>
  <c r="L324" i="7"/>
  <c r="N324" i="7" s="1"/>
  <c r="L344" i="7"/>
  <c r="N344" i="7" s="1"/>
  <c r="L364" i="7"/>
  <c r="N364" i="7" s="1"/>
  <c r="L384" i="7"/>
  <c r="N384" i="7" s="1"/>
  <c r="L404" i="7"/>
  <c r="N404" i="7" s="1"/>
  <c r="L424" i="7"/>
  <c r="N424" i="7" s="1"/>
  <c r="L444" i="7"/>
  <c r="N444" i="7" s="1"/>
  <c r="L464" i="7"/>
  <c r="N464" i="7" s="1"/>
  <c r="L25" i="7"/>
  <c r="N25" i="7" s="1"/>
  <c r="L45" i="7"/>
  <c r="N45" i="7" s="1"/>
  <c r="L65" i="7"/>
  <c r="N65" i="7" s="1"/>
  <c r="L85" i="7"/>
  <c r="N85" i="7" s="1"/>
  <c r="L105" i="7"/>
  <c r="N105" i="7" s="1"/>
  <c r="L125" i="7"/>
  <c r="N125" i="7" s="1"/>
  <c r="L145" i="7"/>
  <c r="N145" i="7" s="1"/>
  <c r="L165" i="7"/>
  <c r="N165" i="7" s="1"/>
  <c r="L185" i="7"/>
  <c r="N185" i="7" s="1"/>
  <c r="L205" i="7"/>
  <c r="N205" i="7" s="1"/>
  <c r="L225" i="7"/>
  <c r="N225" i="7" s="1"/>
  <c r="L245" i="7"/>
  <c r="N245" i="7" s="1"/>
  <c r="L265" i="7"/>
  <c r="N265" i="7" s="1"/>
  <c r="L285" i="7"/>
  <c r="N285" i="7" s="1"/>
  <c r="L305" i="7"/>
  <c r="N305" i="7" s="1"/>
  <c r="L325" i="7"/>
  <c r="N325" i="7" s="1"/>
  <c r="L345" i="7"/>
  <c r="N345" i="7" s="1"/>
  <c r="L365" i="7"/>
  <c r="N365" i="7" s="1"/>
  <c r="L385" i="7"/>
  <c r="N385" i="7" s="1"/>
  <c r="L405" i="7"/>
  <c r="N405" i="7" s="1"/>
  <c r="L425" i="7"/>
  <c r="N425" i="7" s="1"/>
  <c r="L445" i="7"/>
  <c r="N445" i="7" s="1"/>
  <c r="L465" i="7"/>
  <c r="N465" i="7" s="1"/>
  <c r="L27" i="7"/>
  <c r="N27" i="7" s="1"/>
  <c r="L47" i="7"/>
  <c r="N47" i="7" s="1"/>
  <c r="L67" i="7"/>
  <c r="N67" i="7" s="1"/>
  <c r="L87" i="7"/>
  <c r="N87" i="7" s="1"/>
  <c r="L107" i="7"/>
  <c r="N107" i="7" s="1"/>
  <c r="L127" i="7"/>
  <c r="N127" i="7" s="1"/>
  <c r="L147" i="7"/>
  <c r="N147" i="7" s="1"/>
  <c r="L167" i="7"/>
  <c r="N167" i="7" s="1"/>
  <c r="L187" i="7"/>
  <c r="N187" i="7" s="1"/>
  <c r="L207" i="7"/>
  <c r="N207" i="7" s="1"/>
  <c r="L227" i="7"/>
  <c r="N227" i="7" s="1"/>
  <c r="L247" i="7"/>
  <c r="N247" i="7" s="1"/>
  <c r="L267" i="7"/>
  <c r="N267" i="7" s="1"/>
  <c r="L287" i="7"/>
  <c r="N287" i="7" s="1"/>
  <c r="L307" i="7"/>
  <c r="N307" i="7" s="1"/>
  <c r="L327" i="7"/>
  <c r="N327" i="7" s="1"/>
  <c r="L347" i="7"/>
  <c r="N347" i="7" s="1"/>
  <c r="L367" i="7"/>
  <c r="N367" i="7" s="1"/>
  <c r="L387" i="7"/>
  <c r="N387" i="7" s="1"/>
  <c r="L407" i="7"/>
  <c r="N407" i="7" s="1"/>
  <c r="L427" i="7"/>
  <c r="N427" i="7" s="1"/>
  <c r="L447" i="7"/>
  <c r="N447" i="7" s="1"/>
  <c r="L467" i="7"/>
  <c r="N467" i="7" s="1"/>
  <c r="L28" i="7"/>
  <c r="N28" i="7" s="1"/>
  <c r="L48" i="7"/>
  <c r="N48" i="7" s="1"/>
  <c r="L68" i="7"/>
  <c r="N68" i="7" s="1"/>
  <c r="L88" i="7"/>
  <c r="N88" i="7" s="1"/>
  <c r="L108" i="7"/>
  <c r="N108" i="7" s="1"/>
  <c r="L128" i="7"/>
  <c r="N128" i="7" s="1"/>
  <c r="L148" i="7"/>
  <c r="N148" i="7" s="1"/>
  <c r="L168" i="7"/>
  <c r="N168" i="7" s="1"/>
  <c r="L188" i="7"/>
  <c r="N188" i="7" s="1"/>
  <c r="L208" i="7"/>
  <c r="N208" i="7" s="1"/>
  <c r="L228" i="7"/>
  <c r="N228" i="7" s="1"/>
  <c r="L248" i="7"/>
  <c r="N248" i="7" s="1"/>
  <c r="L268" i="7"/>
  <c r="N268" i="7" s="1"/>
  <c r="L288" i="7"/>
  <c r="N288" i="7" s="1"/>
  <c r="L308" i="7"/>
  <c r="N308" i="7" s="1"/>
  <c r="L328" i="7"/>
  <c r="N328" i="7" s="1"/>
  <c r="L348" i="7"/>
  <c r="N348" i="7" s="1"/>
  <c r="L368" i="7"/>
  <c r="N368" i="7" s="1"/>
  <c r="L388" i="7"/>
  <c r="N388" i="7" s="1"/>
  <c r="L408" i="7"/>
  <c r="N408" i="7" s="1"/>
  <c r="L428" i="7"/>
  <c r="N428" i="7" s="1"/>
  <c r="L448" i="7"/>
  <c r="N448" i="7" s="1"/>
  <c r="L468" i="7"/>
  <c r="N468" i="7" s="1"/>
  <c r="L29" i="7"/>
  <c r="N29" i="7" s="1"/>
  <c r="L49" i="7"/>
  <c r="N49" i="7" s="1"/>
  <c r="L69" i="7"/>
  <c r="N69" i="7" s="1"/>
  <c r="L89" i="7"/>
  <c r="N89" i="7" s="1"/>
  <c r="L109" i="7"/>
  <c r="N109" i="7" s="1"/>
  <c r="L129" i="7"/>
  <c r="N129" i="7" s="1"/>
  <c r="L149" i="7"/>
  <c r="N149" i="7" s="1"/>
  <c r="L169" i="7"/>
  <c r="N169" i="7" s="1"/>
  <c r="L189" i="7"/>
  <c r="N189" i="7" s="1"/>
  <c r="L209" i="7"/>
  <c r="N209" i="7" s="1"/>
  <c r="L229" i="7"/>
  <c r="N229" i="7" s="1"/>
  <c r="L249" i="7"/>
  <c r="N249" i="7" s="1"/>
  <c r="L269" i="7"/>
  <c r="N269" i="7" s="1"/>
  <c r="L289" i="7"/>
  <c r="N289" i="7" s="1"/>
  <c r="L309" i="7"/>
  <c r="N309" i="7" s="1"/>
  <c r="L329" i="7"/>
  <c r="N329" i="7" s="1"/>
  <c r="L349" i="7"/>
  <c r="N349" i="7" s="1"/>
  <c r="L369" i="7"/>
  <c r="N369" i="7" s="1"/>
  <c r="L389" i="7"/>
  <c r="N389" i="7" s="1"/>
  <c r="L409" i="7"/>
  <c r="N409" i="7" s="1"/>
  <c r="L429" i="7"/>
  <c r="N429" i="7" s="1"/>
  <c r="L449" i="7"/>
  <c r="N449" i="7" s="1"/>
  <c r="L469" i="7"/>
  <c r="N469" i="7" s="1"/>
  <c r="L74" i="7"/>
  <c r="N74" i="7" s="1"/>
  <c r="L154" i="7"/>
  <c r="N154" i="7" s="1"/>
  <c r="L194" i="7"/>
  <c r="N194" i="7" s="1"/>
  <c r="L214" i="7"/>
  <c r="N214" i="7" s="1"/>
  <c r="L234" i="7"/>
  <c r="N234" i="7" s="1"/>
  <c r="L274" i="7"/>
  <c r="N274" i="7" s="1"/>
  <c r="L294" i="7"/>
  <c r="N294" i="7" s="1"/>
  <c r="L334" i="7"/>
  <c r="N334" i="7" s="1"/>
  <c r="L374" i="7"/>
  <c r="N374" i="7" s="1"/>
  <c r="L454" i="7"/>
  <c r="N454" i="7" s="1"/>
  <c r="L55" i="7"/>
  <c r="N55" i="7" s="1"/>
  <c r="L195" i="7"/>
  <c r="N195" i="7" s="1"/>
  <c r="L235" i="7"/>
  <c r="N235" i="7" s="1"/>
  <c r="L255" i="7"/>
  <c r="N255" i="7" s="1"/>
  <c r="L295" i="7"/>
  <c r="N295" i="7" s="1"/>
  <c r="L355" i="7"/>
  <c r="N355" i="7" s="1"/>
  <c r="L30" i="7"/>
  <c r="N30" i="7" s="1"/>
  <c r="L50" i="7"/>
  <c r="N50" i="7" s="1"/>
  <c r="L70" i="7"/>
  <c r="N70" i="7" s="1"/>
  <c r="L90" i="7"/>
  <c r="N90" i="7" s="1"/>
  <c r="L110" i="7"/>
  <c r="N110" i="7" s="1"/>
  <c r="L130" i="7"/>
  <c r="N130" i="7" s="1"/>
  <c r="L150" i="7"/>
  <c r="N150" i="7" s="1"/>
  <c r="L170" i="7"/>
  <c r="N170" i="7" s="1"/>
  <c r="L190" i="7"/>
  <c r="N190" i="7" s="1"/>
  <c r="L210" i="7"/>
  <c r="N210" i="7" s="1"/>
  <c r="L230" i="7"/>
  <c r="N230" i="7" s="1"/>
  <c r="L250" i="7"/>
  <c r="N250" i="7" s="1"/>
  <c r="L270" i="7"/>
  <c r="N270" i="7" s="1"/>
  <c r="L290" i="7"/>
  <c r="N290" i="7" s="1"/>
  <c r="L310" i="7"/>
  <c r="N310" i="7" s="1"/>
  <c r="L330" i="7"/>
  <c r="N330" i="7" s="1"/>
  <c r="L350" i="7"/>
  <c r="N350" i="7" s="1"/>
  <c r="L370" i="7"/>
  <c r="N370" i="7" s="1"/>
  <c r="L390" i="7"/>
  <c r="N390" i="7" s="1"/>
  <c r="L410" i="7"/>
  <c r="N410" i="7" s="1"/>
  <c r="L430" i="7"/>
  <c r="N430" i="7" s="1"/>
  <c r="L450" i="7"/>
  <c r="N450" i="7" s="1"/>
  <c r="N19" i="7"/>
  <c r="L31" i="7"/>
  <c r="N31" i="7" s="1"/>
  <c r="L51" i="7"/>
  <c r="N51" i="7" s="1"/>
  <c r="L71" i="7"/>
  <c r="N71" i="7" s="1"/>
  <c r="L91" i="7"/>
  <c r="N91" i="7" s="1"/>
  <c r="L111" i="7"/>
  <c r="N111" i="7" s="1"/>
  <c r="L131" i="7"/>
  <c r="N131" i="7" s="1"/>
  <c r="L151" i="7"/>
  <c r="N151" i="7" s="1"/>
  <c r="L171" i="7"/>
  <c r="N171" i="7" s="1"/>
  <c r="L191" i="7"/>
  <c r="N191" i="7" s="1"/>
  <c r="L211" i="7"/>
  <c r="N211" i="7" s="1"/>
  <c r="L231" i="7"/>
  <c r="N231" i="7" s="1"/>
  <c r="L251" i="7"/>
  <c r="N251" i="7" s="1"/>
  <c r="L271" i="7"/>
  <c r="N271" i="7" s="1"/>
  <c r="L291" i="7"/>
  <c r="N291" i="7" s="1"/>
  <c r="L311" i="7"/>
  <c r="N311" i="7" s="1"/>
  <c r="L331" i="7"/>
  <c r="N331" i="7" s="1"/>
  <c r="L351" i="7"/>
  <c r="N351" i="7" s="1"/>
  <c r="L371" i="7"/>
  <c r="N371" i="7" s="1"/>
  <c r="L391" i="7"/>
  <c r="N391" i="7" s="1"/>
  <c r="L411" i="7"/>
  <c r="N411" i="7" s="1"/>
  <c r="L431" i="7"/>
  <c r="N431" i="7" s="1"/>
  <c r="L451" i="7"/>
  <c r="N451" i="7" s="1"/>
  <c r="L34" i="7"/>
  <c r="N34" i="7" s="1"/>
  <c r="L174" i="7"/>
  <c r="N174" i="7" s="1"/>
  <c r="L254" i="7"/>
  <c r="N254" i="7" s="1"/>
  <c r="L314" i="7"/>
  <c r="N314" i="7" s="1"/>
  <c r="L354" i="7"/>
  <c r="N354" i="7" s="1"/>
  <c r="L434" i="7"/>
  <c r="N434" i="7" s="1"/>
  <c r="L35" i="7"/>
  <c r="N35" i="7" s="1"/>
  <c r="L215" i="7"/>
  <c r="N215" i="7" s="1"/>
  <c r="L275" i="7"/>
  <c r="N275" i="7" s="1"/>
  <c r="L335" i="7"/>
  <c r="N335" i="7" s="1"/>
  <c r="L395" i="7"/>
  <c r="N395" i="7" s="1"/>
  <c r="L32" i="7"/>
  <c r="N32" i="7" s="1"/>
  <c r="L52" i="7"/>
  <c r="N52" i="7" s="1"/>
  <c r="L72" i="7"/>
  <c r="N72" i="7" s="1"/>
  <c r="L92" i="7"/>
  <c r="N92" i="7" s="1"/>
  <c r="L112" i="7"/>
  <c r="N112" i="7" s="1"/>
  <c r="L132" i="7"/>
  <c r="N132" i="7" s="1"/>
  <c r="L152" i="7"/>
  <c r="N152" i="7" s="1"/>
  <c r="L172" i="7"/>
  <c r="N172" i="7" s="1"/>
  <c r="L192" i="7"/>
  <c r="N192" i="7" s="1"/>
  <c r="L212" i="7"/>
  <c r="N212" i="7" s="1"/>
  <c r="L232" i="7"/>
  <c r="N232" i="7" s="1"/>
  <c r="L252" i="7"/>
  <c r="N252" i="7" s="1"/>
  <c r="L272" i="7"/>
  <c r="N272" i="7" s="1"/>
  <c r="L292" i="7"/>
  <c r="N292" i="7" s="1"/>
  <c r="L312" i="7"/>
  <c r="N312" i="7" s="1"/>
  <c r="L332" i="7"/>
  <c r="N332" i="7" s="1"/>
  <c r="L352" i="7"/>
  <c r="N352" i="7" s="1"/>
  <c r="L372" i="7"/>
  <c r="N372" i="7" s="1"/>
  <c r="L392" i="7"/>
  <c r="N392" i="7" s="1"/>
  <c r="L412" i="7"/>
  <c r="N412" i="7" s="1"/>
  <c r="L432" i="7"/>
  <c r="N432" i="7" s="1"/>
  <c r="L452" i="7"/>
  <c r="N452" i="7" s="1"/>
  <c r="L54" i="7"/>
  <c r="N54" i="7" s="1"/>
  <c r="L394" i="7"/>
  <c r="N394" i="7" s="1"/>
  <c r="L75" i="7"/>
  <c r="N75" i="7" s="1"/>
  <c r="L33" i="7"/>
  <c r="N33" i="7" s="1"/>
  <c r="L53" i="7"/>
  <c r="N53" i="7" s="1"/>
  <c r="L73" i="7"/>
  <c r="N73" i="7" s="1"/>
  <c r="L93" i="7"/>
  <c r="N93" i="7" s="1"/>
  <c r="L113" i="7"/>
  <c r="N113" i="7" s="1"/>
  <c r="L133" i="7"/>
  <c r="N133" i="7" s="1"/>
  <c r="L153" i="7"/>
  <c r="N153" i="7" s="1"/>
  <c r="L173" i="7"/>
  <c r="N173" i="7" s="1"/>
  <c r="L193" i="7"/>
  <c r="N193" i="7" s="1"/>
  <c r="L213" i="7"/>
  <c r="N213" i="7" s="1"/>
  <c r="L233" i="7"/>
  <c r="N233" i="7" s="1"/>
  <c r="L253" i="7"/>
  <c r="N253" i="7" s="1"/>
  <c r="L273" i="7"/>
  <c r="N273" i="7" s="1"/>
  <c r="L293" i="7"/>
  <c r="N293" i="7" s="1"/>
  <c r="L313" i="7"/>
  <c r="N313" i="7" s="1"/>
  <c r="L333" i="7"/>
  <c r="N333" i="7" s="1"/>
  <c r="L353" i="7"/>
  <c r="N353" i="7" s="1"/>
  <c r="L373" i="7"/>
  <c r="N373" i="7" s="1"/>
  <c r="L393" i="7"/>
  <c r="N393" i="7" s="1"/>
  <c r="L413" i="7"/>
  <c r="N413" i="7" s="1"/>
  <c r="L433" i="7"/>
  <c r="N433" i="7" s="1"/>
  <c r="L453" i="7"/>
  <c r="N453" i="7" s="1"/>
  <c r="L134" i="7"/>
  <c r="N134" i="7" s="1"/>
  <c r="L36" i="7"/>
  <c r="N36" i="7" s="1"/>
  <c r="L119" i="7"/>
  <c r="N119" i="7" s="1"/>
  <c r="L217" i="7"/>
  <c r="N217" i="7" s="1"/>
  <c r="L317" i="7"/>
  <c r="N317" i="7" s="1"/>
  <c r="L416" i="7"/>
  <c r="N416" i="7" s="1"/>
  <c r="L37" i="7"/>
  <c r="N37" i="7" s="1"/>
  <c r="L136" i="7"/>
  <c r="N136" i="7" s="1"/>
  <c r="L218" i="7"/>
  <c r="N218" i="7" s="1"/>
  <c r="L318" i="7"/>
  <c r="N318" i="7" s="1"/>
  <c r="L417" i="7"/>
  <c r="N417" i="7" s="1"/>
  <c r="L356" i="7"/>
  <c r="N356" i="7" s="1"/>
  <c r="L257" i="7"/>
  <c r="N257" i="7" s="1"/>
  <c r="L278" i="7"/>
  <c r="N278" i="7" s="1"/>
  <c r="L297" i="7"/>
  <c r="N297" i="7" s="1"/>
  <c r="L38" i="7"/>
  <c r="N38" i="7" s="1"/>
  <c r="L137" i="7"/>
  <c r="N137" i="7" s="1"/>
  <c r="L219" i="7"/>
  <c r="N219" i="7" s="1"/>
  <c r="L319" i="7"/>
  <c r="N319" i="7" s="1"/>
  <c r="L418" i="7"/>
  <c r="N418" i="7" s="1"/>
  <c r="L379" i="7"/>
  <c r="N379" i="7" s="1"/>
  <c r="L39" i="7"/>
  <c r="N39" i="7" s="1"/>
  <c r="L138" i="7"/>
  <c r="N138" i="7" s="1"/>
  <c r="L236" i="7"/>
  <c r="N236" i="7" s="1"/>
  <c r="L336" i="7"/>
  <c r="N336" i="7" s="1"/>
  <c r="L419" i="7"/>
  <c r="N419" i="7" s="1"/>
  <c r="L59" i="7"/>
  <c r="N59" i="7" s="1"/>
  <c r="L455" i="7"/>
  <c r="N455" i="7" s="1"/>
  <c r="L279" i="7"/>
  <c r="N279" i="7" s="1"/>
  <c r="L56" i="7"/>
  <c r="N56" i="7" s="1"/>
  <c r="L139" i="7"/>
  <c r="N139" i="7" s="1"/>
  <c r="L237" i="7"/>
  <c r="N237" i="7" s="1"/>
  <c r="L337" i="7"/>
  <c r="N337" i="7" s="1"/>
  <c r="L436" i="7"/>
  <c r="N436" i="7" s="1"/>
  <c r="L58" i="7"/>
  <c r="N58" i="7" s="1"/>
  <c r="L239" i="7"/>
  <c r="N239" i="7" s="1"/>
  <c r="L339" i="7"/>
  <c r="N339" i="7" s="1"/>
  <c r="L438" i="7"/>
  <c r="N438" i="7" s="1"/>
  <c r="L256" i="7"/>
  <c r="N256" i="7" s="1"/>
  <c r="L439" i="7"/>
  <c r="N439" i="7" s="1"/>
  <c r="L158" i="7"/>
  <c r="N158" i="7" s="1"/>
  <c r="L178" i="7"/>
  <c r="N178" i="7" s="1"/>
  <c r="L397" i="7"/>
  <c r="N397" i="7" s="1"/>
  <c r="L57" i="7"/>
  <c r="N57" i="7" s="1"/>
  <c r="L155" i="7"/>
  <c r="N155" i="7" s="1"/>
  <c r="L238" i="7"/>
  <c r="N238" i="7" s="1"/>
  <c r="L338" i="7"/>
  <c r="N338" i="7" s="1"/>
  <c r="L437" i="7"/>
  <c r="N437" i="7" s="1"/>
  <c r="L156" i="7"/>
  <c r="N156" i="7" s="1"/>
  <c r="L157" i="7"/>
  <c r="N157" i="7" s="1"/>
  <c r="L357" i="7"/>
  <c r="N357" i="7" s="1"/>
  <c r="L378" i="7"/>
  <c r="N378" i="7" s="1"/>
  <c r="L398" i="7"/>
  <c r="N398" i="7" s="1"/>
  <c r="L76" i="7"/>
  <c r="N76" i="7" s="1"/>
  <c r="L97" i="7"/>
  <c r="N97" i="7" s="1"/>
  <c r="L77" i="7"/>
  <c r="N77" i="7" s="1"/>
  <c r="L159" i="7"/>
  <c r="N159" i="7" s="1"/>
  <c r="L258" i="7"/>
  <c r="N258" i="7" s="1"/>
  <c r="L358" i="7"/>
  <c r="N358" i="7" s="1"/>
  <c r="L456" i="7"/>
  <c r="N456" i="7" s="1"/>
  <c r="L78" i="7"/>
  <c r="N78" i="7" s="1"/>
  <c r="L175" i="7"/>
  <c r="N175" i="7" s="1"/>
  <c r="L259" i="7"/>
  <c r="N259" i="7" s="1"/>
  <c r="L359" i="7"/>
  <c r="N359" i="7" s="1"/>
  <c r="L457" i="7"/>
  <c r="N457" i="7" s="1"/>
  <c r="L96" i="7"/>
  <c r="N96" i="7" s="1"/>
  <c r="L179" i="7"/>
  <c r="N179" i="7" s="1"/>
  <c r="L197" i="7"/>
  <c r="N197" i="7" s="1"/>
  <c r="L198" i="7"/>
  <c r="N198" i="7" s="1"/>
  <c r="L79" i="7"/>
  <c r="N79" i="7" s="1"/>
  <c r="L176" i="7"/>
  <c r="N176" i="7" s="1"/>
  <c r="L276" i="7"/>
  <c r="N276" i="7" s="1"/>
  <c r="L376" i="7"/>
  <c r="N376" i="7" s="1"/>
  <c r="L458" i="7"/>
  <c r="N458" i="7" s="1"/>
  <c r="L298" i="7"/>
  <c r="N298" i="7" s="1"/>
  <c r="L95" i="7"/>
  <c r="N95" i="7" s="1"/>
  <c r="L177" i="7"/>
  <c r="N177" i="7" s="1"/>
  <c r="L277" i="7"/>
  <c r="N277" i="7" s="1"/>
  <c r="L377" i="7"/>
  <c r="N377" i="7" s="1"/>
  <c r="L459" i="7"/>
  <c r="N459" i="7" s="1"/>
  <c r="L116" i="7"/>
  <c r="N116" i="7" s="1"/>
  <c r="L98" i="7"/>
  <c r="N98" i="7" s="1"/>
  <c r="L196" i="7"/>
  <c r="N196" i="7" s="1"/>
  <c r="L296" i="7"/>
  <c r="N296" i="7" s="1"/>
  <c r="L396" i="7"/>
  <c r="N396" i="7" s="1"/>
  <c r="L99" i="7"/>
  <c r="N99" i="7" s="1"/>
  <c r="L117" i="7"/>
  <c r="N117" i="7" s="1"/>
  <c r="L199" i="7"/>
  <c r="N199" i="7" s="1"/>
  <c r="L299" i="7"/>
  <c r="N299" i="7" s="1"/>
  <c r="L399" i="7"/>
  <c r="N399" i="7" s="1"/>
  <c r="L118" i="7"/>
  <c r="N118" i="7" s="1"/>
  <c r="L216" i="7"/>
  <c r="N216" i="7" s="1"/>
  <c r="L316" i="7"/>
  <c r="N316" i="7" s="1"/>
  <c r="L415" i="7"/>
  <c r="N415" i="7" s="1"/>
  <c r="W30" i="7"/>
  <c r="E11" i="7"/>
  <c r="G160" i="7" s="1"/>
  <c r="G63" i="7"/>
  <c r="G242" i="7"/>
  <c r="G90" i="7"/>
  <c r="T21" i="7"/>
  <c r="S9" i="7"/>
  <c r="G361" i="7"/>
  <c r="G332" i="7"/>
  <c r="G410" i="7"/>
  <c r="G99" i="7"/>
  <c r="G456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4" i="4"/>
  <c r="E13" i="4" s="1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AA9" i="4"/>
  <c r="Z9" i="4"/>
  <c r="T9" i="4"/>
  <c r="O7" i="4"/>
  <c r="AA5" i="4"/>
  <c r="Z5" i="4"/>
  <c r="V5" i="4"/>
  <c r="U5" i="4"/>
  <c r="T5" i="4"/>
  <c r="S5" i="4"/>
  <c r="L3" i="4"/>
  <c r="O3" i="4" s="1"/>
  <c r="E3" i="4"/>
  <c r="W24" i="4" s="1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G342" i="7" l="1"/>
  <c r="G151" i="7"/>
  <c r="G207" i="7"/>
  <c r="G310" i="7"/>
  <c r="G459" i="7"/>
  <c r="G65" i="7"/>
  <c r="G425" i="7"/>
  <c r="G321" i="7"/>
  <c r="G76" i="7"/>
  <c r="G19" i="7"/>
  <c r="K19" i="7" s="1"/>
  <c r="M19" i="7" s="1"/>
  <c r="G307" i="7"/>
  <c r="G118" i="7"/>
  <c r="G462" i="7"/>
  <c r="G375" i="7"/>
  <c r="G42" i="7"/>
  <c r="G247" i="7"/>
  <c r="G75" i="7"/>
  <c r="G296" i="7"/>
  <c r="G356" i="7"/>
  <c r="K356" i="7" s="1"/>
  <c r="M356" i="7" s="1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K379" i="7" s="1"/>
  <c r="M379" i="7" s="1"/>
  <c r="G279" i="7"/>
  <c r="K279" i="7" s="1"/>
  <c r="M279" i="7" s="1"/>
  <c r="G278" i="7"/>
  <c r="K278" i="7" s="1"/>
  <c r="M278" i="7" s="1"/>
  <c r="G44" i="7"/>
  <c r="K44" i="7" s="1"/>
  <c r="M44" i="7" s="1"/>
  <c r="G466" i="7"/>
  <c r="K466" i="7" s="1"/>
  <c r="M466" i="7" s="1"/>
  <c r="G92" i="7"/>
  <c r="K92" i="7" s="1"/>
  <c r="M92" i="7" s="1"/>
  <c r="G35" i="7"/>
  <c r="G64" i="7"/>
  <c r="G169" i="7"/>
  <c r="G133" i="7"/>
  <c r="G403" i="7"/>
  <c r="K403" i="7" s="1"/>
  <c r="M403" i="7" s="1"/>
  <c r="G124" i="7"/>
  <c r="G189" i="7"/>
  <c r="E15" i="4"/>
  <c r="E16" i="4" s="1"/>
  <c r="E14" i="4"/>
  <c r="G317" i="7"/>
  <c r="G430" i="7"/>
  <c r="G186" i="7"/>
  <c r="K224" i="7"/>
  <c r="M224" i="7" s="1"/>
  <c r="G20" i="7"/>
  <c r="G412" i="7"/>
  <c r="G406" i="7"/>
  <c r="G297" i="7"/>
  <c r="G214" i="7"/>
  <c r="G448" i="7"/>
  <c r="G268" i="7"/>
  <c r="G178" i="7"/>
  <c r="G413" i="7"/>
  <c r="G370" i="7"/>
  <c r="G344" i="7"/>
  <c r="G443" i="7"/>
  <c r="K443" i="7" s="1"/>
  <c r="M443" i="7" s="1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K27" i="7" s="1"/>
  <c r="M27" i="7" s="1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K87" i="7" s="1"/>
  <c r="M87" i="7" s="1"/>
  <c r="G139" i="7"/>
  <c r="G40" i="7"/>
  <c r="G378" i="7"/>
  <c r="K378" i="7" s="1"/>
  <c r="M378" i="7" s="1"/>
  <c r="G235" i="7"/>
  <c r="G61" i="7"/>
  <c r="G86" i="7"/>
  <c r="G449" i="7"/>
  <c r="G217" i="7"/>
  <c r="G134" i="7"/>
  <c r="G467" i="7"/>
  <c r="G398" i="7"/>
  <c r="G385" i="7"/>
  <c r="G265" i="7"/>
  <c r="G248" i="7"/>
  <c r="G292" i="7"/>
  <c r="K292" i="7" s="1"/>
  <c r="M292" i="7" s="1"/>
  <c r="G315" i="7"/>
  <c r="G205" i="7"/>
  <c r="G83" i="7"/>
  <c r="G157" i="7"/>
  <c r="G285" i="7"/>
  <c r="K285" i="7" s="1"/>
  <c r="M285" i="7" s="1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K110" i="7" s="1"/>
  <c r="M110" i="7" s="1"/>
  <c r="G22" i="7"/>
  <c r="G411" i="7"/>
  <c r="K411" i="7" s="1"/>
  <c r="M411" i="7" s="1"/>
  <c r="G193" i="7"/>
  <c r="K193" i="7" s="1"/>
  <c r="M193" i="7" s="1"/>
  <c r="G359" i="7"/>
  <c r="G48" i="7"/>
  <c r="K48" i="7" s="1"/>
  <c r="M48" i="7" s="1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K256" i="7" s="1"/>
  <c r="M256" i="7" s="1"/>
  <c r="G221" i="7"/>
  <c r="G210" i="7"/>
  <c r="G405" i="7"/>
  <c r="G195" i="7"/>
  <c r="K195" i="7" s="1"/>
  <c r="M195" i="7" s="1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4" i="7"/>
  <c r="E13" i="7" s="1"/>
  <c r="E15" i="7" s="1"/>
  <c r="E16" i="7" s="1"/>
  <c r="G246" i="7"/>
  <c r="G108" i="7"/>
  <c r="G201" i="7"/>
  <c r="G281" i="7"/>
  <c r="G381" i="7"/>
  <c r="G68" i="7"/>
  <c r="G329" i="7"/>
  <c r="G422" i="7"/>
  <c r="G179" i="7"/>
  <c r="K179" i="7" s="1"/>
  <c r="M179" i="7" s="1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K340" i="7" s="1"/>
  <c r="M340" i="7" s="1"/>
  <c r="G52" i="7"/>
  <c r="G30" i="7"/>
  <c r="G184" i="7"/>
  <c r="G229" i="7"/>
  <c r="G457" i="7"/>
  <c r="G374" i="7"/>
  <c r="G291" i="7"/>
  <c r="G442" i="7"/>
  <c r="G343" i="7"/>
  <c r="G102" i="7"/>
  <c r="G104" i="7"/>
  <c r="K104" i="7" s="1"/>
  <c r="M104" i="7" s="1"/>
  <c r="G101" i="7"/>
  <c r="G415" i="7"/>
  <c r="G440" i="7"/>
  <c r="G293" i="7"/>
  <c r="G258" i="7"/>
  <c r="G463" i="7"/>
  <c r="G127" i="7"/>
  <c r="G153" i="7"/>
  <c r="G353" i="7"/>
  <c r="G320" i="7"/>
  <c r="K320" i="7" s="1"/>
  <c r="M320" i="7" s="1"/>
  <c r="G245" i="7"/>
  <c r="G220" i="7"/>
  <c r="G88" i="7"/>
  <c r="G58" i="7"/>
  <c r="G441" i="7"/>
  <c r="K441" i="7" s="1"/>
  <c r="M441" i="7" s="1"/>
  <c r="G209" i="7"/>
  <c r="G437" i="7"/>
  <c r="G354" i="7"/>
  <c r="G271" i="7"/>
  <c r="G438" i="7"/>
  <c r="K438" i="7" s="1"/>
  <c r="M438" i="7" s="1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K460" i="7" s="1"/>
  <c r="M460" i="7" s="1"/>
  <c r="G404" i="7"/>
  <c r="G283" i="7"/>
  <c r="G223" i="7"/>
  <c r="G450" i="7"/>
  <c r="G21" i="7"/>
  <c r="G94" i="7"/>
  <c r="G60" i="7"/>
  <c r="G111" i="7"/>
  <c r="G100" i="7"/>
  <c r="K100" i="7" s="1"/>
  <c r="M100" i="7" s="1"/>
  <c r="G341" i="7"/>
  <c r="G106" i="7"/>
  <c r="G32" i="7"/>
  <c r="G163" i="7"/>
  <c r="G191" i="7"/>
  <c r="G396" i="7"/>
  <c r="G445" i="7"/>
  <c r="G249" i="7"/>
  <c r="K249" i="7" s="1"/>
  <c r="M249" i="7" s="1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K358" i="7" s="1"/>
  <c r="M358" i="7" s="1"/>
  <c r="G120" i="7"/>
  <c r="K120" i="7" s="1"/>
  <c r="M120" i="7" s="1"/>
  <c r="G304" i="7"/>
  <c r="G62" i="7"/>
  <c r="G351" i="7"/>
  <c r="K351" i="7" s="1"/>
  <c r="M351" i="7" s="1"/>
  <c r="G276" i="7"/>
  <c r="K276" i="7" s="1"/>
  <c r="M276" i="7" s="1"/>
  <c r="G145" i="7"/>
  <c r="G231" i="7"/>
  <c r="K410" i="7"/>
  <c r="M410" i="7" s="1"/>
  <c r="G93" i="7"/>
  <c r="G164" i="7"/>
  <c r="G274" i="7"/>
  <c r="G66" i="7"/>
  <c r="G37" i="7"/>
  <c r="K37" i="7" s="1"/>
  <c r="M37" i="7" s="1"/>
  <c r="K146" i="7"/>
  <c r="M146" i="7" s="1"/>
  <c r="G382" i="7"/>
  <c r="K382" i="7" s="1"/>
  <c r="M382" i="7" s="1"/>
  <c r="G423" i="7"/>
  <c r="G122" i="7"/>
  <c r="G119" i="7"/>
  <c r="G95" i="7"/>
  <c r="G380" i="7"/>
  <c r="G259" i="7"/>
  <c r="G147" i="7"/>
  <c r="G67" i="7"/>
  <c r="G419" i="7"/>
  <c r="G192" i="7"/>
  <c r="G314" i="7"/>
  <c r="G39" i="7"/>
  <c r="K39" i="7" s="1"/>
  <c r="M39" i="7" s="1"/>
  <c r="G287" i="7"/>
  <c r="G107" i="7"/>
  <c r="G376" i="7"/>
  <c r="G234" i="7"/>
  <c r="G26" i="7"/>
  <c r="G372" i="7"/>
  <c r="K372" i="7" s="1"/>
  <c r="M372" i="7" s="1"/>
  <c r="G188" i="7"/>
  <c r="G140" i="7"/>
  <c r="G132" i="7"/>
  <c r="G299" i="7"/>
  <c r="G334" i="7"/>
  <c r="K62" i="7"/>
  <c r="M62" i="7" s="1"/>
  <c r="K325" i="7"/>
  <c r="M325" i="7" s="1"/>
  <c r="K158" i="7"/>
  <c r="M158" i="7" s="1"/>
  <c r="K347" i="7"/>
  <c r="M347" i="7" s="1"/>
  <c r="K129" i="7"/>
  <c r="M129" i="7" s="1"/>
  <c r="K116" i="7"/>
  <c r="M116" i="7" s="1"/>
  <c r="K307" i="7"/>
  <c r="M307" i="7" s="1"/>
  <c r="K150" i="7"/>
  <c r="M150" i="7" s="1"/>
  <c r="K52" i="7"/>
  <c r="M52" i="7" s="1"/>
  <c r="K395" i="7"/>
  <c r="M395" i="7" s="1"/>
  <c r="K268" i="7"/>
  <c r="M268" i="7" s="1"/>
  <c r="K330" i="7"/>
  <c r="M330" i="7" s="1"/>
  <c r="K459" i="7"/>
  <c r="M459" i="7" s="1"/>
  <c r="K248" i="7"/>
  <c r="M248" i="7" s="1"/>
  <c r="K324" i="7"/>
  <c r="M324" i="7" s="1"/>
  <c r="K124" i="7"/>
  <c r="M124" i="7" s="1"/>
  <c r="K155" i="7"/>
  <c r="M155" i="7" s="1"/>
  <c r="K295" i="7"/>
  <c r="M295" i="7" s="1"/>
  <c r="K213" i="7"/>
  <c r="M213" i="7" s="1"/>
  <c r="K447" i="7"/>
  <c r="M447" i="7" s="1"/>
  <c r="K429" i="7"/>
  <c r="M429" i="7" s="1"/>
  <c r="K393" i="7"/>
  <c r="M393" i="7" s="1"/>
  <c r="K56" i="7"/>
  <c r="M56" i="7" s="1"/>
  <c r="K361" i="7"/>
  <c r="M361" i="7" s="1"/>
  <c r="K161" i="7"/>
  <c r="M161" i="7" s="1"/>
  <c r="K322" i="7"/>
  <c r="M322" i="7" s="1"/>
  <c r="K151" i="7"/>
  <c r="M151" i="7" s="1"/>
  <c r="K202" i="7"/>
  <c r="M202" i="7" s="1"/>
  <c r="K42" i="7"/>
  <c r="M42" i="7" s="1"/>
  <c r="K207" i="7"/>
  <c r="M207" i="7" s="1"/>
  <c r="K341" i="7"/>
  <c r="M341" i="7" s="1"/>
  <c r="K141" i="7"/>
  <c r="M141" i="7" s="1"/>
  <c r="K402" i="7"/>
  <c r="M402" i="7" s="1"/>
  <c r="K197" i="7"/>
  <c r="M197" i="7" s="1"/>
  <c r="K353" i="7"/>
  <c r="M353" i="7" s="1"/>
  <c r="K153" i="7"/>
  <c r="M153" i="7" s="1"/>
  <c r="K331" i="7"/>
  <c r="M331" i="7" s="1"/>
  <c r="G286" i="7"/>
  <c r="G349" i="7"/>
  <c r="G49" i="7"/>
  <c r="K246" i="7"/>
  <c r="M246" i="7" s="1"/>
  <c r="K143" i="7"/>
  <c r="M143" i="7" s="1"/>
  <c r="K321" i="7"/>
  <c r="M321" i="7" s="1"/>
  <c r="K121" i="7"/>
  <c r="M121" i="7" s="1"/>
  <c r="G216" i="7"/>
  <c r="G275" i="7"/>
  <c r="G428" i="7"/>
  <c r="G174" i="7"/>
  <c r="G237" i="7"/>
  <c r="G306" i="7"/>
  <c r="G369" i="7"/>
  <c r="G33" i="7"/>
  <c r="K196" i="7"/>
  <c r="M196" i="7" s="1"/>
  <c r="K468" i="7"/>
  <c r="M468" i="7" s="1"/>
  <c r="G55" i="7"/>
  <c r="B16" i="7"/>
  <c r="R9" i="7"/>
  <c r="R5" i="7"/>
  <c r="V9" i="7"/>
  <c r="AD79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K318" i="4" s="1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K250" i="4" s="1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88" i="7" l="1"/>
  <c r="M88" i="7" s="1"/>
  <c r="K60" i="7"/>
  <c r="M60" i="7" s="1"/>
  <c r="K284" i="7"/>
  <c r="M284" i="7" s="1"/>
  <c r="K365" i="7"/>
  <c r="M365" i="7" s="1"/>
  <c r="K338" i="7"/>
  <c r="M338" i="7" s="1"/>
  <c r="K154" i="7"/>
  <c r="M154" i="7" s="1"/>
  <c r="K118" i="7"/>
  <c r="M118" i="7" s="1"/>
  <c r="K203" i="7"/>
  <c r="M203" i="7" s="1"/>
  <c r="K186" i="7"/>
  <c r="M186" i="7" s="1"/>
  <c r="K397" i="7"/>
  <c r="M397" i="7" s="1"/>
  <c r="K298" i="7"/>
  <c r="M298" i="7" s="1"/>
  <c r="K74" i="7"/>
  <c r="M74" i="7" s="1"/>
  <c r="K178" i="7"/>
  <c r="M178" i="7" s="1"/>
  <c r="K156" i="7"/>
  <c r="M156" i="7" s="1"/>
  <c r="K247" i="7"/>
  <c r="M247" i="7" s="1"/>
  <c r="K130" i="7"/>
  <c r="M130" i="7" s="1"/>
  <c r="K21" i="7"/>
  <c r="M21" i="7" s="1"/>
  <c r="K68" i="7"/>
  <c r="M68" i="7" s="1"/>
  <c r="K436" i="7"/>
  <c r="M436" i="7" s="1"/>
  <c r="K239" i="7"/>
  <c r="M239" i="7" s="1"/>
  <c r="K425" i="7"/>
  <c r="M425" i="7" s="1"/>
  <c r="K54" i="7"/>
  <c r="M54" i="7" s="1"/>
  <c r="K430" i="7"/>
  <c r="M430" i="7" s="1"/>
  <c r="K329" i="7"/>
  <c r="M329" i="7" s="1"/>
  <c r="K308" i="7"/>
  <c r="M308" i="7" s="1"/>
  <c r="K218" i="7"/>
  <c r="M218" i="7" s="1"/>
  <c r="K408" i="7"/>
  <c r="M408" i="7" s="1"/>
  <c r="K79" i="7"/>
  <c r="M79" i="7" s="1"/>
  <c r="K282" i="7"/>
  <c r="M282" i="7" s="1"/>
  <c r="K236" i="7"/>
  <c r="M236" i="7" s="1"/>
  <c r="K72" i="7"/>
  <c r="M72" i="7" s="1"/>
  <c r="K170" i="7"/>
  <c r="M170" i="7" s="1"/>
  <c r="K75" i="7"/>
  <c r="M75" i="7" s="1"/>
  <c r="K200" i="7"/>
  <c r="M200" i="7" s="1"/>
  <c r="K234" i="7"/>
  <c r="M234" i="7" s="1"/>
  <c r="K259" i="7"/>
  <c r="M259" i="7" s="1"/>
  <c r="K30" i="7"/>
  <c r="M30" i="7" s="1"/>
  <c r="K209" i="7"/>
  <c r="M209" i="7" s="1"/>
  <c r="K380" i="7"/>
  <c r="M380" i="7" s="1"/>
  <c r="K310" i="7"/>
  <c r="M310" i="7" s="1"/>
  <c r="K453" i="7"/>
  <c r="M453" i="7" s="1"/>
  <c r="K455" i="7"/>
  <c r="M455" i="7" s="1"/>
  <c r="K47" i="7"/>
  <c r="M47" i="7" s="1"/>
  <c r="K241" i="7"/>
  <c r="M241" i="7" s="1"/>
  <c r="K148" i="7"/>
  <c r="M148" i="7" s="1"/>
  <c r="K111" i="7"/>
  <c r="M111" i="7" s="1"/>
  <c r="K169" i="7"/>
  <c r="M169" i="7" s="1"/>
  <c r="K35" i="7"/>
  <c r="M35" i="7" s="1"/>
  <c r="K409" i="7"/>
  <c r="M409" i="7" s="1"/>
  <c r="K23" i="7"/>
  <c r="M23" i="7" s="1"/>
  <c r="K164" i="7"/>
  <c r="M164" i="7" s="1"/>
  <c r="K211" i="7"/>
  <c r="M211" i="7" s="1"/>
  <c r="K253" i="7"/>
  <c r="M253" i="7" s="1"/>
  <c r="K299" i="7"/>
  <c r="M299" i="7" s="1"/>
  <c r="K189" i="7"/>
  <c r="M189" i="7" s="1"/>
  <c r="K45" i="7"/>
  <c r="M45" i="7" s="1"/>
  <c r="K312" i="7"/>
  <c r="M312" i="7" s="1"/>
  <c r="K242" i="7"/>
  <c r="M242" i="7" s="1"/>
  <c r="K223" i="7"/>
  <c r="M223" i="7" s="1"/>
  <c r="K281" i="7"/>
  <c r="M281" i="7" s="1"/>
  <c r="K427" i="7"/>
  <c r="M427" i="7" s="1"/>
  <c r="K159" i="7"/>
  <c r="M159" i="7" s="1"/>
  <c r="K112" i="7"/>
  <c r="M112" i="7" s="1"/>
  <c r="K346" i="7"/>
  <c r="M346" i="7" s="1"/>
  <c r="K80" i="7"/>
  <c r="M80" i="7" s="1"/>
  <c r="K332" i="7"/>
  <c r="M332" i="7" s="1"/>
  <c r="K391" i="7"/>
  <c r="M391" i="7" s="1"/>
  <c r="K423" i="7"/>
  <c r="M423" i="7" s="1"/>
  <c r="K147" i="7"/>
  <c r="M147" i="7" s="1"/>
  <c r="K375" i="7"/>
  <c r="M375" i="7" s="1"/>
  <c r="K36" i="7"/>
  <c r="M36" i="7" s="1"/>
  <c r="K57" i="7"/>
  <c r="M57" i="7" s="1"/>
  <c r="K84" i="7"/>
  <c r="M84" i="7" s="1"/>
  <c r="K406" i="7"/>
  <c r="M406" i="7" s="1"/>
  <c r="K412" i="7"/>
  <c r="M412" i="7" s="1"/>
  <c r="K302" i="7"/>
  <c r="M302" i="7" s="1"/>
  <c r="K168" i="7"/>
  <c r="M168" i="7" s="1"/>
  <c r="K304" i="7"/>
  <c r="M304" i="7" s="1"/>
  <c r="K144" i="7"/>
  <c r="M144" i="7" s="1"/>
  <c r="K31" i="7"/>
  <c r="M31" i="7" s="1"/>
  <c r="K355" i="7"/>
  <c r="M355" i="7" s="1"/>
  <c r="K63" i="7"/>
  <c r="M63" i="7" s="1"/>
  <c r="K132" i="7"/>
  <c r="M132" i="7" s="1"/>
  <c r="K113" i="7"/>
  <c r="M113" i="7" s="1"/>
  <c r="K274" i="7"/>
  <c r="M274" i="7" s="1"/>
  <c r="K317" i="7"/>
  <c r="M317" i="7" s="1"/>
  <c r="K344" i="7"/>
  <c r="M344" i="7" s="1"/>
  <c r="K431" i="7"/>
  <c r="M431" i="7" s="1"/>
  <c r="K456" i="7"/>
  <c r="M456" i="7" s="1"/>
  <c r="K342" i="7"/>
  <c r="M342" i="7" s="1"/>
  <c r="K313" i="7"/>
  <c r="M313" i="7" s="1"/>
  <c r="K335" i="7"/>
  <c r="M335" i="7" s="1"/>
  <c r="K269" i="7"/>
  <c r="M269" i="7" s="1"/>
  <c r="K81" i="7"/>
  <c r="M81" i="7" s="1"/>
  <c r="K190" i="7"/>
  <c r="M190" i="7" s="1"/>
  <c r="K162" i="7"/>
  <c r="M162" i="7" s="1"/>
  <c r="E14" i="7"/>
  <c r="K133" i="7"/>
  <c r="M133" i="7" s="1"/>
  <c r="K387" i="7"/>
  <c r="M387" i="7" s="1"/>
  <c r="K417" i="7"/>
  <c r="M417" i="7" s="1"/>
  <c r="K413" i="7"/>
  <c r="M413" i="7" s="1"/>
  <c r="K205" i="7"/>
  <c r="M205" i="7" s="1"/>
  <c r="K458" i="7"/>
  <c r="M458" i="7" s="1"/>
  <c r="K89" i="7"/>
  <c r="M89" i="7" s="1"/>
  <c r="K357" i="7"/>
  <c r="M357" i="7" s="1"/>
  <c r="K217" i="7"/>
  <c r="M217" i="7" s="1"/>
  <c r="K26" i="7"/>
  <c r="M26" i="7" s="1"/>
  <c r="K333" i="7"/>
  <c r="M333" i="7" s="1"/>
  <c r="K296" i="7"/>
  <c r="M296" i="7" s="1"/>
  <c r="K318" i="7"/>
  <c r="M318" i="7" s="1"/>
  <c r="K300" i="7"/>
  <c r="M300" i="7" s="1"/>
  <c r="K245" i="7"/>
  <c r="M245" i="7" s="1"/>
  <c r="K114" i="7"/>
  <c r="M114" i="7" s="1"/>
  <c r="K462" i="7"/>
  <c r="M462" i="7" s="1"/>
  <c r="K140" i="7"/>
  <c r="M140" i="7" s="1"/>
  <c r="K53" i="7"/>
  <c r="M53" i="7" s="1"/>
  <c r="K289" i="7"/>
  <c r="M289" i="7" s="1"/>
  <c r="K328" i="7"/>
  <c r="M328" i="7" s="1"/>
  <c r="K34" i="7"/>
  <c r="M34" i="7" s="1"/>
  <c r="K50" i="7"/>
  <c r="M50" i="7" s="1"/>
  <c r="K163" i="7"/>
  <c r="M163" i="7" s="1"/>
  <c r="K183" i="7"/>
  <c r="M183" i="7" s="1"/>
  <c r="K219" i="7"/>
  <c r="M219" i="7" s="1"/>
  <c r="K201" i="7"/>
  <c r="M201" i="7" s="1"/>
  <c r="K233" i="7"/>
  <c r="M233" i="7" s="1"/>
  <c r="K99" i="7"/>
  <c r="M99" i="7" s="1"/>
  <c r="K65" i="7"/>
  <c r="M65" i="7" s="1"/>
  <c r="K142" i="7"/>
  <c r="M142" i="7" s="1"/>
  <c r="K394" i="7"/>
  <c r="M394" i="7" s="1"/>
  <c r="K434" i="7"/>
  <c r="M434" i="7" s="1"/>
  <c r="K108" i="7"/>
  <c r="M108" i="7" s="1"/>
  <c r="K450" i="7"/>
  <c r="M450" i="7" s="1"/>
  <c r="K465" i="7"/>
  <c r="M465" i="7" s="1"/>
  <c r="K383" i="7"/>
  <c r="M383" i="7" s="1"/>
  <c r="K419" i="7"/>
  <c r="M419" i="7" s="1"/>
  <c r="K257" i="7"/>
  <c r="M257" i="7" s="1"/>
  <c r="K401" i="7"/>
  <c r="M401" i="7" s="1"/>
  <c r="K177" i="7"/>
  <c r="M177" i="7" s="1"/>
  <c r="K70" i="7"/>
  <c r="M70" i="7" s="1"/>
  <c r="K326" i="7"/>
  <c r="M326" i="7" s="1"/>
  <c r="K426" i="7"/>
  <c r="M426" i="7" s="1"/>
  <c r="K232" i="7"/>
  <c r="M232" i="7" s="1"/>
  <c r="K457" i="7"/>
  <c r="M457" i="7" s="1"/>
  <c r="K77" i="7"/>
  <c r="M77" i="7" s="1"/>
  <c r="K435" i="7"/>
  <c r="M435" i="7" s="1"/>
  <c r="K160" i="7"/>
  <c r="M160" i="7" s="1"/>
  <c r="K24" i="7"/>
  <c r="M24" i="7" s="1"/>
  <c r="K362" i="7"/>
  <c r="M362" i="7" s="1"/>
  <c r="K377" i="7"/>
  <c r="M377" i="7" s="1"/>
  <c r="K102" i="7"/>
  <c r="M102" i="7" s="1"/>
  <c r="K64" i="7"/>
  <c r="M64" i="7" s="1"/>
  <c r="K270" i="7"/>
  <c r="M270" i="7" s="1"/>
  <c r="K85" i="7"/>
  <c r="M85" i="7" s="1"/>
  <c r="K90" i="7"/>
  <c r="M90" i="7" s="1"/>
  <c r="K185" i="7"/>
  <c r="M185" i="7" s="1"/>
  <c r="K442" i="7"/>
  <c r="M442" i="7" s="1"/>
  <c r="K277" i="7"/>
  <c r="M277" i="7" s="1"/>
  <c r="K22" i="7"/>
  <c r="M22" i="7" s="1"/>
  <c r="K396" i="7"/>
  <c r="M396" i="7" s="1"/>
  <c r="K204" i="7"/>
  <c r="M204" i="7" s="1"/>
  <c r="K311" i="7"/>
  <c r="M311" i="7" s="1"/>
  <c r="K238" i="7"/>
  <c r="M238" i="7" s="1"/>
  <c r="K176" i="7"/>
  <c r="M176" i="7" s="1"/>
  <c r="K131" i="7"/>
  <c r="M131" i="7" s="1"/>
  <c r="K264" i="7"/>
  <c r="M264" i="7" s="1"/>
  <c r="K336" i="7"/>
  <c r="M336" i="7" s="1"/>
  <c r="K290" i="7"/>
  <c r="M290" i="7" s="1"/>
  <c r="K381" i="7"/>
  <c r="M381" i="7" s="1"/>
  <c r="K38" i="7"/>
  <c r="M38" i="7" s="1"/>
  <c r="K272" i="7"/>
  <c r="M272" i="7" s="1"/>
  <c r="K445" i="7"/>
  <c r="M445" i="7" s="1"/>
  <c r="K97" i="7"/>
  <c r="M97" i="7" s="1"/>
  <c r="K405" i="7"/>
  <c r="M405" i="7" s="1"/>
  <c r="K404" i="7"/>
  <c r="M404" i="7" s="1"/>
  <c r="K226" i="7"/>
  <c r="M226" i="7" s="1"/>
  <c r="K93" i="7"/>
  <c r="M93" i="7" s="1"/>
  <c r="K293" i="7"/>
  <c r="M293" i="7" s="1"/>
  <c r="K152" i="7"/>
  <c r="M152" i="7" s="1"/>
  <c r="K309" i="7"/>
  <c r="M309" i="7" s="1"/>
  <c r="K262" i="7"/>
  <c r="M262" i="7" s="1"/>
  <c r="K337" i="7"/>
  <c r="M337" i="7" s="1"/>
  <c r="K98" i="7"/>
  <c r="M98" i="7" s="1"/>
  <c r="K208" i="7"/>
  <c r="M208" i="7" s="1"/>
  <c r="K138" i="7"/>
  <c r="M138" i="7" s="1"/>
  <c r="K250" i="7"/>
  <c r="M250" i="7" s="1"/>
  <c r="K254" i="7"/>
  <c r="M254" i="7" s="1"/>
  <c r="K287" i="7"/>
  <c r="M287" i="7" s="1"/>
  <c r="K106" i="7"/>
  <c r="M106" i="7" s="1"/>
  <c r="K28" i="7"/>
  <c r="M28" i="7" s="1"/>
  <c r="K323" i="7"/>
  <c r="M323" i="7" s="1"/>
  <c r="K137" i="7"/>
  <c r="M137" i="7" s="1"/>
  <c r="K61" i="7"/>
  <c r="M61" i="7" s="1"/>
  <c r="K454" i="7"/>
  <c r="M454" i="7" s="1"/>
  <c r="K273" i="7"/>
  <c r="M273" i="7" s="1"/>
  <c r="K101" i="7"/>
  <c r="M101" i="7" s="1"/>
  <c r="K449" i="7"/>
  <c r="M449" i="7" s="1"/>
  <c r="K463" i="7"/>
  <c r="M463" i="7" s="1"/>
  <c r="K210" i="7"/>
  <c r="M210" i="7" s="1"/>
  <c r="K350" i="7"/>
  <c r="M350" i="7" s="1"/>
  <c r="K354" i="7"/>
  <c r="M354" i="7" s="1"/>
  <c r="K319" i="7"/>
  <c r="M319" i="7" s="1"/>
  <c r="K225" i="7"/>
  <c r="M225" i="7" s="1"/>
  <c r="K126" i="7"/>
  <c r="M126" i="7" s="1"/>
  <c r="K415" i="7"/>
  <c r="M415" i="7" s="1"/>
  <c r="K182" i="7"/>
  <c r="M182" i="7" s="1"/>
  <c r="K384" i="7"/>
  <c r="M384" i="7" s="1"/>
  <c r="K422" i="7"/>
  <c r="M422" i="7" s="1"/>
  <c r="K94" i="7"/>
  <c r="M94" i="7" s="1"/>
  <c r="K221" i="7"/>
  <c r="M221" i="7" s="1"/>
  <c r="K448" i="7"/>
  <c r="M448" i="7" s="1"/>
  <c r="K251" i="7"/>
  <c r="M251" i="7" s="1"/>
  <c r="K291" i="7"/>
  <c r="M291" i="7" s="1"/>
  <c r="K139" i="7"/>
  <c r="M139" i="7" s="1"/>
  <c r="K51" i="7"/>
  <c r="M51" i="7" s="1"/>
  <c r="K420" i="7"/>
  <c r="M420" i="7" s="1"/>
  <c r="K181" i="7"/>
  <c r="M181" i="7" s="1"/>
  <c r="K392" i="7"/>
  <c r="M392" i="7" s="1"/>
  <c r="K294" i="7"/>
  <c r="M294" i="7" s="1"/>
  <c r="K421" i="7"/>
  <c r="M421" i="7" s="1"/>
  <c r="K288" i="7"/>
  <c r="M288" i="7" s="1"/>
  <c r="K297" i="7"/>
  <c r="M297" i="7" s="1"/>
  <c r="K374" i="7"/>
  <c r="M374" i="7" s="1"/>
  <c r="K91" i="7"/>
  <c r="M91" i="7" s="1"/>
  <c r="K348" i="7"/>
  <c r="M348" i="7" s="1"/>
  <c r="K424" i="7"/>
  <c r="M424" i="7" s="1"/>
  <c r="K71" i="7"/>
  <c r="M71" i="7" s="1"/>
  <c r="K82" i="7"/>
  <c r="M82" i="7" s="1"/>
  <c r="K58" i="7"/>
  <c r="M58" i="7" s="1"/>
  <c r="K327" i="7"/>
  <c r="M327" i="7" s="1"/>
  <c r="K390" i="7"/>
  <c r="M390" i="7" s="1"/>
  <c r="K157" i="7"/>
  <c r="M157" i="7" s="1"/>
  <c r="K180" i="7"/>
  <c r="M180" i="7" s="1"/>
  <c r="K469" i="7"/>
  <c r="M469" i="7" s="1"/>
  <c r="K400" i="7"/>
  <c r="M400" i="7" s="1"/>
  <c r="K20" i="7"/>
  <c r="M20" i="7" s="1"/>
  <c r="K280" i="7"/>
  <c r="M280" i="7" s="1"/>
  <c r="K314" i="7"/>
  <c r="M314" i="7" s="1"/>
  <c r="K398" i="7"/>
  <c r="M398" i="7" s="1"/>
  <c r="K40" i="7"/>
  <c r="M40" i="7" s="1"/>
  <c r="K128" i="7"/>
  <c r="M128" i="7" s="1"/>
  <c r="K260" i="7"/>
  <c r="M260" i="7" s="1"/>
  <c r="K95" i="7"/>
  <c r="M95" i="7" s="1"/>
  <c r="K437" i="7"/>
  <c r="M437" i="7" s="1"/>
  <c r="K235" i="7"/>
  <c r="M235" i="7" s="1"/>
  <c r="K452" i="7"/>
  <c r="M452" i="7" s="1"/>
  <c r="K67" i="7"/>
  <c r="M67" i="7" s="1"/>
  <c r="K59" i="7"/>
  <c r="M59" i="7" s="1"/>
  <c r="K433" i="7"/>
  <c r="M433" i="7" s="1"/>
  <c r="K360" i="7"/>
  <c r="M360" i="7" s="1"/>
  <c r="K364" i="7"/>
  <c r="M364" i="7" s="1"/>
  <c r="K119" i="7"/>
  <c r="M119" i="7" s="1"/>
  <c r="K73" i="7"/>
  <c r="M73" i="7" s="1"/>
  <c r="K83" i="7"/>
  <c r="M83" i="7" s="1"/>
  <c r="K261" i="7"/>
  <c r="M261" i="7" s="1"/>
  <c r="K367" i="7"/>
  <c r="M367" i="7" s="1"/>
  <c r="K123" i="7"/>
  <c r="M123" i="7" s="1"/>
  <c r="K363" i="7"/>
  <c r="M363" i="7" s="1"/>
  <c r="K385" i="7"/>
  <c r="M385" i="7" s="1"/>
  <c r="K136" i="7"/>
  <c r="M136" i="7" s="1"/>
  <c r="K255" i="7"/>
  <c r="M255" i="7" s="1"/>
  <c r="K25" i="7"/>
  <c r="M25" i="7" s="1"/>
  <c r="K240" i="7"/>
  <c r="M240" i="7" s="1"/>
  <c r="K244" i="7"/>
  <c r="M244" i="7" s="1"/>
  <c r="K464" i="7"/>
  <c r="M464" i="7" s="1"/>
  <c r="K173" i="7"/>
  <c r="M173" i="7" s="1"/>
  <c r="K446" i="7"/>
  <c r="M446" i="7" s="1"/>
  <c r="K376" i="7"/>
  <c r="M376" i="7" s="1"/>
  <c r="K194" i="7"/>
  <c r="M194" i="7" s="1"/>
  <c r="K191" i="7"/>
  <c r="M191" i="7" s="1"/>
  <c r="K267" i="7"/>
  <c r="M267" i="7" s="1"/>
  <c r="K107" i="7"/>
  <c r="M107" i="7" s="1"/>
  <c r="K103" i="7"/>
  <c r="M103" i="7" s="1"/>
  <c r="K46" i="7"/>
  <c r="M46" i="7" s="1"/>
  <c r="K122" i="7"/>
  <c r="M122" i="7" s="1"/>
  <c r="K165" i="7"/>
  <c r="M165" i="7" s="1"/>
  <c r="K220" i="7"/>
  <c r="M220" i="7" s="1"/>
  <c r="K184" i="7"/>
  <c r="M184" i="7" s="1"/>
  <c r="K414" i="7"/>
  <c r="M414" i="7" s="1"/>
  <c r="K127" i="7"/>
  <c r="M127" i="7" s="1"/>
  <c r="K175" i="7"/>
  <c r="M175" i="7" s="1"/>
  <c r="K117" i="7"/>
  <c r="M117" i="7" s="1"/>
  <c r="K149" i="7"/>
  <c r="M149" i="7" s="1"/>
  <c r="K389" i="7"/>
  <c r="M389" i="7" s="1"/>
  <c r="K166" i="7"/>
  <c r="M166" i="7" s="1"/>
  <c r="K451" i="7"/>
  <c r="M451" i="7" s="1"/>
  <c r="K388" i="7"/>
  <c r="M388" i="7" s="1"/>
  <c r="K370" i="7"/>
  <c r="M370" i="7" s="1"/>
  <c r="K96" i="7"/>
  <c r="M96" i="7" s="1"/>
  <c r="K125" i="7"/>
  <c r="M125" i="7" s="1"/>
  <c r="K301" i="7"/>
  <c r="M301" i="7" s="1"/>
  <c r="K86" i="7"/>
  <c r="M86" i="7" s="1"/>
  <c r="K227" i="7"/>
  <c r="M227" i="7" s="1"/>
  <c r="K263" i="7"/>
  <c r="M263" i="7" s="1"/>
  <c r="K271" i="7"/>
  <c r="M271" i="7" s="1"/>
  <c r="K343" i="7"/>
  <c r="M343" i="7" s="1"/>
  <c r="K212" i="7"/>
  <c r="M212" i="7" s="1"/>
  <c r="K440" i="7"/>
  <c r="M440" i="7" s="1"/>
  <c r="K373" i="7"/>
  <c r="M373" i="7" s="1"/>
  <c r="K187" i="7"/>
  <c r="M187" i="7" s="1"/>
  <c r="K32" i="7"/>
  <c r="M32" i="7" s="1"/>
  <c r="K407" i="7"/>
  <c r="M407" i="7" s="1"/>
  <c r="K199" i="7"/>
  <c r="M199" i="7" s="1"/>
  <c r="K386" i="7"/>
  <c r="M386" i="7" s="1"/>
  <c r="K432" i="7"/>
  <c r="M432" i="7" s="1"/>
  <c r="K105" i="7"/>
  <c r="M105" i="7" s="1"/>
  <c r="K252" i="7"/>
  <c r="M252" i="7" s="1"/>
  <c r="K418" i="7"/>
  <c r="M418" i="7" s="1"/>
  <c r="K78" i="7"/>
  <c r="M78" i="7" s="1"/>
  <c r="K215" i="7"/>
  <c r="M215" i="7" s="1"/>
  <c r="K188" i="7"/>
  <c r="M188" i="7" s="1"/>
  <c r="K266" i="7"/>
  <c r="M266" i="7" s="1"/>
  <c r="K230" i="7"/>
  <c r="M230" i="7" s="1"/>
  <c r="K345" i="7"/>
  <c r="M345" i="7" s="1"/>
  <c r="K214" i="7"/>
  <c r="M214" i="7" s="1"/>
  <c r="K444" i="7"/>
  <c r="M444" i="7" s="1"/>
  <c r="K222" i="7"/>
  <c r="M222" i="7" s="1"/>
  <c r="K228" i="7"/>
  <c r="M228" i="7" s="1"/>
  <c r="K467" i="7"/>
  <c r="M467" i="7" s="1"/>
  <c r="K231" i="7"/>
  <c r="M231" i="7" s="1"/>
  <c r="K283" i="7"/>
  <c r="M283" i="7" s="1"/>
  <c r="K368" i="7"/>
  <c r="M368" i="7" s="1"/>
  <c r="K192" i="7"/>
  <c r="M192" i="7" s="1"/>
  <c r="K399" i="7"/>
  <c r="M399" i="7" s="1"/>
  <c r="K115" i="7"/>
  <c r="M115" i="7" s="1"/>
  <c r="K145" i="7"/>
  <c r="M145" i="7" s="1"/>
  <c r="K171" i="7"/>
  <c r="M171" i="7" s="1"/>
  <c r="K198" i="7"/>
  <c r="M198" i="7" s="1"/>
  <c r="K29" i="7"/>
  <c r="M29" i="7" s="1"/>
  <c r="K206" i="7"/>
  <c r="M206" i="7" s="1"/>
  <c r="K134" i="7"/>
  <c r="M134" i="7" s="1"/>
  <c r="K43" i="7"/>
  <c r="M43" i="7" s="1"/>
  <c r="K316" i="7"/>
  <c r="M316" i="7" s="1"/>
  <c r="K352" i="7"/>
  <c r="M352" i="7" s="1"/>
  <c r="K109" i="7"/>
  <c r="M109" i="7" s="1"/>
  <c r="K76" i="7"/>
  <c r="M76" i="7" s="1"/>
  <c r="K167" i="7"/>
  <c r="M167" i="7" s="1"/>
  <c r="K439" i="7"/>
  <c r="M439" i="7" s="1"/>
  <c r="K66" i="7"/>
  <c r="M66" i="7" s="1"/>
  <c r="K135" i="7"/>
  <c r="M135" i="7" s="1"/>
  <c r="K303" i="7"/>
  <c r="M303" i="7" s="1"/>
  <c r="K315" i="7"/>
  <c r="M315" i="7" s="1"/>
  <c r="K359" i="7"/>
  <c r="M359" i="7" s="1"/>
  <c r="K172" i="7"/>
  <c r="M172" i="7" s="1"/>
  <c r="K258" i="7"/>
  <c r="M258" i="7" s="1"/>
  <c r="K371" i="7"/>
  <c r="M371" i="7" s="1"/>
  <c r="K229" i="7"/>
  <c r="M229" i="7" s="1"/>
  <c r="K334" i="7"/>
  <c r="M334" i="7" s="1"/>
  <c r="K69" i="7"/>
  <c r="M69" i="7" s="1"/>
  <c r="K243" i="7"/>
  <c r="M243" i="7" s="1"/>
  <c r="K305" i="7"/>
  <c r="M305" i="7" s="1"/>
  <c r="K41" i="7"/>
  <c r="M41" i="7" s="1"/>
  <c r="K339" i="7"/>
  <c r="M339" i="7" s="1"/>
  <c r="K461" i="7"/>
  <c r="M461" i="7" s="1"/>
  <c r="K366" i="7"/>
  <c r="M366" i="7" s="1"/>
  <c r="K265" i="7"/>
  <c r="M265" i="7" s="1"/>
  <c r="K416" i="7"/>
  <c r="M416" i="7" s="1"/>
  <c r="K49" i="7"/>
  <c r="M49" i="7" s="1"/>
  <c r="K349" i="7"/>
  <c r="M349" i="7" s="1"/>
  <c r="K286" i="7"/>
  <c r="M286" i="7" s="1"/>
  <c r="K33" i="7"/>
  <c r="M33" i="7" s="1"/>
  <c r="K306" i="7"/>
  <c r="M306" i="7" s="1"/>
  <c r="K237" i="7"/>
  <c r="M237" i="7" s="1"/>
  <c r="K275" i="7"/>
  <c r="M275" i="7" s="1"/>
  <c r="K428" i="7"/>
  <c r="M428" i="7" s="1"/>
  <c r="K216" i="7"/>
  <c r="M216" i="7" s="1"/>
  <c r="K174" i="7"/>
  <c r="M174" i="7" s="1"/>
  <c r="K55" i="7"/>
  <c r="M55" i="7" s="1"/>
  <c r="K369" i="7"/>
  <c r="M369" i="7" s="1"/>
  <c r="U9" i="7"/>
  <c r="R21" i="7"/>
  <c r="V21" i="7" s="1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9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P19" i="7" l="1"/>
  <c r="M452" i="4"/>
  <c r="M432" i="4"/>
  <c r="M412" i="4"/>
  <c r="M392" i="4"/>
  <c r="M372" i="4"/>
  <c r="M352" i="4"/>
  <c r="M332" i="4"/>
  <c r="M312" i="4"/>
  <c r="M292" i="4"/>
  <c r="M272" i="4"/>
  <c r="M252" i="4"/>
  <c r="M232" i="4"/>
  <c r="M212" i="4"/>
  <c r="M192" i="4"/>
  <c r="M172" i="4"/>
  <c r="M152" i="4"/>
  <c r="M132" i="4"/>
  <c r="M469" i="4"/>
  <c r="M449" i="4"/>
  <c r="M429" i="4"/>
  <c r="M409" i="4"/>
  <c r="M389" i="4"/>
  <c r="M369" i="4"/>
  <c r="M349" i="4"/>
  <c r="M329" i="4"/>
  <c r="M309" i="4"/>
  <c r="M289" i="4"/>
  <c r="M269" i="4"/>
  <c r="M249" i="4"/>
  <c r="M229" i="4"/>
  <c r="M209" i="4"/>
  <c r="M189" i="4"/>
  <c r="M169" i="4"/>
  <c r="M149" i="4"/>
  <c r="M457" i="4"/>
  <c r="M411" i="4"/>
  <c r="M396" i="4"/>
  <c r="M350" i="4"/>
  <c r="M335" i="4"/>
  <c r="M246" i="4"/>
  <c r="M243" i="4"/>
  <c r="M240" i="4"/>
  <c r="M234" i="4"/>
  <c r="M188" i="4"/>
  <c r="M185" i="4"/>
  <c r="M182" i="4"/>
  <c r="M179" i="4"/>
  <c r="M176" i="4"/>
  <c r="M133" i="4"/>
  <c r="M124" i="4"/>
  <c r="M104" i="4"/>
  <c r="M426" i="4"/>
  <c r="M423" i="4"/>
  <c r="M420" i="4"/>
  <c r="M414" i="4"/>
  <c r="M368" i="4"/>
  <c r="M365" i="4"/>
  <c r="M362" i="4"/>
  <c r="M359" i="4"/>
  <c r="M353" i="4"/>
  <c r="M307" i="4"/>
  <c r="M304" i="4"/>
  <c r="M301" i="4"/>
  <c r="M298" i="4"/>
  <c r="M237" i="4"/>
  <c r="M191" i="4"/>
  <c r="M148" i="4"/>
  <c r="M145" i="4"/>
  <c r="M142" i="4"/>
  <c r="M139" i="4"/>
  <c r="M136" i="4"/>
  <c r="M121" i="4"/>
  <c r="M101" i="4"/>
  <c r="M81" i="4"/>
  <c r="M61" i="4"/>
  <c r="M417" i="4"/>
  <c r="M371" i="4"/>
  <c r="M356" i="4"/>
  <c r="M310" i="4"/>
  <c r="M295" i="4"/>
  <c r="M206" i="4"/>
  <c r="M203" i="4"/>
  <c r="M200" i="4"/>
  <c r="M194" i="4"/>
  <c r="M151" i="4"/>
  <c r="M118" i="4"/>
  <c r="M431" i="4"/>
  <c r="M462" i="4"/>
  <c r="M448" i="4"/>
  <c r="M410" i="4"/>
  <c r="M383" i="4"/>
  <c r="M370" i="4"/>
  <c r="M305" i="4"/>
  <c r="M275" i="4"/>
  <c r="M258" i="4"/>
  <c r="M255" i="4"/>
  <c r="M241" i="4"/>
  <c r="M214" i="4"/>
  <c r="M153" i="4"/>
  <c r="M128" i="4"/>
  <c r="M40" i="4"/>
  <c r="M438" i="4"/>
  <c r="M435" i="4"/>
  <c r="M403" i="4"/>
  <c r="M393" i="4"/>
  <c r="M386" i="4"/>
  <c r="M345" i="4"/>
  <c r="M325" i="4"/>
  <c r="M278" i="4"/>
  <c r="M268" i="4"/>
  <c r="M230" i="4"/>
  <c r="M204" i="4"/>
  <c r="M183" i="4"/>
  <c r="M135" i="4"/>
  <c r="M99" i="4"/>
  <c r="M96" i="4"/>
  <c r="M37" i="4"/>
  <c r="M465" i="4"/>
  <c r="M455" i="4"/>
  <c r="M424" i="4"/>
  <c r="M366" i="4"/>
  <c r="M294" i="4"/>
  <c r="M281" i="4"/>
  <c r="M261" i="4"/>
  <c r="M251" i="4"/>
  <c r="M197" i="4"/>
  <c r="M190" i="4"/>
  <c r="M131" i="4"/>
  <c r="M93" i="4"/>
  <c r="M90" i="4"/>
  <c r="M78" i="4"/>
  <c r="M464" i="4"/>
  <c r="M450" i="4"/>
  <c r="M430" i="4"/>
  <c r="M419" i="4"/>
  <c r="M395" i="4"/>
  <c r="M418" i="4"/>
  <c r="M398" i="4"/>
  <c r="M394" i="4"/>
  <c r="M387" i="4"/>
  <c r="M319" i="4"/>
  <c r="M308" i="4"/>
  <c r="M300" i="4"/>
  <c r="M282" i="4"/>
  <c r="M233" i="4"/>
  <c r="M162" i="4"/>
  <c r="M110" i="4"/>
  <c r="M89" i="4"/>
  <c r="M60" i="4"/>
  <c r="M54" i="4"/>
  <c r="M51" i="4"/>
  <c r="M27" i="4"/>
  <c r="M22" i="4"/>
  <c r="M461" i="4"/>
  <c r="M453" i="4"/>
  <c r="M442" i="4"/>
  <c r="M434" i="4"/>
  <c r="M376" i="4"/>
  <c r="M364" i="4"/>
  <c r="M348" i="4"/>
  <c r="M330" i="4"/>
  <c r="M263" i="4"/>
  <c r="M222" i="4"/>
  <c r="M173" i="4"/>
  <c r="M147" i="4"/>
  <c r="M120" i="4"/>
  <c r="M92" i="4"/>
  <c r="M79" i="4"/>
  <c r="M63" i="4"/>
  <c r="M38" i="4"/>
  <c r="M35" i="4"/>
  <c r="M32" i="4"/>
  <c r="M468" i="4"/>
  <c r="M390" i="4"/>
  <c r="M360" i="4"/>
  <c r="M337" i="4"/>
  <c r="M256" i="4"/>
  <c r="M215" i="4"/>
  <c r="M211" i="4"/>
  <c r="M165" i="4"/>
  <c r="M155" i="4"/>
  <c r="M143" i="4"/>
  <c r="M113" i="4"/>
  <c r="M66" i="4"/>
  <c r="M41" i="4"/>
  <c r="M456" i="4"/>
  <c r="M408" i="4"/>
  <c r="M375" i="4"/>
  <c r="M355" i="4"/>
  <c r="M347" i="4"/>
  <c r="M284" i="4"/>
  <c r="M277" i="4"/>
  <c r="M262" i="4"/>
  <c r="M247" i="4"/>
  <c r="M239" i="4"/>
  <c r="M130" i="4"/>
  <c r="M126" i="4"/>
  <c r="M119" i="4"/>
  <c r="M112" i="4"/>
  <c r="M105" i="4"/>
  <c r="M91" i="4"/>
  <c r="M62" i="4"/>
  <c r="M31" i="4"/>
  <c r="M467" i="4"/>
  <c r="M444" i="4"/>
  <c r="M404" i="4"/>
  <c r="M336" i="4"/>
  <c r="M321" i="4"/>
  <c r="M291" i="4"/>
  <c r="M273" i="4"/>
  <c r="M224" i="4"/>
  <c r="M202" i="4"/>
  <c r="M187" i="4"/>
  <c r="M175" i="4"/>
  <c r="M171" i="4"/>
  <c r="M164" i="4"/>
  <c r="M65" i="4"/>
  <c r="M433" i="4"/>
  <c r="M428" i="4"/>
  <c r="M361" i="4"/>
  <c r="M296" i="4"/>
  <c r="M266" i="4"/>
  <c r="M159" i="4"/>
  <c r="M115" i="4"/>
  <c r="M111" i="4"/>
  <c r="M68" i="4"/>
  <c r="M33" i="4"/>
  <c r="M427" i="4"/>
  <c r="M422" i="4"/>
  <c r="M351" i="4"/>
  <c r="M114" i="4"/>
  <c r="M106" i="4"/>
  <c r="M44" i="4"/>
  <c r="M413" i="4"/>
  <c r="M379" i="4"/>
  <c r="M334" i="4"/>
  <c r="M326" i="4"/>
  <c r="M287" i="4"/>
  <c r="M283" i="4"/>
  <c r="M279" i="4"/>
  <c r="M223" i="4"/>
  <c r="M163" i="4"/>
  <c r="M146" i="4"/>
  <c r="M141" i="4"/>
  <c r="M137" i="4"/>
  <c r="M123" i="4"/>
  <c r="M56" i="4"/>
  <c r="M400" i="4"/>
  <c r="M374" i="4"/>
  <c r="M338" i="4"/>
  <c r="M274" i="4"/>
  <c r="M253" i="4"/>
  <c r="M154" i="4"/>
  <c r="M290" i="4"/>
  <c r="M180" i="4"/>
  <c r="M459" i="4"/>
  <c r="M441" i="4"/>
  <c r="M405" i="4"/>
  <c r="M391" i="4"/>
  <c r="M236" i="4"/>
  <c r="M219" i="4"/>
  <c r="M107" i="4"/>
  <c r="M86" i="4"/>
  <c r="M71" i="4"/>
  <c r="M64" i="4"/>
  <c r="M52" i="4"/>
  <c r="M26" i="4"/>
  <c r="M20" i="4"/>
  <c r="M454" i="4"/>
  <c r="M317" i="4"/>
  <c r="M59" i="4"/>
  <c r="M437" i="4"/>
  <c r="M342" i="4"/>
  <c r="M270" i="4"/>
  <c r="M257" i="4"/>
  <c r="M227" i="4"/>
  <c r="M198" i="4"/>
  <c r="M167" i="4"/>
  <c r="M150" i="4"/>
  <c r="M127" i="4"/>
  <c r="M102" i="4"/>
  <c r="M98" i="4"/>
  <c r="M23" i="4"/>
  <c r="M313" i="4"/>
  <c r="M244" i="4"/>
  <c r="M231" i="4"/>
  <c r="M210" i="4"/>
  <c r="M94" i="4"/>
  <c r="M82" i="4"/>
  <c r="M74" i="4"/>
  <c r="M48" i="4"/>
  <c r="M29" i="4"/>
  <c r="M463" i="4"/>
  <c r="M445" i="4"/>
  <c r="M346" i="4"/>
  <c r="M36" i="4"/>
  <c r="M440" i="4"/>
  <c r="M382" i="4"/>
  <c r="M378" i="4"/>
  <c r="M333" i="4"/>
  <c r="M303" i="4"/>
  <c r="M286" i="4"/>
  <c r="M260" i="4"/>
  <c r="M226" i="4"/>
  <c r="M218" i="4"/>
  <c r="M193" i="4"/>
  <c r="M140" i="4"/>
  <c r="M122" i="4"/>
  <c r="M77" i="4"/>
  <c r="M67" i="4"/>
  <c r="M55" i="4"/>
  <c r="U9" i="4"/>
  <c r="M458" i="4"/>
  <c r="M436" i="4"/>
  <c r="M341" i="4"/>
  <c r="M320" i="4"/>
  <c r="M235" i="4"/>
  <c r="M205" i="4"/>
  <c r="M201" i="4"/>
  <c r="M166" i="4"/>
  <c r="M85" i="4"/>
  <c r="M399" i="4"/>
  <c r="M373" i="4"/>
  <c r="M328" i="4"/>
  <c r="M264" i="4"/>
  <c r="M170" i="4"/>
  <c r="M144" i="4"/>
  <c r="M117" i="4"/>
  <c r="M97" i="4"/>
  <c r="M70" i="4"/>
  <c r="M58" i="4"/>
  <c r="M47" i="4"/>
  <c r="M25" i="4"/>
  <c r="M324" i="4"/>
  <c r="M316" i="4"/>
  <c r="M339" i="4"/>
  <c r="M199" i="4"/>
  <c r="M19" i="4"/>
  <c r="M401" i="4"/>
  <c r="M259" i="4"/>
  <c r="M220" i="4"/>
  <c r="M354" i="4"/>
  <c r="M45" i="4"/>
  <c r="M311" i="4"/>
  <c r="M100" i="4"/>
  <c r="M34" i="4"/>
  <c r="M299" i="4"/>
  <c r="M407" i="4"/>
  <c r="M402" i="4"/>
  <c r="M397" i="4"/>
  <c r="M385" i="4"/>
  <c r="M322" i="4"/>
  <c r="M293" i="4"/>
  <c r="M195" i="4"/>
  <c r="M161" i="4"/>
  <c r="M69" i="4"/>
  <c r="M49" i="4"/>
  <c r="M380" i="4"/>
  <c r="M327" i="4"/>
  <c r="M248" i="4"/>
  <c r="M109" i="4"/>
  <c r="M24" i="4"/>
  <c r="M177" i="4"/>
  <c r="M160" i="4"/>
  <c r="M83" i="4"/>
  <c r="M76" i="4"/>
  <c r="M377" i="4"/>
  <c r="M446" i="4"/>
  <c r="M451" i="4"/>
  <c r="M358" i="4"/>
  <c r="M95" i="4"/>
  <c r="M381" i="4"/>
  <c r="M178" i="4"/>
  <c r="M425" i="4"/>
  <c r="M271" i="4"/>
  <c r="M265" i="4"/>
  <c r="M254" i="4"/>
  <c r="M221" i="4"/>
  <c r="M156" i="4"/>
  <c r="M344" i="4"/>
  <c r="M315" i="4"/>
  <c r="M88" i="4"/>
  <c r="M125" i="4"/>
  <c r="M196" i="4"/>
  <c r="M30" i="4"/>
  <c r="M207" i="4"/>
  <c r="M443" i="4"/>
  <c r="M357" i="4"/>
  <c r="M276" i="4"/>
  <c r="M238" i="4"/>
  <c r="M138" i="4"/>
  <c r="M43" i="4"/>
  <c r="M28" i="4"/>
  <c r="M73" i="4"/>
  <c r="M53" i="4"/>
  <c r="M318" i="4"/>
  <c r="M208" i="4"/>
  <c r="M158" i="4"/>
  <c r="M213" i="4"/>
  <c r="M134" i="4"/>
  <c r="M184" i="4"/>
  <c r="M116" i="4"/>
  <c r="M288" i="4"/>
  <c r="M217" i="4"/>
  <c r="M174" i="4"/>
  <c r="M267" i="4"/>
  <c r="M80" i="4"/>
  <c r="M21" i="4"/>
  <c r="M245" i="4"/>
  <c r="M75" i="4"/>
  <c r="M157" i="4"/>
  <c r="M323" i="4"/>
  <c r="M250" i="4"/>
  <c r="M406" i="4"/>
  <c r="M367" i="4"/>
  <c r="M297" i="4"/>
  <c r="M216" i="4"/>
  <c r="M439" i="4"/>
  <c r="M84" i="4"/>
  <c r="M466" i="4"/>
  <c r="M280" i="4"/>
  <c r="M242" i="4"/>
  <c r="M57" i="4"/>
  <c r="M416" i="4"/>
  <c r="M306" i="4"/>
  <c r="M415" i="4"/>
  <c r="M340" i="4"/>
  <c r="M363" i="4"/>
  <c r="M228" i="4"/>
  <c r="M460" i="4"/>
  <c r="M447" i="4"/>
  <c r="M384" i="4"/>
  <c r="M285" i="4"/>
  <c r="M225" i="4"/>
  <c r="M181" i="4"/>
  <c r="M108" i="4"/>
  <c r="M103" i="4"/>
  <c r="M87" i="4"/>
  <c r="M42" i="4"/>
  <c r="M343" i="4"/>
  <c r="M331" i="4"/>
  <c r="M314" i="4"/>
  <c r="M302" i="4"/>
  <c r="M72" i="4"/>
  <c r="M388" i="4"/>
  <c r="M186" i="4"/>
  <c r="M46" i="4"/>
  <c r="M129" i="4"/>
  <c r="M421" i="4"/>
  <c r="M168" i="4"/>
  <c r="M50" i="4"/>
  <c r="M39" i="4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G321" i="5"/>
  <c r="M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M364" i="5"/>
  <c r="K185" i="5"/>
  <c r="M298" i="5"/>
  <c r="K208" i="5"/>
  <c r="K141" i="5"/>
  <c r="K324" i="5"/>
  <c r="K450" i="5"/>
  <c r="M81" i="5"/>
  <c r="K328" i="5"/>
  <c r="M148" i="5"/>
  <c r="M324" i="5"/>
  <c r="K207" i="5"/>
  <c r="K101" i="5"/>
  <c r="M215" i="5"/>
  <c r="M406" i="5"/>
  <c r="M314" i="5"/>
  <c r="K352" i="5"/>
  <c r="M91" i="5"/>
  <c r="K404" i="5"/>
  <c r="K297" i="5"/>
  <c r="M25" i="5"/>
  <c r="M311" i="5"/>
  <c r="K405" i="5"/>
  <c r="K36" i="5"/>
  <c r="K456" i="5"/>
  <c r="M395" i="5"/>
  <c r="M162" i="5"/>
  <c r="K442" i="5"/>
  <c r="M254" i="5"/>
  <c r="K230" i="5"/>
  <c r="M53" i="5"/>
  <c r="K311" i="5"/>
  <c r="K205" i="5"/>
  <c r="K283" i="5"/>
  <c r="M296" i="5"/>
  <c r="K330" i="5"/>
  <c r="M442" i="5"/>
  <c r="M47" i="5"/>
  <c r="M459" i="5"/>
  <c r="M65" i="5"/>
  <c r="K411" i="5"/>
  <c r="K336" i="5"/>
  <c r="K423" i="5"/>
  <c r="M169" i="5"/>
  <c r="K174" i="5"/>
  <c r="K366" i="5"/>
  <c r="M119" i="5"/>
  <c r="K99" i="5"/>
  <c r="K214" i="5"/>
  <c r="K306" i="5"/>
  <c r="K293" i="5"/>
  <c r="M198" i="5"/>
  <c r="M165" i="5"/>
  <c r="K409" i="5"/>
  <c r="K108" i="5"/>
  <c r="M127" i="5"/>
  <c r="M146" i="5"/>
  <c r="M122" i="5"/>
  <c r="M275" i="5"/>
  <c r="K294" i="5"/>
  <c r="K75" i="5"/>
  <c r="K310" i="5"/>
  <c r="K455" i="5"/>
  <c r="M388" i="5"/>
  <c r="K282" i="5"/>
  <c r="K117" i="5"/>
  <c r="K125" i="5"/>
  <c r="K154" i="5"/>
  <c r="K401" i="5"/>
  <c r="M51" i="5"/>
  <c r="K179" i="5"/>
  <c r="K236" i="5"/>
  <c r="M49" i="5"/>
  <c r="K120" i="5"/>
  <c r="K440" i="5"/>
  <c r="M402" i="5"/>
  <c r="K140" i="5"/>
  <c r="M83" i="5"/>
  <c r="K129" i="5"/>
  <c r="M73" i="5"/>
  <c r="M270" i="5"/>
  <c r="K300" i="5"/>
  <c r="K148" i="5"/>
  <c r="K437" i="5"/>
  <c r="M82" i="5"/>
  <c r="K253" i="5"/>
  <c r="K453" i="5"/>
  <c r="K167" i="5"/>
  <c r="K79" i="5"/>
  <c r="M71" i="5"/>
  <c r="K369" i="5"/>
  <c r="K326" i="5"/>
  <c r="M444" i="5"/>
  <c r="K109" i="5"/>
  <c r="M145" i="5"/>
  <c r="K90" i="5"/>
  <c r="K41" i="5"/>
  <c r="K111" i="5"/>
  <c r="M251" i="5"/>
  <c r="K60" i="5"/>
  <c r="M171" i="5"/>
  <c r="M357" i="5"/>
  <c r="K348" i="5"/>
  <c r="K40" i="5"/>
  <c r="K142" i="5"/>
  <c r="K22" i="5"/>
  <c r="K288" i="5"/>
  <c r="M77" i="5"/>
  <c r="K227" i="5"/>
  <c r="K323" i="5"/>
  <c r="K273" i="5"/>
  <c r="K241" i="5"/>
  <c r="M331" i="5"/>
  <c r="M463" i="5"/>
  <c r="K315" i="5"/>
  <c r="M274" i="5"/>
  <c r="K319" i="5"/>
  <c r="M54" i="5"/>
  <c r="M378" i="5"/>
  <c r="M312" i="5"/>
  <c r="K446" i="5"/>
  <c r="K316" i="5"/>
  <c r="M301" i="5"/>
  <c r="K95" i="5"/>
  <c r="M143" i="5"/>
  <c r="M176" i="5"/>
  <c r="M250" i="5"/>
  <c r="K39" i="5"/>
  <c r="K433" i="5"/>
  <c r="M63" i="5"/>
  <c r="M326" i="5"/>
  <c r="M217" i="5"/>
  <c r="M64" i="5"/>
  <c r="K391" i="5"/>
  <c r="K250" i="5"/>
  <c r="M342" i="5"/>
  <c r="M255" i="5"/>
  <c r="K421" i="5"/>
  <c r="K157" i="5"/>
  <c r="M30" i="5"/>
  <c r="M232" i="5"/>
  <c r="M377" i="5"/>
  <c r="K123" i="5"/>
  <c r="K412" i="5"/>
  <c r="M50" i="5"/>
  <c r="M325" i="5"/>
  <c r="K132" i="5"/>
  <c r="M426" i="5"/>
  <c r="M151" i="5"/>
  <c r="M137" i="5"/>
  <c r="M372" i="5"/>
  <c r="K332" i="5"/>
  <c r="K363" i="5"/>
  <c r="M123" i="5"/>
  <c r="M438" i="5"/>
  <c r="K237" i="5"/>
  <c r="M238" i="5"/>
  <c r="K368" i="5"/>
  <c r="K173" i="5"/>
  <c r="K318" i="5"/>
  <c r="K346" i="5"/>
  <c r="M98" i="5"/>
  <c r="M207" i="5"/>
  <c r="M455" i="5"/>
  <c r="M101" i="5"/>
  <c r="M236" i="5"/>
  <c r="M332" i="5"/>
  <c r="M227" i="5"/>
  <c r="K416" i="5"/>
  <c r="K264" i="5"/>
  <c r="M309" i="5"/>
  <c r="M219" i="5"/>
  <c r="K402" i="5"/>
  <c r="M336" i="5"/>
  <c r="K395" i="5"/>
  <c r="K29" i="5"/>
  <c r="M374" i="5"/>
  <c r="M213" i="5"/>
  <c r="M417" i="5"/>
  <c r="K298" i="5"/>
  <c r="M272" i="5"/>
  <c r="M156" i="5"/>
  <c r="K82" i="5"/>
  <c r="K146" i="5"/>
  <c r="M111" i="5"/>
  <c r="M284" i="5"/>
  <c r="K314" i="5"/>
  <c r="M339" i="5"/>
  <c r="M31" i="5"/>
  <c r="M410" i="5"/>
  <c r="M141" i="5"/>
  <c r="M74" i="5"/>
  <c r="K393" i="5"/>
  <c r="M464" i="5"/>
  <c r="M266" i="5"/>
  <c r="M129" i="5"/>
  <c r="K408" i="5"/>
  <c r="K180" i="5"/>
  <c r="K215" i="5"/>
  <c r="E14" i="5"/>
  <c r="K428" i="5"/>
  <c r="K362" i="5"/>
  <c r="M360" i="5"/>
  <c r="K202" i="5"/>
  <c r="M361" i="5"/>
  <c r="M197" i="5"/>
  <c r="M220" i="5"/>
  <c r="K81" i="5"/>
  <c r="K34" i="5"/>
  <c r="K255" i="5"/>
  <c r="M124" i="5"/>
  <c r="M375" i="5"/>
  <c r="M359" i="5"/>
  <c r="M237" i="5"/>
  <c r="K54" i="5"/>
  <c r="M167" i="5"/>
  <c r="M28" i="5"/>
  <c r="M205" i="5"/>
  <c r="K304" i="5"/>
  <c r="M349" i="5"/>
  <c r="M268" i="5"/>
  <c r="M367" i="5"/>
  <c r="M21" i="5"/>
  <c r="M447" i="5"/>
  <c r="M341" i="5"/>
  <c r="M185" i="5"/>
  <c r="M347" i="5"/>
  <c r="M164" i="5"/>
  <c r="K192" i="5"/>
  <c r="M246" i="5"/>
  <c r="K419" i="5"/>
  <c r="M102" i="5"/>
  <c r="K397" i="5"/>
  <c r="M174" i="5"/>
  <c r="M387" i="5"/>
  <c r="M327" i="5"/>
  <c r="M204" i="5"/>
  <c r="M203" i="5"/>
  <c r="M355" i="5"/>
  <c r="M468" i="5"/>
  <c r="K63" i="5"/>
  <c r="K87" i="5"/>
  <c r="K110" i="5"/>
  <c r="K47" i="5"/>
  <c r="K462" i="5"/>
  <c r="K347" i="5"/>
  <c r="K238" i="5"/>
  <c r="M307" i="5"/>
  <c r="K365" i="5"/>
  <c r="M334" i="5"/>
  <c r="K321" i="5"/>
  <c r="K377" i="5"/>
  <c r="M346" i="5"/>
  <c r="K359" i="5"/>
  <c r="M109" i="5"/>
  <c r="K285" i="5"/>
  <c r="K457" i="5"/>
  <c r="M283" i="5"/>
  <c r="M224" i="5"/>
  <c r="M433" i="5"/>
  <c r="K58" i="5"/>
  <c r="M147" i="5"/>
  <c r="M33" i="5"/>
  <c r="K240" i="5"/>
  <c r="M318" i="5"/>
  <c r="M40" i="5"/>
  <c r="K251" i="5"/>
  <c r="K266" i="5"/>
  <c r="M288" i="5"/>
  <c r="M362" i="5"/>
  <c r="K91" i="5"/>
  <c r="M154" i="5"/>
  <c r="K119" i="5"/>
  <c r="K327" i="5"/>
  <c r="K426" i="5"/>
  <c r="K127" i="5"/>
  <c r="K151" i="5"/>
  <c r="M310" i="5"/>
  <c r="K164" i="5"/>
  <c r="K83" i="5"/>
  <c r="K400" i="5"/>
  <c r="K211" i="5"/>
  <c r="M211" i="5"/>
  <c r="K131" i="5"/>
  <c r="M131" i="5"/>
  <c r="K379" i="5"/>
  <c r="M379" i="5"/>
  <c r="M173" i="5"/>
  <c r="M257" i="5"/>
  <c r="K257" i="5"/>
  <c r="K212" i="5"/>
  <c r="M212" i="5"/>
  <c r="M258" i="5"/>
  <c r="K258" i="5"/>
  <c r="M333" i="5"/>
  <c r="K333" i="5"/>
  <c r="K303" i="5"/>
  <c r="M303" i="5"/>
  <c r="K441" i="5"/>
  <c r="M441" i="5"/>
  <c r="M221" i="5"/>
  <c r="K221" i="5"/>
  <c r="M244" i="5"/>
  <c r="K244" i="5"/>
  <c r="K296" i="5"/>
  <c r="M458" i="5"/>
  <c r="K458" i="5"/>
  <c r="M315" i="5"/>
  <c r="K354" i="5"/>
  <c r="M466" i="5"/>
  <c r="M76" i="5"/>
  <c r="M20" i="5"/>
  <c r="M202" i="5"/>
  <c r="K381" i="5"/>
  <c r="K383" i="5"/>
  <c r="M286" i="5"/>
  <c r="M170" i="5"/>
  <c r="M249" i="5"/>
  <c r="K102" i="5"/>
  <c r="K135" i="5"/>
  <c r="K206" i="5"/>
  <c r="K66" i="5"/>
  <c r="M201" i="5"/>
  <c r="K153" i="5"/>
  <c r="K197" i="5"/>
  <c r="M291" i="5"/>
  <c r="M412" i="5"/>
  <c r="K252" i="5"/>
  <c r="K196" i="5"/>
  <c r="K218" i="5"/>
  <c r="M436" i="5"/>
  <c r="K351" i="5"/>
  <c r="K454" i="5"/>
  <c r="M305" i="5"/>
  <c r="K160" i="5"/>
  <c r="K52" i="5"/>
  <c r="M23" i="5"/>
  <c r="K380" i="5"/>
  <c r="K136" i="5"/>
  <c r="K84" i="5"/>
  <c r="K422" i="5"/>
  <c r="K59" i="5"/>
  <c r="K26" i="5"/>
  <c r="M330" i="5"/>
  <c r="M423" i="5"/>
  <c r="K199" i="5"/>
  <c r="M144" i="5"/>
  <c r="M42" i="5"/>
  <c r="K100" i="5"/>
  <c r="M152" i="5"/>
  <c r="M461" i="5"/>
  <c r="M430" i="5"/>
  <c r="K384" i="5"/>
  <c r="M259" i="5"/>
  <c r="K301" i="5"/>
  <c r="M35" i="5"/>
  <c r="M373" i="5"/>
  <c r="M276" i="5"/>
  <c r="M277" i="5"/>
  <c r="M248" i="5"/>
  <c r="M366" i="5"/>
  <c r="K98" i="5"/>
  <c r="K396" i="5"/>
  <c r="K295" i="5"/>
  <c r="K62" i="5"/>
  <c r="K239" i="5"/>
  <c r="K439" i="5"/>
  <c r="K200" i="5"/>
  <c r="M161" i="5"/>
  <c r="M177" i="5"/>
  <c r="K177" i="5"/>
  <c r="M187" i="5"/>
  <c r="K187" i="5"/>
  <c r="M385" i="5"/>
  <c r="K385" i="5"/>
  <c r="M88" i="5"/>
  <c r="K88" i="5"/>
  <c r="K73" i="5"/>
  <c r="M150" i="5"/>
  <c r="K150" i="5"/>
  <c r="K137" i="5"/>
  <c r="R9" i="5"/>
  <c r="K231" i="5"/>
  <c r="M231" i="5"/>
  <c r="M43" i="5"/>
  <c r="K43" i="5"/>
  <c r="M329" i="5"/>
  <c r="K329" i="5"/>
  <c r="K387" i="5"/>
  <c r="K50" i="5"/>
  <c r="K97" i="5"/>
  <c r="M103" i="5"/>
  <c r="M247" i="5"/>
  <c r="K331" i="5"/>
  <c r="M139" i="5"/>
  <c r="M429" i="5"/>
  <c r="K350" i="5"/>
  <c r="K105" i="5"/>
  <c r="M200" i="5"/>
  <c r="K278" i="5"/>
  <c r="M418" i="5"/>
  <c r="M439" i="5"/>
  <c r="M239" i="5"/>
  <c r="M396" i="5"/>
  <c r="K277" i="5"/>
  <c r="K276" i="5"/>
  <c r="K373" i="5"/>
  <c r="M261" i="5"/>
  <c r="K35" i="5"/>
  <c r="K259" i="5"/>
  <c r="K430" i="5"/>
  <c r="K370" i="5"/>
  <c r="M424" i="5"/>
  <c r="K152" i="5"/>
  <c r="M290" i="5"/>
  <c r="K254" i="5"/>
  <c r="M75" i="5"/>
  <c r="M117" i="5"/>
  <c r="M125" i="5"/>
  <c r="M199" i="5"/>
  <c r="K170" i="5"/>
  <c r="M245" i="5"/>
  <c r="K77" i="5"/>
  <c r="K443" i="5"/>
  <c r="M135" i="5"/>
  <c r="K195" i="5"/>
  <c r="K184" i="5"/>
  <c r="M460" i="5"/>
  <c r="M380" i="5"/>
  <c r="M435" i="5"/>
  <c r="M320" i="5"/>
  <c r="M390" i="5"/>
  <c r="M52" i="5"/>
  <c r="M383" i="5"/>
  <c r="M160" i="5"/>
  <c r="M22" i="5"/>
  <c r="K305" i="5"/>
  <c r="M454" i="5"/>
  <c r="M351" i="5"/>
  <c r="K436" i="5"/>
  <c r="M218" i="5"/>
  <c r="K228" i="5"/>
  <c r="M252" i="5"/>
  <c r="K274" i="5"/>
  <c r="K292" i="5"/>
  <c r="K410" i="5"/>
  <c r="M382" i="5"/>
  <c r="M260" i="5"/>
  <c r="M92" i="5"/>
  <c r="K467" i="5"/>
  <c r="K226" i="5"/>
  <c r="K270" i="5"/>
  <c r="M93" i="5"/>
  <c r="K104" i="5"/>
  <c r="K284" i="5"/>
  <c r="M323" i="5"/>
  <c r="M393" i="5"/>
  <c r="K291" i="5"/>
  <c r="M353" i="5"/>
  <c r="K113" i="5"/>
  <c r="M153" i="5"/>
  <c r="M210" i="5"/>
  <c r="M223" i="5"/>
  <c r="K260" i="5"/>
  <c r="M292" i="5"/>
  <c r="M66" i="5"/>
  <c r="M206" i="5"/>
  <c r="M59" i="5"/>
  <c r="M422" i="5"/>
  <c r="M84" i="5"/>
  <c r="K262" i="5"/>
  <c r="M136" i="5"/>
  <c r="M79" i="5"/>
  <c r="M181" i="5"/>
  <c r="M214" i="5"/>
  <c r="K271" i="5"/>
  <c r="M457" i="5"/>
  <c r="M57" i="5"/>
  <c r="M456" i="5"/>
  <c r="M39" i="5"/>
  <c r="M115" i="5"/>
  <c r="K229" i="5"/>
  <c r="M369" i="5"/>
  <c r="K169" i="5"/>
  <c r="M184" i="5"/>
  <c r="K265" i="5"/>
  <c r="M381" i="5"/>
  <c r="K399" i="5"/>
  <c r="K20" i="5"/>
  <c r="K76" i="5"/>
  <c r="K155" i="5"/>
  <c r="K466" i="5"/>
  <c r="M451" i="5"/>
  <c r="M354" i="5"/>
  <c r="M100" i="5"/>
  <c r="M110" i="5"/>
  <c r="K138" i="5"/>
  <c r="M138" i="5"/>
  <c r="M443" i="5"/>
  <c r="M404" i="5"/>
  <c r="K429" i="5"/>
  <c r="M108" i="5"/>
  <c r="K74" i="5"/>
  <c r="K28" i="5"/>
  <c r="M262" i="5"/>
  <c r="K92" i="5"/>
  <c r="K418" i="5"/>
  <c r="M192" i="5"/>
  <c r="K225" i="5"/>
  <c r="K372" i="5"/>
  <c r="M370" i="5"/>
  <c r="K261" i="5"/>
  <c r="M350" i="5"/>
  <c r="M226" i="5"/>
  <c r="M363" i="5"/>
  <c r="K103" i="5"/>
  <c r="M104" i="5"/>
  <c r="K444" i="5"/>
  <c r="K19" i="5"/>
  <c r="K413" i="5"/>
  <c r="M413" i="5"/>
  <c r="M195" i="5"/>
  <c r="K390" i="5"/>
  <c r="K417" i="5"/>
  <c r="K394" i="5"/>
  <c r="M394" i="5"/>
  <c r="K355" i="5"/>
  <c r="M416" i="5"/>
  <c r="M316" i="5"/>
  <c r="K210" i="5"/>
  <c r="K460" i="5"/>
  <c r="K147" i="5"/>
  <c r="K451" i="5"/>
  <c r="M34" i="5"/>
  <c r="M300" i="5"/>
  <c r="M186" i="5"/>
  <c r="K186" i="5"/>
  <c r="R5" i="5"/>
  <c r="K44" i="5"/>
  <c r="M44" i="5"/>
  <c r="M289" i="5"/>
  <c r="K289" i="5"/>
  <c r="K25" i="5"/>
  <c r="M450" i="5"/>
  <c r="M155" i="5"/>
  <c r="K115" i="5"/>
  <c r="M408" i="5"/>
  <c r="M157" i="5"/>
  <c r="K30" i="5"/>
  <c r="M397" i="5"/>
  <c r="M240" i="5"/>
  <c r="K424" i="5"/>
  <c r="K452" i="5"/>
  <c r="M452" i="5"/>
  <c r="M89" i="5"/>
  <c r="K89" i="5"/>
  <c r="M431" i="5"/>
  <c r="K431" i="5"/>
  <c r="K389" i="5"/>
  <c r="K78" i="5"/>
  <c r="K201" i="5"/>
  <c r="K158" i="5"/>
  <c r="K149" i="5"/>
  <c r="K313" i="5"/>
  <c r="M86" i="5"/>
  <c r="M386" i="5"/>
  <c r="M295" i="5"/>
  <c r="M168" i="5"/>
  <c r="M414" i="5"/>
  <c r="K71" i="5"/>
  <c r="K342" i="5"/>
  <c r="M56" i="5"/>
  <c r="M36" i="5"/>
  <c r="K156" i="5"/>
  <c r="M306" i="5"/>
  <c r="K222" i="5"/>
  <c r="M440" i="5"/>
  <c r="M208" i="5"/>
  <c r="K37" i="5"/>
  <c r="K263" i="5"/>
  <c r="M41" i="5"/>
  <c r="M405" i="5"/>
  <c r="K32" i="5"/>
  <c r="K388" i="5"/>
  <c r="M38" i="5"/>
  <c r="M120" i="5"/>
  <c r="M308" i="5"/>
  <c r="M175" i="5"/>
  <c r="M191" i="5"/>
  <c r="K204" i="5"/>
  <c r="K434" i="5"/>
  <c r="K144" i="5"/>
  <c r="K398" i="5"/>
  <c r="M230" i="5"/>
  <c r="K374" i="5"/>
  <c r="K280" i="5"/>
  <c r="M60" i="5"/>
  <c r="K427" i="5"/>
  <c r="K219" i="5"/>
  <c r="M420" i="5"/>
  <c r="K242" i="5"/>
  <c r="K168" i="5"/>
  <c r="K134" i="5"/>
  <c r="M80" i="5"/>
  <c r="K67" i="5"/>
  <c r="K445" i="5"/>
  <c r="M67" i="5"/>
  <c r="K463" i="5"/>
  <c r="K249" i="5"/>
  <c r="K234" i="5"/>
  <c r="K279" i="5"/>
  <c r="K364" i="5"/>
  <c r="K51" i="5"/>
  <c r="M273" i="5"/>
  <c r="K114" i="5"/>
  <c r="K176" i="5"/>
  <c r="K203" i="5"/>
  <c r="K55" i="5"/>
  <c r="K183" i="5"/>
  <c r="K194" i="5"/>
  <c r="M419" i="5"/>
  <c r="K406" i="5"/>
  <c r="K72" i="5"/>
  <c r="M358" i="5"/>
  <c r="M94" i="5"/>
  <c r="M26" i="5"/>
  <c r="M279" i="5"/>
  <c r="M445" i="5"/>
  <c r="M99" i="5"/>
  <c r="M48" i="5"/>
  <c r="K345" i="5"/>
  <c r="M421" i="5"/>
  <c r="M294" i="5"/>
  <c r="M465" i="5"/>
  <c r="K27" i="5"/>
  <c r="K56" i="5"/>
  <c r="M78" i="5"/>
  <c r="K86" i="5"/>
  <c r="M72" i="5"/>
  <c r="M95" i="5"/>
  <c r="K386" i="5"/>
  <c r="M114" i="5"/>
  <c r="M280" i="5"/>
  <c r="M37" i="5"/>
  <c r="M188" i="5"/>
  <c r="K48" i="5"/>
  <c r="K356" i="5"/>
  <c r="M194" i="5"/>
  <c r="K248" i="5"/>
  <c r="K42" i="5"/>
  <c r="K21" i="5"/>
  <c r="K68" i="5"/>
  <c r="M179" i="5"/>
  <c r="K33" i="5"/>
  <c r="M409" i="5"/>
  <c r="M105" i="5"/>
  <c r="K344" i="5"/>
  <c r="M344" i="5"/>
  <c r="K340" i="5"/>
  <c r="M340" i="5"/>
  <c r="K139" i="5"/>
  <c r="M297" i="5"/>
  <c r="K382" i="5"/>
  <c r="M278" i="5"/>
  <c r="M467" i="5"/>
  <c r="M229" i="5"/>
  <c r="K268" i="5"/>
  <c r="M228" i="5"/>
  <c r="K435" i="5"/>
  <c r="K290" i="5"/>
  <c r="K371" i="5"/>
  <c r="M371" i="5"/>
  <c r="K31" i="5"/>
  <c r="M432" i="5"/>
  <c r="K121" i="5"/>
  <c r="M121" i="5"/>
  <c r="K116" i="5"/>
  <c r="M116" i="5"/>
  <c r="K217" i="5"/>
  <c r="K159" i="5"/>
  <c r="M159" i="5"/>
  <c r="K469" i="5"/>
  <c r="M469" i="5"/>
  <c r="K181" i="5"/>
  <c r="K45" i="5"/>
  <c r="K143" i="5"/>
  <c r="K378" i="5"/>
  <c r="K93" i="5"/>
  <c r="K312" i="5"/>
  <c r="K220" i="5"/>
  <c r="K57" i="5"/>
  <c r="K171" i="5"/>
  <c r="M282" i="5"/>
  <c r="K246" i="5"/>
  <c r="K275" i="5"/>
  <c r="K223" i="5"/>
  <c r="K245" i="5"/>
  <c r="K198" i="5"/>
  <c r="M264" i="5"/>
  <c r="K124" i="5"/>
  <c r="K64" i="5"/>
  <c r="K175" i="5"/>
  <c r="M348" i="5"/>
  <c r="K343" i="5"/>
  <c r="M107" i="5"/>
  <c r="K107" i="5"/>
  <c r="M398" i="5"/>
  <c r="M253" i="5"/>
  <c r="M302" i="5"/>
  <c r="K165" i="5"/>
  <c r="M428" i="5"/>
  <c r="K49" i="5"/>
  <c r="M319" i="5"/>
  <c r="M113" i="5"/>
  <c r="K161" i="5"/>
  <c r="M437" i="5"/>
  <c r="M182" i="5"/>
  <c r="K182" i="5"/>
  <c r="K325" i="5"/>
  <c r="K178" i="5"/>
  <c r="K209" i="5"/>
  <c r="M163" i="5"/>
  <c r="K403" i="5"/>
  <c r="M345" i="5"/>
  <c r="K299" i="5"/>
  <c r="K448" i="5"/>
  <c r="M149" i="5"/>
  <c r="M267" i="5"/>
  <c r="K233" i="5"/>
  <c r="M233" i="5"/>
  <c r="M269" i="5"/>
  <c r="K269" i="5"/>
  <c r="K70" i="5"/>
  <c r="M70" i="5"/>
  <c r="M265" i="5"/>
  <c r="K392" i="5"/>
  <c r="M392" i="5"/>
  <c r="K337" i="5"/>
  <c r="K106" i="5"/>
  <c r="K286" i="5"/>
  <c r="K163" i="5"/>
  <c r="K213" i="5"/>
  <c r="M352" i="5"/>
  <c r="M166" i="5"/>
  <c r="K166" i="5"/>
  <c r="K341" i="5"/>
  <c r="K459" i="5"/>
  <c r="M90" i="5"/>
  <c r="K322" i="5"/>
  <c r="M32" i="5"/>
  <c r="K464" i="5"/>
  <c r="M401" i="5"/>
  <c r="M411" i="5"/>
  <c r="K128" i="5"/>
  <c r="M293" i="5"/>
  <c r="M368" i="5"/>
  <c r="M241" i="5"/>
  <c r="M58" i="5"/>
  <c r="M337" i="5"/>
  <c r="M365" i="5"/>
  <c r="M126" i="5"/>
  <c r="K461" i="5"/>
  <c r="K38" i="5"/>
  <c r="M285" i="5"/>
  <c r="M263" i="5"/>
  <c r="K468" i="5"/>
  <c r="K46" i="5"/>
  <c r="M128" i="5"/>
  <c r="M178" i="5"/>
  <c r="K414" i="5"/>
  <c r="K193" i="5"/>
  <c r="K216" i="5"/>
  <c r="M27" i="5"/>
  <c r="M183" i="5"/>
  <c r="K376" i="5"/>
  <c r="K367" i="5"/>
  <c r="K287" i="5"/>
  <c r="M85" i="5"/>
  <c r="M299" i="5"/>
  <c r="M180" i="5"/>
  <c r="M425" i="5"/>
  <c r="M45" i="5"/>
  <c r="K126" i="5"/>
  <c r="K407" i="5"/>
  <c r="M87" i="5"/>
  <c r="K339" i="5"/>
  <c r="M384" i="5"/>
  <c r="M61" i="5"/>
  <c r="M271" i="5"/>
  <c r="M256" i="5"/>
  <c r="K256" i="5"/>
  <c r="M391" i="5"/>
  <c r="M399" i="5"/>
  <c r="K122" i="5"/>
  <c r="K432" i="5"/>
  <c r="M209" i="5"/>
  <c r="M68" i="5"/>
  <c r="K243" i="5"/>
  <c r="M243" i="5"/>
  <c r="K94" i="5"/>
  <c r="K23" i="5"/>
  <c r="K272" i="5"/>
  <c r="M407" i="5"/>
  <c r="M453" i="5"/>
  <c r="K118" i="5"/>
  <c r="K302" i="5"/>
  <c r="K267" i="5"/>
  <c r="M62" i="5"/>
  <c r="M235" i="5"/>
  <c r="M322" i="5"/>
  <c r="M132" i="5"/>
  <c r="M304" i="5"/>
  <c r="M118" i="5"/>
  <c r="K235" i="5"/>
  <c r="K361" i="5"/>
  <c r="K69" i="5"/>
  <c r="K335" i="5"/>
  <c r="K65" i="5"/>
  <c r="K24" i="5"/>
  <c r="K130" i="5"/>
  <c r="M46" i="5"/>
  <c r="K112" i="5"/>
  <c r="K189" i="5"/>
  <c r="K96" i="5"/>
  <c r="M328" i="5"/>
  <c r="M193" i="5"/>
  <c r="M216" i="5"/>
  <c r="M343" i="5"/>
  <c r="K232" i="5"/>
  <c r="K425" i="5"/>
  <c r="M133" i="5"/>
  <c r="M415" i="5"/>
  <c r="M376" i="5"/>
  <c r="M196" i="5"/>
  <c r="K449" i="5"/>
  <c r="M335" i="5"/>
  <c r="K360" i="5"/>
  <c r="K145" i="5"/>
  <c r="M106" i="5"/>
  <c r="M222" i="5"/>
  <c r="M69" i="5"/>
  <c r="M446" i="5"/>
  <c r="M24" i="5"/>
  <c r="M338" i="5"/>
  <c r="M130" i="5"/>
  <c r="K307" i="5"/>
  <c r="M189" i="5"/>
  <c r="M96" i="5"/>
  <c r="K162" i="5"/>
  <c r="K334" i="5"/>
  <c r="K353" i="5"/>
  <c r="K357" i="5"/>
  <c r="M172" i="5"/>
  <c r="K172" i="5"/>
  <c r="K415" i="5"/>
  <c r="M190" i="5"/>
  <c r="M140" i="5"/>
  <c r="K320" i="5"/>
  <c r="K338" i="5"/>
  <c r="M55" i="5"/>
  <c r="M449" i="5"/>
  <c r="M313" i="5"/>
  <c r="K438" i="5"/>
  <c r="K133" i="5"/>
  <c r="K190" i="5"/>
  <c r="M448" i="5"/>
  <c r="M356" i="5"/>
  <c r="M281" i="5"/>
  <c r="M403" i="5"/>
  <c r="K447" i="5"/>
  <c r="K465" i="5"/>
  <c r="M462" i="5"/>
  <c r="M242" i="5"/>
  <c r="K308" i="5"/>
  <c r="K85" i="5"/>
  <c r="K53" i="5"/>
  <c r="K375" i="5"/>
  <c r="M427" i="5"/>
  <c r="M234" i="5"/>
  <c r="M134" i="5"/>
  <c r="K317" i="5"/>
  <c r="M158" i="5"/>
  <c r="M317" i="5"/>
  <c r="M389" i="5"/>
  <c r="P19" i="5" l="1"/>
</calcChain>
</file>

<file path=xl/sharedStrings.xml><?xml version="1.0" encoding="utf-8"?>
<sst xmlns="http://schemas.openxmlformats.org/spreadsheetml/2006/main" count="855" uniqueCount="273">
  <si>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</si>
  <si>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</si>
  <si>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</si>
  <si>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</si>
  <si>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</si>
  <si>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</si>
  <si>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</si>
  <si>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</si>
  <si>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</si>
  <si>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</si>
  <si>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</si>
  <si>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</si>
  <si>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</si>
  <si>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</si>
  <si>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</si>
  <si>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</si>
  <si>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</si>
  <si>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</si>
  <si>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</si>
  <si>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</si>
  <si>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</si>
  <si>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</si>
  <si>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</si>
  <si>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</si>
  <si>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</si>
  <si>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</si>
  <si>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</si>
  <si>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</si>
  <si>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</si>
  <si>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</si>
  <si>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</si>
  <si>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</si>
  <si>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</si>
  <si>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</si>
  <si>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</si>
  <si>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</si>
  <si>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</si>
  <si>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</si>
  <si>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</si>
  <si>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</si>
  <si>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</si>
  <si>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</si>
  <si>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</si>
  <si>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</si>
  <si>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</si>
  <si>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</si>
  <si>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</si>
  <si>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</si>
  <si>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</si>
  <si>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</si>
  <si>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</si>
  <si>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</si>
  <si>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</si>
  <si>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</si>
  <si>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</si>
  <si>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</si>
  <si>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</si>
  <si>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</si>
  <si>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</si>
  <si>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</si>
  <si>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</si>
  <si>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</si>
  <si>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</si>
  <si>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</si>
  <si>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</si>
  <si>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</si>
  <si>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</si>
  <si>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</si>
  <si>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</si>
  <si>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</si>
  <si>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</si>
  <si>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</si>
  <si>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</si>
  <si>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</si>
  <si>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</si>
  <si>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</si>
  <si>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</si>
  <si>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</si>
  <si>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</si>
  <si>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</si>
  <si>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</si>
  <si>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</si>
  <si>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</si>
  <si>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</si>
  <si>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</si>
  <si>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</si>
  <si>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</si>
  <si>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</si>
  <si>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</si>
  <si>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</si>
  <si>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</si>
  <si>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</si>
  <si>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</si>
  <si>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</si>
  <si>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</si>
  <si>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</si>
  <si>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</si>
  <si>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</si>
  <si>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</si>
  <si>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</si>
  <si>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</si>
  <si>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</si>
  <si>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</si>
  <si>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</si>
  <si>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</si>
  <si>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</si>
  <si>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</si>
  <si>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</si>
  <si>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</si>
  <si>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</si>
  <si>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</si>
  <si>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</si>
  <si>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</si>
  <si>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</si>
  <si>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</si>
  <si>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</si>
  <si>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</si>
  <si>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</si>
  <si>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</si>
  <si>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</si>
  <si>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</si>
  <si>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</si>
  <si>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</si>
  <si>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</si>
  <si>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</si>
  <si>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</si>
  <si>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</si>
  <si>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</si>
  <si>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</si>
  <si>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</si>
  <si>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</si>
  <si>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</si>
  <si>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</si>
  <si>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</si>
  <si>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</si>
  <si>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</si>
  <si>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</si>
  <si>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</si>
  <si>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</si>
  <si>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</si>
  <si>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</si>
  <si>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</si>
  <si>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</si>
  <si>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</si>
  <si>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</si>
  <si>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</si>
  <si>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</si>
  <si>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</si>
  <si>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</si>
  <si>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</si>
  <si>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</si>
  <si>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</si>
  <si>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</si>
  <si>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</si>
  <si>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</si>
  <si>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</si>
  <si>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</si>
  <si>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</si>
  <si>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</si>
  <si>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</si>
  <si>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</si>
  <si>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</si>
  <si>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</si>
  <si>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</si>
  <si>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</si>
  <si>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</si>
  <si>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</si>
  <si>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</si>
  <si>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</si>
  <si>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</si>
  <si>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</si>
  <si>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</si>
  <si>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</si>
  <si>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</si>
  <si>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</si>
  <si>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</si>
  <si>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</si>
  <si>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</si>
  <si>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</si>
  <si>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</si>
  <si>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</si>
  <si>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</si>
  <si>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</si>
  <si>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</si>
  <si>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</si>
  <si>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</si>
  <si>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</si>
  <si>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</si>
  <si>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</si>
  <si>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</si>
  <si>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</si>
  <si>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</si>
  <si>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</si>
  <si>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</si>
  <si>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</si>
  <si>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</si>
  <si>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</si>
  <si>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</si>
  <si>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</si>
  <si>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</si>
  <si>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</si>
  <si>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</si>
  <si>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</si>
  <si>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</si>
  <si>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</si>
  <si>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</si>
  <si>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</si>
  <si>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</si>
  <si>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</si>
  <si>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</si>
  <si>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</si>
  <si>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</si>
  <si>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</si>
  <si>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</si>
  <si>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</si>
  <si>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</si>
  <si>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</si>
  <si>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</si>
  <si>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</si>
  <si>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</si>
  <si>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</si>
  <si>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</si>
  <si>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</si>
  <si>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</si>
  <si>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</si>
  <si>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</si>
  <si>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</si>
  <si>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</si>
  <si>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</si>
  <si>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</si>
  <si>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</si>
  <si>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</si>
  <si>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</si>
  <si>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</si>
  <si>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</si>
  <si>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</si>
  <si>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</si>
  <si>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</si>
  <si>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</si>
  <si>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</si>
  <si>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</si>
  <si>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</si>
  <si>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</si>
  <si>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</si>
  <si>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</si>
  <si>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</si>
  <si>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</si>
  <si>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</si>
  <si>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</si>
  <si>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</si>
  <si>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</si>
  <si>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</si>
  <si>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</si>
  <si>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</si>
  <si>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</si>
  <si>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</si>
  <si>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</si>
  <si>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</si>
  <si>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</si>
  <si>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</si>
  <si>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</si>
  <si>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</si>
  <si>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</si>
  <si>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</si>
  <si>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</si>
  <si>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</si>
  <si>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</si>
  <si>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</si>
  <si>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</si>
  <si>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</si>
  <si>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</si>
  <si>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</si>
  <si>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Constraints (Rosato et al.) for fit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</si>
</sst>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'fit_FCC&amp;BCC'!$E$19:$E$469</c:f>
              <c:numCache>
                <c:formatCode>0.0000E+00</c:formatCode>
                <c:ptCount val="451"/>
                <c:pt idx="0">
                  <c:v>0.13401129414303092</c:v>
                </c:pt>
                <c:pt idx="1">
                  <c:v>7.0343684694635353E-2</c:v>
                </c:pt>
                <c:pt idx="2">
                  <c:v>9.4477722948216273E-3</c:v>
                </c:pt>
                <c:pt idx="3">
                  <c:v>-4.8773300506129581E-2</c:v>
                </c:pt>
                <c:pt idx="4">
                  <c:v>-0.10441328345757904</c:v>
                </c:pt>
                <c:pt idx="5">
                  <c:v>-0.1575629131816475</c:v>
                </c:pt>
                <c:pt idx="6">
                  <c:v>-0.20831000498479985</c:v>
                </c:pt>
                <c:pt idx="7">
                  <c:v>-0.25673954198576171</c:v>
                </c:pt>
                <c:pt idx="8">
                  <c:v>-0.30293376163549596</c:v>
                </c:pt>
                <c:pt idx="9">
                  <c:v>-0.34697223970289914</c:v>
                </c:pt>
                <c:pt idx="10">
                  <c:v>-0.38893197179785799</c:v>
                </c:pt>
                <c:pt idx="11">
                  <c:v>-0.42888745250134475</c:v>
                </c:pt>
                <c:pt idx="12">
                  <c:v>-0.46691075217031397</c:v>
                </c:pt>
                <c:pt idx="13">
                  <c:v>-0.50307159148330938</c:v>
                </c:pt>
                <c:pt idx="14">
                  <c:v>-0.53743741379087251</c:v>
                </c:pt>
                <c:pt idx="15">
                  <c:v>-0.57007345533308806</c:v>
                </c:pt>
                <c:pt idx="16">
                  <c:v>-0.60104281338487942</c:v>
                </c:pt>
                <c:pt idx="17">
                  <c:v>-0.63040651238800827</c:v>
                </c:pt>
                <c:pt idx="18">
                  <c:v>-0.65822356812709371</c:v>
                </c:pt>
                <c:pt idx="19">
                  <c:v>-0.68455105000540217</c:v>
                </c:pt>
                <c:pt idx="20">
                  <c:v>-0.70944414147460511</c:v>
                </c:pt>
                <c:pt idx="21">
                  <c:v>-0.73295619867121586</c:v>
                </c:pt>
                <c:pt idx="22">
                  <c:v>-0.75513880731095284</c:v>
                </c:pt>
                <c:pt idx="23">
                  <c:v>-0.77604183789086401</c:v>
                </c:pt>
                <c:pt idx="24">
                  <c:v>-0.79571349924766066</c:v>
                </c:pt>
                <c:pt idx="25">
                  <c:v>-0.81420039051937454</c:v>
                </c:pt>
                <c:pt idx="26">
                  <c:v>-0.8315475515561398</c:v>
                </c:pt>
                <c:pt idx="27">
                  <c:v>-0.84779851182463151</c:v>
                </c:pt>
                <c:pt idx="28">
                  <c:v>-0.86299533784945592</c:v>
                </c:pt>
                <c:pt idx="29">
                  <c:v>-0.87717867923358739</c:v>
                </c:pt>
                <c:pt idx="30">
                  <c:v>-0.89038781329876493</c:v>
                </c:pt>
                <c:pt idx="31">
                  <c:v>-0.90266068838564206</c:v>
                </c:pt>
                <c:pt idx="32">
                  <c:v>-0.91403396585234797</c:v>
                </c:pt>
                <c:pt idx="33">
                  <c:v>-0.92454306080906656</c:v>
                </c:pt>
                <c:pt idx="34">
                  <c:v>-0.93422218162517046</c:v>
                </c:pt>
                <c:pt idx="35">
                  <c:v>-0.94310436824443833</c:v>
                </c:pt>
                <c:pt idx="36">
                  <c:v>-0.95122152934288151</c:v>
                </c:pt>
                <c:pt idx="37">
                  <c:v>-0.95860447836275187</c:v>
                </c:pt>
                <c:pt idx="38">
                  <c:v>-0.96528296845534345</c:v>
                </c:pt>
                <c:pt idx="39">
                  <c:v>-0.97128572636431176</c:v>
                </c:pt>
                <c:pt idx="40">
                  <c:v>-0.97664048528031755</c:v>
                </c:pt>
                <c:pt idx="41">
                  <c:v>-0.98137401669696145</c:v>
                </c:pt>
                <c:pt idx="42">
                  <c:v>-0.98551216129711094</c:v>
                </c:pt>
                <c:pt idx="43">
                  <c:v>-0.98907985889792516</c:v>
                </c:pt>
                <c:pt idx="44">
                  <c:v>-0.99210117748206605</c:v>
                </c:pt>
                <c:pt idx="45">
                  <c:v>-0.99459934134182193</c:v>
                </c:pt>
                <c:pt idx="46">
                  <c:v>-0.9965967583621147</c:v>
                </c:pt>
                <c:pt idx="47">
                  <c:v>-0.99811504646762139</c:v>
                </c:pt>
                <c:pt idx="48">
                  <c:v>-0.99917505925853789</c:v>
                </c:pt>
                <c:pt idx="49">
                  <c:v>-0.99979691085881228</c:v>
                </c:pt>
                <c:pt idx="50">
                  <c:v>-1</c:v>
                </c:pt>
                <c:pt idx="51">
                  <c:v>-0.99980303336324716</c:v>
                </c:pt>
                <c:pt idx="52">
                  <c:v>-0.99922404820125454</c:v>
                </c:pt>
                <c:pt idx="53">
                  <c:v>-0.99828043426146884</c:v>
                </c:pt>
                <c:pt idx="54">
                  <c:v>-0.99698895503113549</c:v>
                </c:pt>
                <c:pt idx="55">
                  <c:v>-0.9953657683242646</c:v>
                </c:pt>
                <c:pt idx="56">
                  <c:v>-0.99342644622998866</c:v>
                </c:pt>
                <c:pt idx="57">
                  <c:v>-0.99118599444123701</c:v>
                </c:pt>
                <c:pt idx="58">
                  <c:v>-0.98865887098211369</c:v>
                </c:pt>
                <c:pt idx="59">
                  <c:v>-0.98585900435183726</c:v>
                </c:pt>
                <c:pt idx="60">
                  <c:v>-0.98279981110259207</c:v>
                </c:pt>
                <c:pt idx="61">
                  <c:v>-0.97949421286814642</c:v>
                </c:pt>
                <c:pt idx="62">
                  <c:v>-0.97595465285960947</c:v>
                </c:pt>
                <c:pt idx="63">
                  <c:v>-0.9721931118442273</c:v>
                </c:pt>
                <c:pt idx="64">
                  <c:v>-0.96822112362266577</c:v>
                </c:pt>
                <c:pt idx="65">
                  <c:v>-0.96404979001978275</c:v>
                </c:pt>
                <c:pt idx="66">
                  <c:v>-0.95968979540346078</c:v>
                </c:pt>
                <c:pt idx="67">
                  <c:v>-0.95515142074565407</c:v>
                </c:pt>
                <c:pt idx="68">
                  <c:v>-0.95044455723939225</c:v>
                </c:pt>
                <c:pt idx="69">
                  <c:v>-0.94557871948509364</c:v>
                </c:pt>
                <c:pt idx="70">
                  <c:v>-0.94056305825914654</c:v>
                </c:pt>
                <c:pt idx="71">
                  <c:v>-0.93540637287735284</c:v>
                </c:pt>
                <c:pt idx="72">
                  <c:v>-0.93011712316545547</c:v>
                </c:pt>
                <c:pt idx="73">
                  <c:v>-0.92470344104862168</c:v>
                </c:pt>
                <c:pt idx="74">
                  <c:v>-0.91917314177141307</c:v>
                </c:pt>
                <c:pt idx="75">
                  <c:v>-0.91353373475942923</c:v>
                </c:pt>
                <c:pt idx="76">
                  <c:v>-0.90779243413349886</c:v>
                </c:pt>
                <c:pt idx="77">
                  <c:v>-0.90195616888696661</c:v>
                </c:pt>
                <c:pt idx="78">
                  <c:v>-0.89603159273632516</c:v>
                </c:pt>
                <c:pt idx="79">
                  <c:v>-0.8900250936551326</c:v>
                </c:pt>
                <c:pt idx="80">
                  <c:v>-0.88394280310088036</c:v>
                </c:pt>
                <c:pt idx="81">
                  <c:v>-0.87779060494417971</c:v>
                </c:pt>
                <c:pt idx="82">
                  <c:v>-0.87157414410937084</c:v>
                </c:pt>
                <c:pt idx="83">
                  <c:v>-0.86529883493538928</c:v>
                </c:pt>
                <c:pt idx="84">
                  <c:v>-0.85896986926546492</c:v>
                </c:pt>
                <c:pt idx="85">
                  <c:v>-0.85259222427397852</c:v>
                </c:pt>
                <c:pt idx="86">
                  <c:v>-0.84617067003855584</c:v>
                </c:pt>
                <c:pt idx="87">
                  <c:v>-0.8397097768652424</c:v>
                </c:pt>
                <c:pt idx="88">
                  <c:v>-0.8332139223743712</c:v>
                </c:pt>
                <c:pt idx="89">
                  <c:v>-0.82668729835450994</c:v>
                </c:pt>
                <c:pt idx="90">
                  <c:v>-0.82013391739166008</c:v>
                </c:pt>
                <c:pt idx="91">
                  <c:v>-0.81355761928066472</c:v>
                </c:pt>
                <c:pt idx="92">
                  <c:v>-0.80696207722557711</c:v>
                </c:pt>
                <c:pt idx="93">
                  <c:v>-0.80035080383554624</c:v>
                </c:pt>
                <c:pt idx="94">
                  <c:v>-0.7937271569225739</c:v>
                </c:pt>
                <c:pt idx="95">
                  <c:v>-0.78709434510731746</c:v>
                </c:pt>
                <c:pt idx="96">
                  <c:v>-0.78045543323892319</c:v>
                </c:pt>
                <c:pt idx="97">
                  <c:v>-0.77381334763469967</c:v>
                </c:pt>
                <c:pt idx="98">
                  <c:v>-0.76717088114526721</c:v>
                </c:pt>
                <c:pt idx="99">
                  <c:v>-0.76053069805065343</c:v>
                </c:pt>
                <c:pt idx="100">
                  <c:v>-0.75389533879263682</c:v>
                </c:pt>
                <c:pt idx="101">
                  <c:v>-0.74726722454848793</c:v>
                </c:pt>
                <c:pt idx="102">
                  <c:v>-0.74064866165109877</c:v>
                </c:pt>
                <c:pt idx="103">
                  <c:v>-0.73404184586034416</c:v>
                </c:pt>
                <c:pt idx="104">
                  <c:v>-0.72744886649037444</c:v>
                </c:pt>
                <c:pt idx="105">
                  <c:v>-0.72087171039739284</c:v>
                </c:pt>
                <c:pt idx="106">
                  <c:v>-0.71431226583234153</c:v>
                </c:pt>
                <c:pt idx="107">
                  <c:v>-0.70777232616278052</c:v>
                </c:pt>
                <c:pt idx="108">
                  <c:v>-0.70125359346811789</c:v>
                </c:pt>
                <c:pt idx="109">
                  <c:v>-0.69475768201222188</c:v>
                </c:pt>
                <c:pt idx="110">
                  <c:v>-0.68828612159733005</c:v>
                </c:pt>
                <c:pt idx="111">
                  <c:v>-0.68184036080303934</c:v>
                </c:pt>
                <c:pt idx="112">
                  <c:v>-0.67542177011406401</c:v>
                </c:pt>
                <c:pt idx="113">
                  <c:v>-0.66903164494031686</c:v>
                </c:pt>
                <c:pt idx="114">
                  <c:v>-0.66267120853277961</c:v>
                </c:pt>
                <c:pt idx="115">
                  <c:v>-0.65634161479850817</c:v>
                </c:pt>
                <c:pt idx="116">
                  <c:v>-0.65004395101802825</c:v>
                </c:pt>
                <c:pt idx="117">
                  <c:v>-0.64377924046826496</c:v>
                </c:pt>
                <c:pt idx="118">
                  <c:v>-0.63754844495406948</c:v>
                </c:pt>
                <c:pt idx="119">
                  <c:v>-0.63135246725129568</c:v>
                </c:pt>
                <c:pt idx="120">
                  <c:v>-0.6251921534643049</c:v>
                </c:pt>
                <c:pt idx="121">
                  <c:v>-0.61906829530067309</c:v>
                </c:pt>
                <c:pt idx="122">
                  <c:v>-0.61298163226580449</c:v>
                </c:pt>
                <c:pt idx="123">
                  <c:v>-0.60693285378006068</c:v>
                </c:pt>
                <c:pt idx="124">
                  <c:v>-0.60092260122094165</c:v>
                </c:pt>
                <c:pt idx="125">
                  <c:v>-0.59495146989277137</c:v>
                </c:pt>
                <c:pt idx="126">
                  <c:v>-0.58902001092626954</c:v>
                </c:pt>
                <c:pt idx="127">
                  <c:v>-0.58312873311031344</c:v>
                </c:pt>
                <c:pt idx="128">
                  <c:v>-0.57727810465812524</c:v>
                </c:pt>
                <c:pt idx="129">
                  <c:v>-0.57146855491004878</c:v>
                </c:pt>
                <c:pt idx="130">
                  <c:v>-0.56570047597501516</c:v>
                </c:pt>
                <c:pt idx="131">
                  <c:v>-0.55997422431272625</c:v>
                </c:pt>
                <c:pt idx="132">
                  <c:v>-0.55429012225852847</c:v>
                </c:pt>
                <c:pt idx="133">
                  <c:v>-0.54864845949288221</c:v>
                </c:pt>
                <c:pt idx="134">
                  <c:v>-0.54304949445727468</c:v>
                </c:pt>
                <c:pt idx="135">
                  <c:v>-0.53749345571836815</c:v>
                </c:pt>
                <c:pt idx="136">
                  <c:v>-0.53198054328211308</c:v>
                </c:pt>
                <c:pt idx="137">
                  <c:v>-0.5265109298595112</c:v>
                </c:pt>
                <c:pt idx="138">
                  <c:v>-0.52108476208564858</c:v>
                </c:pt>
                <c:pt idx="139">
                  <c:v>-0.51570216169357919</c:v>
                </c:pt>
                <c:pt idx="140">
                  <c:v>-0.51036322664458111</c:v>
                </c:pt>
                <c:pt idx="141">
                  <c:v>-0.50506803221626273</c:v>
                </c:pt>
                <c:pt idx="142">
                  <c:v>-0.49981663204995108</c:v>
                </c:pt>
                <c:pt idx="143">
                  <c:v>-0.49460905915874531</c:v>
                </c:pt>
                <c:pt idx="144">
                  <c:v>-0.48944532689757597</c:v>
                </c:pt>
                <c:pt idx="145">
                  <c:v>-0.48432542989657074</c:v>
                </c:pt>
                <c:pt idx="146">
                  <c:v>-0.47924934495898025</c:v>
                </c:pt>
                <c:pt idx="147">
                  <c:v>-0.47421703192488213</c:v>
                </c:pt>
                <c:pt idx="148">
                  <c:v>-0.4692284345018416</c:v>
                </c:pt>
                <c:pt idx="149">
                  <c:v>-0.46428348106366568</c:v>
                </c:pt>
                <c:pt idx="150">
                  <c:v>-0.45938208541835818</c:v>
                </c:pt>
                <c:pt idx="151">
                  <c:v>-0.4545241475463393</c:v>
                </c:pt>
                <c:pt idx="152">
                  <c:v>-0.44970955430996606</c:v>
                </c:pt>
                <c:pt idx="153">
                  <c:v>-0.44493818013535152</c:v>
                </c:pt>
                <c:pt idx="154">
                  <c:v>-0.44020988766745084</c:v>
                </c:pt>
                <c:pt idx="155">
                  <c:v>-0.43552452839935157</c:v>
                </c:pt>
                <c:pt idx="156">
                  <c:v>-0.43088194327667156</c:v>
                </c:pt>
                <c:pt idx="157">
                  <c:v>-0.42628196327794282</c:v>
                </c:pt>
                <c:pt idx="158">
                  <c:v>-0.42172440997182814</c:v>
                </c:pt>
                <c:pt idx="159">
                  <c:v>-0.41720909605198986</c:v>
                </c:pt>
                <c:pt idx="160">
                  <c:v>-0.41273582585040547</c:v>
                </c:pt>
                <c:pt idx="161">
                  <c:v>-0.40830439582989531</c:v>
                </c:pt>
                <c:pt idx="162">
                  <c:v>-0.4039145950566061</c:v>
                </c:pt>
                <c:pt idx="163">
                  <c:v>-0.39956620565316575</c:v>
                </c:pt>
                <c:pt idx="164">
                  <c:v>-0.39525900323320529</c:v>
                </c:pt>
                <c:pt idx="165">
                  <c:v>-0.39099275731791722</c:v>
                </c:pt>
                <c:pt idx="166">
                  <c:v>-0.3867672317352997</c:v>
                </c:pt>
                <c:pt idx="167">
                  <c:v>-0.38258218500271274</c:v>
                </c:pt>
                <c:pt idx="168">
                  <c:v>-0.3784373706933542</c:v>
                </c:pt>
                <c:pt idx="169">
                  <c:v>-0.37433253778723957</c:v>
                </c:pt>
                <c:pt idx="170">
                  <c:v>-0.37026743100725346</c:v>
                </c:pt>
                <c:pt idx="171">
                  <c:v>-0.36624179114081978</c:v>
                </c:pt>
                <c:pt idx="172">
                  <c:v>-0.36225535534771897</c:v>
                </c:pt>
                <c:pt idx="173">
                  <c:v>-0.35830785745456439</c:v>
                </c:pt>
                <c:pt idx="174">
                  <c:v>-0.3543990282364316</c:v>
                </c:pt>
                <c:pt idx="175">
                  <c:v>-0.35052859568611788</c:v>
                </c:pt>
                <c:pt idx="176">
                  <c:v>-0.34669628527149254</c:v>
                </c:pt>
                <c:pt idx="177">
                  <c:v>-0.3429018201813846</c:v>
                </c:pt>
                <c:pt idx="178">
                  <c:v>-0.33914492156043707</c:v>
                </c:pt>
                <c:pt idx="179">
                  <c:v>-0.33542530873334403</c:v>
                </c:pt>
                <c:pt idx="180">
                  <c:v>-0.33174269941887197</c:v>
                </c:pt>
                <c:pt idx="181">
                  <c:v>-0.32809680993405294</c:v>
                </c:pt>
                <c:pt idx="182">
                  <c:v>-0.32448735538892332</c:v>
                </c:pt>
                <c:pt idx="183">
                  <c:v>-0.32091404987217109</c:v>
                </c:pt>
                <c:pt idx="184">
                  <c:v>-0.31737660662803857</c:v>
                </c:pt>
                <c:pt idx="185">
                  <c:v>-0.31387473822481926</c:v>
                </c:pt>
                <c:pt idx="186">
                  <c:v>-0.31040815671527339</c:v>
                </c:pt>
                <c:pt idx="187">
                  <c:v>-0.30697657378927506</c:v>
                </c:pt>
                <c:pt idx="188">
                  <c:v>-0.30357970091899605</c:v>
                </c:pt>
                <c:pt idx="189">
                  <c:v>-0.30021724949691597</c:v>
                </c:pt>
                <c:pt idx="190">
                  <c:v>-0.29688893096694335</c:v>
                </c:pt>
                <c:pt idx="191">
                  <c:v>-0.29359445694891828</c:v>
                </c:pt>
                <c:pt idx="192">
                  <c:v>-0.29033353935675893</c:v>
                </c:pt>
                <c:pt idx="193">
                  <c:v>-0.28710589051050683</c:v>
                </c:pt>
                <c:pt idx="194">
                  <c:v>-0.2839112232425135</c:v>
                </c:pt>
                <c:pt idx="195">
                  <c:v>-0.28074925099800502</c:v>
                </c:pt>
                <c:pt idx="196">
                  <c:v>-0.27761968793025088</c:v>
                </c:pt>
                <c:pt idx="197">
                  <c:v>-0.27452224899055766</c:v>
                </c:pt>
                <c:pt idx="198">
                  <c:v>-0.27145665001329677</c:v>
                </c:pt>
                <c:pt idx="199">
                  <c:v>-0.26842260779617177</c:v>
                </c:pt>
                <c:pt idx="200">
                  <c:v>-0.26541984017591946</c:v>
                </c:pt>
                <c:pt idx="201">
                  <c:v>-0.26244806609963645</c:v>
                </c:pt>
                <c:pt idx="202">
                  <c:v>-0.25950700569191099</c:v>
                </c:pt>
                <c:pt idx="203">
                  <c:v>-0.25659638031793719</c:v>
                </c:pt>
                <c:pt idx="204">
                  <c:v>-0.25371591264278032</c:v>
                </c:pt>
                <c:pt idx="205">
                  <c:v>-0.25086532668695649</c:v>
                </c:pt>
                <c:pt idx="206">
                  <c:v>-0.24804434787848326</c:v>
                </c:pt>
                <c:pt idx="207">
                  <c:v>-0.24525270310155295</c:v>
                </c:pt>
                <c:pt idx="208">
                  <c:v>-0.24249012074197357</c:v>
                </c:pt>
                <c:pt idx="209">
                  <c:v>-0.23975633072951846</c:v>
                </c:pt>
                <c:pt idx="210">
                  <c:v>-0.23705106457731914</c:v>
                </c:pt>
                <c:pt idx="211">
                  <c:v>-0.2343740554184302</c:v>
                </c:pt>
                <c:pt idx="212">
                  <c:v>-0.23172503803969421</c:v>
                </c:pt>
                <c:pt idx="213">
                  <c:v>-0.22910374891302349</c:v>
                </c:pt>
                <c:pt idx="214">
                  <c:v>-0.22650992622421662</c:v>
                </c:pt>
                <c:pt idx="215">
                  <c:v>-0.22394330989942129</c:v>
                </c:pt>
                <c:pt idx="216">
                  <c:v>-0.22140364162934881</c:v>
                </c:pt>
                <c:pt idx="217">
                  <c:v>-0.21889066489134495</c:v>
                </c:pt>
                <c:pt idx="218">
                  <c:v>-0.21640412496941586</c:v>
                </c:pt>
                <c:pt idx="219">
                  <c:v>-0.21394376897230347</c:v>
                </c:pt>
                <c:pt idx="220">
                  <c:v>-0.21150934584970307</c:v>
                </c:pt>
                <c:pt idx="221">
                  <c:v>-0.20910060640671041</c:v>
                </c:pt>
                <c:pt idx="222">
                  <c:v>-0.20671730331658256</c:v>
                </c:pt>
                <c:pt idx="223">
                  <c:v>-0.20435919113189538</c:v>
                </c:pt>
                <c:pt idx="224">
                  <c:v>-0.20202602629417277</c:v>
                </c:pt>
                <c:pt idx="225">
                  <c:v>-0.1997175671420662</c:v>
                </c:pt>
                <c:pt idx="226">
                  <c:v>-0.19743357391815317</c:v>
                </c:pt>
                <c:pt idx="227">
                  <c:v>-0.19517380877442619</c:v>
                </c:pt>
                <c:pt idx="228">
                  <c:v>-0.1929380357765369</c:v>
                </c:pt>
                <c:pt idx="229">
                  <c:v>-0.19072602090686031</c:v>
                </c:pt>
                <c:pt idx="230">
                  <c:v>-0.18853753206643922</c:v>
                </c:pt>
                <c:pt idx="231">
                  <c:v>-0.18637233907586795</c:v>
                </c:pt>
                <c:pt idx="232">
                  <c:v>-0.18423021367517134</c:v>
                </c:pt>
                <c:pt idx="233">
                  <c:v>-0.18211092952273325</c:v>
                </c:pt>
                <c:pt idx="234">
                  <c:v>-0.18001426219332575</c:v>
                </c:pt>
                <c:pt idx="235">
                  <c:v>-0.17793998917528872</c:v>
                </c:pt>
                <c:pt idx="236">
                  <c:v>-0.17588788986690743</c:v>
                </c:pt>
                <c:pt idx="237">
                  <c:v>-0.17385774557203351</c:v>
                </c:pt>
                <c:pt idx="238">
                  <c:v>-0.17184933949499248</c:v>
                </c:pt>
                <c:pt idx="239">
                  <c:v>-0.16986245673481998</c:v>
                </c:pt>
                <c:pt idx="240">
                  <c:v>-0.16789688427886676</c:v>
                </c:pt>
                <c:pt idx="241">
                  <c:v>-0.1659524109958094</c:v>
                </c:pt>
                <c:pt idx="242">
                  <c:v>-0.16402882762810525</c:v>
                </c:pt>
                <c:pt idx="243">
                  <c:v>-0.16212592678392457</c:v>
                </c:pt>
                <c:pt idx="244">
                  <c:v>-0.16024350292859471</c:v>
                </c:pt>
                <c:pt idx="245">
                  <c:v>-0.15838135237558748</c:v>
                </c:pt>
                <c:pt idx="246">
                  <c:v>-0.15653927327708053</c:v>
                </c:pt>
                <c:pt idx="247">
                  <c:v>-0.15471706561412196</c:v>
                </c:pt>
                <c:pt idx="248">
                  <c:v>-0.15291453118642559</c:v>
                </c:pt>
                <c:pt idx="249">
                  <c:v>-0.15113147360182419</c:v>
                </c:pt>
                <c:pt idx="250">
                  <c:v>-0.149367698265405</c:v>
                </c:pt>
                <c:pt idx="251">
                  <c:v>-0.14762301236835326</c:v>
                </c:pt>
                <c:pt idx="252">
                  <c:v>-0.14589722487652476</c:v>
                </c:pt>
                <c:pt idx="253">
                  <c:v>-0.14419014651877191</c:v>
                </c:pt>
                <c:pt idx="254">
                  <c:v>-0.14250158977504138</c:v>
                </c:pt>
                <c:pt idx="255">
                  <c:v>-0.14083136886426642</c:v>
                </c:pt>
                <c:pt idx="256">
                  <c:v>-0.13917929973206986</c:v>
                </c:pt>
                <c:pt idx="257">
                  <c:v>-0.13754520003829873</c:v>
                </c:pt>
                <c:pt idx="258">
                  <c:v>-0.13592888914440457</c:v>
                </c:pt>
                <c:pt idx="259">
                  <c:v>-0.13433018810068847</c:v>
                </c:pt>
                <c:pt idx="260">
                  <c:v>-0.13274891963342877</c:v>
                </c:pt>
                <c:pt idx="261">
                  <c:v>-0.13118490813189149</c:v>
                </c:pt>
                <c:pt idx="262">
                  <c:v>-0.12963797963526447</c:v>
                </c:pt>
                <c:pt idx="263">
                  <c:v>-0.12810796181950082</c:v>
                </c:pt>
                <c:pt idx="264">
                  <c:v>-0.12659468398410428</c:v>
                </c:pt>
                <c:pt idx="265">
                  <c:v>-0.12509797703884978</c:v>
                </c:pt>
                <c:pt idx="266">
                  <c:v>-0.12361767349047496</c:v>
                </c:pt>
                <c:pt idx="267">
                  <c:v>-0.12215360742932868</c:v>
                </c:pt>
                <c:pt idx="268">
                  <c:v>-0.12070561451600506</c:v>
                </c:pt>
                <c:pt idx="269">
                  <c:v>-0.11927353196795493</c:v>
                </c:pt>
                <c:pt idx="270">
                  <c:v>-0.11785719854610657</c:v>
                </c:pt>
                <c:pt idx="271">
                  <c:v>-0.11645645454148158</c:v>
                </c:pt>
                <c:pt idx="272">
                  <c:v>-0.11507114176183079</c:v>
                </c:pt>
                <c:pt idx="273">
                  <c:v>-0.1137011035182808</c:v>
                </c:pt>
                <c:pt idx="274">
                  <c:v>-0.11234618461202113</c:v>
                </c:pt>
                <c:pt idx="275">
                  <c:v>-0.11100623132101542</c:v>
                </c:pt>
                <c:pt idx="276">
                  <c:v>-0.1096810913867604</c:v>
                </c:pt>
                <c:pt idx="277">
                  <c:v>-0.10837061400108156</c:v>
                </c:pt>
                <c:pt idx="278">
                  <c:v>-0.10707464979299348</c:v>
                </c:pt>
                <c:pt idx="279">
                  <c:v>-0.10579305081560642</c:v>
                </c:pt>
                <c:pt idx="280">
                  <c:v>-0.10452567053310305</c:v>
                </c:pt>
                <c:pt idx="281">
                  <c:v>-0.10327236380777066</c:v>
                </c:pt>
                <c:pt idx="282">
                  <c:v>-0.10203298688711636</c:v>
                </c:pt>
                <c:pt idx="283">
                  <c:v>-0.10080739739104959</c:v>
                </c:pt>
                <c:pt idx="284">
                  <c:v>-9.9595454299140143E-2</c:v>
                </c:pt>
                <c:pt idx="285">
                  <c:v>-9.8397017937963835E-2</c:v>
                </c:pt>
                <c:pt idx="286">
                  <c:v>-9.7211949968524919E-2</c:v>
                </c:pt>
                <c:pt idx="287">
                  <c:v>-9.6040113373775535E-2</c:v>
                </c:pt>
                <c:pt idx="288">
                  <c:v>-9.4881372446212059E-2</c:v>
                </c:pt>
                <c:pt idx="289">
                  <c:v>-9.3735592775573237E-2</c:v>
                </c:pt>
                <c:pt idx="290">
                  <c:v>-9.2602641236625136E-2</c:v>
                </c:pt>
                <c:pt idx="291">
                  <c:v>-9.1482385977050315E-2</c:v>
                </c:pt>
                <c:pt idx="292">
                  <c:v>-9.0374696405424199E-2</c:v>
                </c:pt>
                <c:pt idx="293">
                  <c:v>-8.9279443179298479E-2</c:v>
                </c:pt>
                <c:pt idx="294">
                  <c:v>-8.8196498193379214E-2</c:v>
                </c:pt>
                <c:pt idx="295">
                  <c:v>-8.7125734567814125E-2</c:v>
                </c:pt>
                <c:pt idx="296">
                  <c:v>-8.6067026636572966E-2</c:v>
                </c:pt>
                <c:pt idx="297">
                  <c:v>-8.5020249935938846E-2</c:v>
                </c:pt>
                <c:pt idx="298">
                  <c:v>-8.3985281193098532E-2</c:v>
                </c:pt>
                <c:pt idx="299">
                  <c:v>-8.2961998314845103E-2</c:v>
                </c:pt>
                <c:pt idx="300">
                  <c:v>-8.19502803763765E-2</c:v>
                </c:pt>
                <c:pt idx="301">
                  <c:v>-8.0950007610207458E-2</c:v>
                </c:pt>
                <c:pt idx="302">
                  <c:v>-7.9961061395181873E-2</c:v>
                </c:pt>
                <c:pt idx="303">
                  <c:v>-7.8983324245599437E-2</c:v>
                </c:pt>
                <c:pt idx="304">
                  <c:v>-7.801667980043836E-2</c:v>
                </c:pt>
                <c:pt idx="305">
                  <c:v>-7.7061012812692578E-2</c:v>
                </c:pt>
                <c:pt idx="306">
                  <c:v>-7.6116209138809343E-2</c:v>
                </c:pt>
                <c:pt idx="307">
                  <c:v>-7.5182155728240468E-2</c:v>
                </c:pt>
                <c:pt idx="308">
                  <c:v>-7.4258740613089833E-2</c:v>
                </c:pt>
                <c:pt idx="309">
                  <c:v>-7.3345852897873196E-2</c:v>
                </c:pt>
                <c:pt idx="310">
                  <c:v>-7.244338274938085E-2</c:v>
                </c:pt>
                <c:pt idx="311">
                  <c:v>-7.1551221386644381E-2</c:v>
                </c:pt>
                <c:pt idx="312">
                  <c:v>-7.0669261071008502E-2</c:v>
                </c:pt>
                <c:pt idx="313">
                  <c:v>-6.9797395096305379E-2</c:v>
                </c:pt>
                <c:pt idx="314">
                  <c:v>-6.8935517779132427E-2</c:v>
                </c:pt>
                <c:pt idx="315">
                  <c:v>-6.8083524449232213E-2</c:v>
                </c:pt>
                <c:pt idx="316">
                  <c:v>-6.7241311439973292E-2</c:v>
                </c:pt>
                <c:pt idx="317">
                  <c:v>-6.6408776078932488E-2</c:v>
                </c:pt>
                <c:pt idx="318">
                  <c:v>-6.55858166785762E-2</c:v>
                </c:pt>
                <c:pt idx="319">
                  <c:v>-6.4772332527041648E-2</c:v>
                </c:pt>
                <c:pt idx="320">
                  <c:v>-6.3968223879015434E-2</c:v>
                </c:pt>
                <c:pt idx="321">
                  <c:v>-6.3173391946710192E-2</c:v>
                </c:pt>
                <c:pt idx="322">
                  <c:v>-6.2387738890936857E-2</c:v>
                </c:pt>
                <c:pt idx="323">
                  <c:v>-6.1611167812273174E-2</c:v>
                </c:pt>
                <c:pt idx="324">
                  <c:v>-6.0843582742325805E-2</c:v>
                </c:pt>
                <c:pt idx="325">
                  <c:v>-6.0084888635086903E-2</c:v>
                </c:pt>
                <c:pt idx="326">
                  <c:v>-5.9334991358382216E-2</c:v>
                </c:pt>
                <c:pt idx="327">
                  <c:v>-5.8593797685411564E-2</c:v>
                </c:pt>
                <c:pt idx="328">
                  <c:v>-5.7861215286379108E-2</c:v>
                </c:pt>
                <c:pt idx="329">
                  <c:v>-5.7137152720213615E-2</c:v>
                </c:pt>
                <c:pt idx="330">
                  <c:v>-5.6421519426376583E-2</c:v>
                </c:pt>
                <c:pt idx="331">
                  <c:v>-5.5714225716758332E-2</c:v>
                </c:pt>
                <c:pt idx="332">
                  <c:v>-5.5015182767659744E-2</c:v>
                </c:pt>
                <c:pt idx="333">
                  <c:v>-5.4324302611859956E-2</c:v>
                </c:pt>
                <c:pt idx="334">
                  <c:v>-5.364149813076749E-2</c:v>
                </c:pt>
                <c:pt idx="335">
                  <c:v>-5.2966683046655229E-2</c:v>
                </c:pt>
                <c:pt idx="336">
                  <c:v>-5.2299771914976798E-2</c:v>
                </c:pt>
                <c:pt idx="337">
                  <c:v>-5.1640680116764578E-2</c:v>
                </c:pt>
                <c:pt idx="338">
                  <c:v>-5.0989323851106994E-2</c:v>
                </c:pt>
                <c:pt idx="339">
                  <c:v>-5.034562012770525E-2</c:v>
                </c:pt>
                <c:pt idx="340">
                  <c:v>-4.9709486759507704E-2</c:v>
                </c:pt>
                <c:pt idx="341">
                  <c:v>-4.9080842355420685E-2</c:v>
                </c:pt>
                <c:pt idx="342">
                  <c:v>-4.8459606313095725E-2</c:v>
                </c:pt>
                <c:pt idx="343">
                  <c:v>-4.7845698811790717E-2</c:v>
                </c:pt>
                <c:pt idx="344">
                  <c:v>-4.7239040805305464E-2</c:v>
                </c:pt>
                <c:pt idx="345">
                  <c:v>-4.6639554014989204E-2</c:v>
                </c:pt>
                <c:pt idx="346">
                  <c:v>-4.6047160922820352E-2</c:v>
                </c:pt>
                <c:pt idx="347">
                  <c:v>-4.5461784764556347E-2</c:v>
                </c:pt>
                <c:pt idx="348">
                  <c:v>-4.4883349522953572E-2</c:v>
                </c:pt>
                <c:pt idx="349">
                  <c:v>-4.4311779921055526E-2</c:v>
                </c:pt>
                <c:pt idx="350">
                  <c:v>-4.3747001415548943E-2</c:v>
                </c:pt>
                <c:pt idx="351">
                  <c:v>-4.3188940190186417E-2</c:v>
                </c:pt>
                <c:pt idx="352">
                  <c:v>-4.2637523149274908E-2</c:v>
                </c:pt>
                <c:pt idx="353">
                  <c:v>-4.2092677911228768E-2</c:v>
                </c:pt>
                <c:pt idx="354">
                  <c:v>-4.1554332802187142E-2</c:v>
                </c:pt>
                <c:pt idx="355">
                  <c:v>-4.1022416849693648E-2</c:v>
                </c:pt>
                <c:pt idx="356">
                  <c:v>-4.049685977643868E-2</c:v>
                </c:pt>
                <c:pt idx="357">
                  <c:v>-3.9977591994062402E-2</c:v>
                </c:pt>
                <c:pt idx="358">
                  <c:v>-3.9464544597018356E-2</c:v>
                </c:pt>
                <c:pt idx="359">
                  <c:v>-3.8957649356496059E-2</c:v>
                </c:pt>
                <c:pt idx="360">
                  <c:v>-3.8456838714402565E-2</c:v>
                </c:pt>
                <c:pt idx="361">
                  <c:v>-3.7962045777401233E-2</c:v>
                </c:pt>
                <c:pt idx="362">
                  <c:v>-3.7473204311007827E-2</c:v>
                </c:pt>
                <c:pt idx="363">
                  <c:v>-3.699024873374214E-2</c:v>
                </c:pt>
                <c:pt idx="364">
                  <c:v>-3.6513114111335225E-2</c:v>
                </c:pt>
                <c:pt idx="365">
                  <c:v>-3.6041736150990919E-2</c:v>
                </c:pt>
                <c:pt idx="366">
                  <c:v>-3.5576051195700925E-2</c:v>
                </c:pt>
                <c:pt idx="367">
                  <c:v>-3.5115996218612923E-2</c:v>
                </c:pt>
                <c:pt idx="368">
                  <c:v>-3.4661508817450663E-2</c:v>
                </c:pt>
                <c:pt idx="369">
                  <c:v>-3.4212527208985613E-2</c:v>
                </c:pt>
                <c:pt idx="370">
                  <c:v>-3.3768990223559052E-2</c:v>
                </c:pt>
                <c:pt idx="371">
                  <c:v>-3.3330837299654359E-2</c:v>
                </c:pt>
                <c:pt idx="372">
                  <c:v>-3.2898008478518273E-2</c:v>
                </c:pt>
                <c:pt idx="373">
                  <c:v>-3.2470444398831025E-2</c:v>
                </c:pt>
                <c:pt idx="374">
                  <c:v>-3.2048086291423965E-2</c:v>
                </c:pt>
                <c:pt idx="375">
                  <c:v>-3.1630875974044854E-2</c:v>
                </c:pt>
                <c:pt idx="376">
                  <c:v>-3.1218755846169313E-2</c:v>
                </c:pt>
                <c:pt idx="377">
                  <c:v>-3.0811668883858521E-2</c:v>
                </c:pt>
                <c:pt idx="378">
                  <c:v>-3.0409558634661972E-2</c:v>
                </c:pt>
                <c:pt idx="379">
                  <c:v>-3.0012369212565178E-2</c:v>
                </c:pt>
                <c:pt idx="380">
                  <c:v>-2.9620045292981238E-2</c:v>
                </c:pt>
                <c:pt idx="381">
                  <c:v>-2.9232532107786084E-2</c:v>
                </c:pt>
                <c:pt idx="382">
                  <c:v>-2.8849775440396533E-2</c:v>
                </c:pt>
                <c:pt idx="383">
                  <c:v>-2.8471721620890865E-2</c:v>
                </c:pt>
                <c:pt idx="384">
                  <c:v>-2.8098317521171E-2</c:v>
                </c:pt>
                <c:pt idx="385">
                  <c:v>-2.7729510550166182E-2</c:v>
                </c:pt>
                <c:pt idx="386">
                  <c:v>-2.7365248649077228E-2</c:v>
                </c:pt>
                <c:pt idx="387">
                  <c:v>-2.7005480286661134E-2</c:v>
                </c:pt>
                <c:pt idx="388">
                  <c:v>-2.6650154454555239E-2</c:v>
                </c:pt>
                <c:pt idx="389">
                  <c:v>-2.6299220662640791E-2</c:v>
                </c:pt>
                <c:pt idx="390">
                  <c:v>-2.5952628934445159E-2</c:v>
                </c:pt>
                <c:pt idx="391">
                  <c:v>-2.5610329802582224E-2</c:v>
                </c:pt>
                <c:pt idx="392">
                  <c:v>-2.5272274304230749E-2</c:v>
                </c:pt>
                <c:pt idx="393">
                  <c:v>-2.4938413976649875E-2</c:v>
                </c:pt>
                <c:pt idx="394">
                  <c:v>-2.4608700852731671E-2</c:v>
                </c:pt>
                <c:pt idx="395">
                  <c:v>-2.4283087456590021E-2</c:v>
                </c:pt>
                <c:pt idx="396">
                  <c:v>-2.3961526799185649E-2</c:v>
                </c:pt>
                <c:pt idx="397">
                  <c:v>-2.3643972373986563E-2</c:v>
                </c:pt>
                <c:pt idx="398">
                  <c:v>-2.3330378152663971E-2</c:v>
                </c:pt>
                <c:pt idx="399">
                  <c:v>-2.3020698580822709E-2</c:v>
                </c:pt>
                <c:pt idx="400">
                  <c:v>-2.271488857376629E-2</c:v>
                </c:pt>
                <c:pt idx="401">
                  <c:v>-2.2412903512295846E-2</c:v>
                </c:pt>
                <c:pt idx="402">
                  <c:v>-2.2114699238542805E-2</c:v>
                </c:pt>
                <c:pt idx="403">
                  <c:v>-2.1820232051834785E-2</c:v>
                </c:pt>
                <c:pt idx="404">
                  <c:v>-2.1529458704594499E-2</c:v>
                </c:pt>
                <c:pt idx="405">
                  <c:v>-2.1242336398271115E-2</c:v>
                </c:pt>
                <c:pt idx="406">
                  <c:v>-2.0958822779303995E-2</c:v>
                </c:pt>
                <c:pt idx="407">
                  <c:v>-2.0678875935118211E-2</c:v>
                </c:pt>
                <c:pt idx="408">
                  <c:v>-2.0402454390151724E-2</c:v>
                </c:pt>
                <c:pt idx="409">
                  <c:v>-2.012951710191373E-2</c:v>
                </c:pt>
                <c:pt idx="410">
                  <c:v>-1.9860023457074095E-2</c:v>
                </c:pt>
                <c:pt idx="411">
                  <c:v>-1.9593933267583179E-2</c:v>
                </c:pt>
                <c:pt idx="412">
                  <c:v>-1.93312067668223E-2</c:v>
                </c:pt>
                <c:pt idx="413">
                  <c:v>-1.9071804605783973E-2</c:v>
                </c:pt>
                <c:pt idx="414">
                  <c:v>-1.8815687849282028E-2</c:v>
                </c:pt>
                <c:pt idx="415">
                  <c:v>-1.8562817972191264E-2</c:v>
                </c:pt>
                <c:pt idx="416">
                  <c:v>-1.8313156855716134E-2</c:v>
                </c:pt>
                <c:pt idx="417">
                  <c:v>-1.8066666783688536E-2</c:v>
                </c:pt>
                <c:pt idx="418">
                  <c:v>-1.7823310438894142E-2</c:v>
                </c:pt>
                <c:pt idx="419">
                  <c:v>-1.7583050899427227E-2</c:v>
                </c:pt>
                <c:pt idx="420">
                  <c:v>-1.7345851635073604E-2</c:v>
                </c:pt>
                <c:pt idx="421">
                  <c:v>-1.7111676503721533E-2</c:v>
                </c:pt>
                <c:pt idx="422">
                  <c:v>-1.6880489747800188E-2</c:v>
                </c:pt>
                <c:pt idx="423">
                  <c:v>-1.6652255990745764E-2</c:v>
                </c:pt>
                <c:pt idx="424">
                  <c:v>-1.6426940233494516E-2</c:v>
                </c:pt>
                <c:pt idx="425">
                  <c:v>-1.620450785100306E-2</c:v>
                </c:pt>
                <c:pt idx="426">
                  <c:v>-1.5984924588795191E-2</c:v>
                </c:pt>
                <c:pt idx="427">
                  <c:v>-1.576815655953543E-2</c:v>
                </c:pt>
                <c:pt idx="428">
                  <c:v>-1.5554170239628741E-2</c:v>
                </c:pt>
                <c:pt idx="429">
                  <c:v>-1.5342932465846488E-2</c:v>
                </c:pt>
                <c:pt idx="430">
                  <c:v>-1.5134410431978202E-2</c:v>
                </c:pt>
                <c:pt idx="431">
                  <c:v>-1.492857168550917E-2</c:v>
                </c:pt>
                <c:pt idx="432">
                  <c:v>-1.4725384124323393E-2</c:v>
                </c:pt>
                <c:pt idx="433">
                  <c:v>-1.4524815993432033E-2</c:v>
                </c:pt>
                <c:pt idx="434">
                  <c:v>-1.4326835881726818E-2</c:v>
                </c:pt>
                <c:pt idx="435">
                  <c:v>-1.4131412718758543E-2</c:v>
                </c:pt>
                <c:pt idx="436">
                  <c:v>-1.39385157715402E-2</c:v>
                </c:pt>
                <c:pt idx="437">
                  <c:v>-1.3748114641374811E-2</c:v>
                </c:pt>
                <c:pt idx="438">
                  <c:v>-1.3560179260707548E-2</c:v>
                </c:pt>
                <c:pt idx="439">
                  <c:v>-1.3374679890002156E-2</c:v>
                </c:pt>
                <c:pt idx="440">
                  <c:v>-1.3191587114641452E-2</c:v>
                </c:pt>
                <c:pt idx="441">
                  <c:v>-1.3010871841851615E-2</c:v>
                </c:pt>
                <c:pt idx="442">
                  <c:v>-1.2832505297650343E-2</c:v>
                </c:pt>
                <c:pt idx="443">
                  <c:v>-1.2656459023818425E-2</c:v>
                </c:pt>
                <c:pt idx="444">
                  <c:v>-1.2482704874894871E-2</c:v>
                </c:pt>
                <c:pt idx="445">
                  <c:v>-1.2311215015195139E-2</c:v>
                </c:pt>
                <c:pt idx="446">
                  <c:v>-1.2141961915852591E-2</c:v>
                </c:pt>
                <c:pt idx="447">
                  <c:v>-1.1974918351882784E-2</c:v>
                </c:pt>
                <c:pt idx="448">
                  <c:v>-1.1810057399270617E-2</c:v>
                </c:pt>
                <c:pt idx="449">
                  <c:v>-1.1647352432080088E-2</c:v>
                </c:pt>
                <c:pt idx="450">
                  <c:v>-1.1486777119586563E-2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'fit_FCC&amp;BCC'!$H$19:$H$469</c:f>
              <c:numCache>
                <c:formatCode>0.0000</c:formatCode>
                <c:ptCount val="451"/>
                <c:pt idx="0">
                  <c:v>0.6185291281171591</c:v>
                </c:pt>
                <c:pt idx="1">
                  <c:v>0.32467127670808948</c:v>
                </c:pt>
                <c:pt idx="2">
                  <c:v>4.3606193026749222E-2</c:v>
                </c:pt>
                <c:pt idx="3">
                  <c:v>-0.22511316848604107</c:v>
                </c:pt>
                <c:pt idx="4">
                  <c:v>-0.48191950979845605</c:v>
                </c:pt>
                <c:pt idx="5">
                  <c:v>-0.72723162578989398</c:v>
                </c:pt>
                <c:pt idx="6">
                  <c:v>-0.96145482800734372</c:v>
                </c:pt>
                <c:pt idx="7">
                  <c:v>-1.1849813560352831</c:v>
                </c:pt>
                <c:pt idx="8">
                  <c:v>-1.3981907768286317</c:v>
                </c:pt>
                <c:pt idx="9">
                  <c:v>-1.601450372348731</c:v>
                </c:pt>
                <c:pt idx="10">
                  <c:v>-1.7951155158330134</c:v>
                </c:pt>
                <c:pt idx="11">
                  <c:v>-1.9795300370199567</c:v>
                </c:pt>
                <c:pt idx="12">
                  <c:v>-2.1550265766420842</c:v>
                </c:pt>
                <c:pt idx="13">
                  <c:v>-2.3219269304912147</c:v>
                </c:pt>
                <c:pt idx="14">
                  <c:v>-2.4805423833517719</c:v>
                </c:pt>
                <c:pt idx="15">
                  <c:v>-2.6311740330898679</c:v>
                </c:pt>
                <c:pt idx="16">
                  <c:v>-2.7741131051779111</c:v>
                </c:pt>
                <c:pt idx="17">
                  <c:v>-2.9096412579268525</c:v>
                </c:pt>
                <c:pt idx="18">
                  <c:v>-3.0380308786906012</c:v>
                </c:pt>
                <c:pt idx="19">
                  <c:v>-3.1595453712999335</c:v>
                </c:pt>
                <c:pt idx="20">
                  <c:v>-3.2744394349760397</c:v>
                </c:pt>
                <c:pt idx="21">
                  <c:v>-3.3829593349669969</c:v>
                </c:pt>
                <c:pt idx="22">
                  <c:v>-3.4853431651437026</c:v>
                </c:pt>
                <c:pt idx="23">
                  <c:v>-3.5818211027852827</c:v>
                </c:pt>
                <c:pt idx="24">
                  <c:v>-3.6726156557775771</c:v>
                </c:pt>
                <c:pt idx="25">
                  <c:v>-3.7579419024421732</c:v>
                </c:pt>
                <c:pt idx="26">
                  <c:v>-3.8380077242073636</c:v>
                </c:pt>
                <c:pt idx="27">
                  <c:v>-3.9130140313265862</c:v>
                </c:pt>
                <c:pt idx="28">
                  <c:v>-3.9831549818441636</c:v>
                </c:pt>
                <c:pt idx="29">
                  <c:v>-4.0486181940026231</c:v>
                </c:pt>
                <c:pt idx="30">
                  <c:v>-4.1095849522804491</c:v>
                </c:pt>
                <c:pt idx="31">
                  <c:v>-4.1662304072439307</c:v>
                </c:pt>
                <c:pt idx="32">
                  <c:v>-4.2187237693915121</c:v>
                </c:pt>
                <c:pt idx="33">
                  <c:v>-4.267228497164246</c:v>
                </c:pt>
                <c:pt idx="34">
                  <c:v>-4.3119024792909739</c:v>
                </c:pt>
                <c:pt idx="35">
                  <c:v>-4.3528982116322048</c:v>
                </c:pt>
                <c:pt idx="36">
                  <c:v>-4.3903629686820693</c:v>
                </c:pt>
                <c:pt idx="37">
                  <c:v>-4.4244389698832816</c:v>
                </c:pt>
                <c:pt idx="38">
                  <c:v>-4.455263540905638</c:v>
                </c:pt>
                <c:pt idx="39">
                  <c:v>-4.4829692700344816</c:v>
                </c:pt>
                <c:pt idx="40">
                  <c:v>-4.5076841598113058</c:v>
                </c:pt>
                <c:pt idx="41">
                  <c:v>-4.5295317740648251</c:v>
                </c:pt>
                <c:pt idx="42">
                  <c:v>-4.5486313804668157</c:v>
                </c:pt>
                <c:pt idx="43">
                  <c:v>-4.5650980887433734</c:v>
                </c:pt>
                <c:pt idx="44">
                  <c:v>-4.5790429846684759</c:v>
                </c:pt>
                <c:pt idx="45">
                  <c:v>-4.5905732599631781</c:v>
                </c:pt>
                <c:pt idx="46">
                  <c:v>-4.5997923382203405</c:v>
                </c:pt>
                <c:pt idx="47">
                  <c:v>-4.606799996971306</c:v>
                </c:pt>
                <c:pt idx="48">
                  <c:v>-4.6116924860077813</c:v>
                </c:pt>
                <c:pt idx="49">
                  <c:v>-4.6145626420688481</c:v>
                </c:pt>
                <c:pt idx="50">
                  <c:v>-4.6154999999999999</c:v>
                </c:pt>
                <c:pt idx="51">
                  <c:v>-4.614590900488067</c:v>
                </c:pt>
                <c:pt idx="52">
                  <c:v>-4.6119185944728907</c:v>
                </c:pt>
                <c:pt idx="53">
                  <c:v>-4.6075633443338093</c:v>
                </c:pt>
                <c:pt idx="54">
                  <c:v>-4.601602521946206</c:v>
                </c:pt>
                <c:pt idx="55">
                  <c:v>-4.5941107037006432</c:v>
                </c:pt>
                <c:pt idx="56">
                  <c:v>-4.5851597625745129</c:v>
                </c:pt>
                <c:pt idx="57">
                  <c:v>-4.5748189573435294</c:v>
                </c:pt>
                <c:pt idx="58">
                  <c:v>-4.5631550190179455</c:v>
                </c:pt>
                <c:pt idx="59">
                  <c:v>-4.5502322345859048</c:v>
                </c:pt>
                <c:pt idx="60">
                  <c:v>-4.536112528144014</c:v>
                </c:pt>
                <c:pt idx="61">
                  <c:v>-4.5208555394929295</c:v>
                </c:pt>
                <c:pt idx="62">
                  <c:v>-4.5045187002735281</c:v>
                </c:pt>
                <c:pt idx="63">
                  <c:v>-4.4871573077170304</c:v>
                </c:pt>
                <c:pt idx="64">
                  <c:v>-4.468824596080414</c:v>
                </c:pt>
                <c:pt idx="65">
                  <c:v>-4.4495718058363067</c:v>
                </c:pt>
                <c:pt idx="66">
                  <c:v>-4.4294482506846737</c:v>
                </c:pt>
                <c:pt idx="67">
                  <c:v>-4.4085013824515666</c:v>
                </c:pt>
                <c:pt idx="68">
                  <c:v>-4.3867768539384144</c:v>
                </c:pt>
                <c:pt idx="69">
                  <c:v>-4.3643185797834496</c:v>
                </c:pt>
                <c:pt idx="70">
                  <c:v>-4.3411687953950908</c:v>
                </c:pt>
                <c:pt idx="71">
                  <c:v>-4.3173681140154221</c:v>
                </c:pt>
                <c:pt idx="72">
                  <c:v>-4.2929555819701593</c:v>
                </c:pt>
                <c:pt idx="73">
                  <c:v>-4.2679687321599129</c:v>
                </c:pt>
                <c:pt idx="74">
                  <c:v>-4.242443635845957</c:v>
                </c:pt>
                <c:pt idx="75">
                  <c:v>-4.216414952782146</c:v>
                </c:pt>
                <c:pt idx="76">
                  <c:v>-4.189915979743164</c:v>
                </c:pt>
                <c:pt idx="77">
                  <c:v>-4.1629786974977945</c:v>
                </c:pt>
                <c:pt idx="78">
                  <c:v>-4.1356338162745088</c:v>
                </c:pt>
                <c:pt idx="79">
                  <c:v>-4.107910819765265</c:v>
                </c:pt>
                <c:pt idx="80">
                  <c:v>-4.0798380077121132</c:v>
                </c:pt>
                <c:pt idx="81">
                  <c:v>-4.0514425371198612</c:v>
                </c:pt>
                <c:pt idx="82">
                  <c:v>-4.0227504621368011</c:v>
                </c:pt>
                <c:pt idx="83">
                  <c:v>-3.9937867726442891</c:v>
                </c:pt>
                <c:pt idx="84">
                  <c:v>-3.9645754315947537</c:v>
                </c:pt>
                <c:pt idx="85">
                  <c:v>-3.9351394111365474</c:v>
                </c:pt>
                <c:pt idx="86">
                  <c:v>-3.9055007275629539</c:v>
                </c:pt>
                <c:pt idx="87">
                  <c:v>-3.8756804751215266</c:v>
                </c:pt>
                <c:pt idx="88">
                  <c:v>-3.8456988587189098</c:v>
                </c:pt>
                <c:pt idx="89">
                  <c:v>-3.8155752255552406</c:v>
                </c:pt>
                <c:pt idx="90">
                  <c:v>-3.7853280957212068</c:v>
                </c:pt>
                <c:pt idx="91">
                  <c:v>-3.7549751917899079</c:v>
                </c:pt>
                <c:pt idx="92">
                  <c:v>-3.7245334674346511</c:v>
                </c:pt>
                <c:pt idx="93">
                  <c:v>-3.694019135102963</c:v>
                </c:pt>
                <c:pt idx="94">
                  <c:v>-3.6634476927761397</c:v>
                </c:pt>
                <c:pt idx="95">
                  <c:v>-3.6328339498428233</c:v>
                </c:pt>
                <c:pt idx="96">
                  <c:v>-3.6021920521142503</c:v>
                </c:pt>
                <c:pt idx="97">
                  <c:v>-3.5715355060079563</c:v>
                </c:pt>
                <c:pt idx="98">
                  <c:v>-3.5408772019259804</c:v>
                </c:pt>
                <c:pt idx="99">
                  <c:v>-3.5102294368527907</c:v>
                </c:pt>
                <c:pt idx="100">
                  <c:v>-3.4796039361974151</c:v>
                </c:pt>
                <c:pt idx="101">
                  <c:v>-3.4490118749035465</c:v>
                </c:pt>
                <c:pt idx="102">
                  <c:v>-3.4184638978506463</c:v>
                </c:pt>
                <c:pt idx="103">
                  <c:v>-3.3879701395684183</c:v>
                </c:pt>
                <c:pt idx="104">
                  <c:v>-3.3575402432863228</c:v>
                </c:pt>
                <c:pt idx="105">
                  <c:v>-3.3271833793391665</c:v>
                </c:pt>
                <c:pt idx="106">
                  <c:v>-3.2969082629491724</c:v>
                </c:pt>
                <c:pt idx="107">
                  <c:v>-3.2667231714043137</c:v>
                </c:pt>
                <c:pt idx="108">
                  <c:v>-3.2366359606520976</c:v>
                </c:pt>
                <c:pt idx="109">
                  <c:v>-3.20665408132741</c:v>
                </c:pt>
                <c:pt idx="110">
                  <c:v>-3.1767845942324766</c:v>
                </c:pt>
                <c:pt idx="111">
                  <c:v>-3.1470341852864276</c:v>
                </c:pt>
                <c:pt idx="112">
                  <c:v>-3.1174091799614625</c:v>
                </c:pt>
                <c:pt idx="113">
                  <c:v>-3.0879155572220323</c:v>
                </c:pt>
                <c:pt idx="114">
                  <c:v>-3.0585589629830441</c:v>
                </c:pt>
                <c:pt idx="115">
                  <c:v>-3.0293447231025143</c:v>
                </c:pt>
                <c:pt idx="116">
                  <c:v>-3.0002778559237093</c:v>
                </c:pt>
                <c:pt idx="117">
                  <c:v>-2.9713630843812764</c:v>
                </c:pt>
                <c:pt idx="118">
                  <c:v>-2.9426048476855073</c:v>
                </c:pt>
                <c:pt idx="119">
                  <c:v>-2.9140073125983554</c:v>
                </c:pt>
                <c:pt idx="120">
                  <c:v>-2.8855743843144994</c:v>
                </c:pt>
                <c:pt idx="121">
                  <c:v>-2.8573097169602564</c:v>
                </c:pt>
                <c:pt idx="122">
                  <c:v>-2.8292167237228205</c:v>
                </c:pt>
                <c:pt idx="123">
                  <c:v>-2.8012985866218698</c:v>
                </c:pt>
                <c:pt idx="124">
                  <c:v>-2.773558265935256</c:v>
                </c:pt>
                <c:pt idx="125">
                  <c:v>-2.7459985092900863</c:v>
                </c:pt>
                <c:pt idx="126">
                  <c:v>-2.7186218604301975</c:v>
                </c:pt>
                <c:pt idx="127">
                  <c:v>-2.6914306676706516</c:v>
                </c:pt>
                <c:pt idx="128">
                  <c:v>-2.6644270920495772</c:v>
                </c:pt>
                <c:pt idx="129">
                  <c:v>-2.6376131151873303</c:v>
                </c:pt>
                <c:pt idx="130">
                  <c:v>-2.6109905468626824</c:v>
                </c:pt>
                <c:pt idx="131">
                  <c:v>-2.584561032315388</c:v>
                </c:pt>
                <c:pt idx="132">
                  <c:v>-2.5583260592842381</c:v>
                </c:pt>
                <c:pt idx="133">
                  <c:v>-2.5322869647893977</c:v>
                </c:pt>
                <c:pt idx="134">
                  <c:v>-2.5064449416675512</c:v>
                </c:pt>
                <c:pt idx="135">
                  <c:v>-2.4808010448681279</c:v>
                </c:pt>
                <c:pt idx="136">
                  <c:v>-2.4553561975185927</c:v>
                </c:pt>
                <c:pt idx="137">
                  <c:v>-2.4301111967665738</c:v>
                </c:pt>
                <c:pt idx="138">
                  <c:v>-2.4050667194063107</c:v>
                </c:pt>
                <c:pt idx="139">
                  <c:v>-2.380223327296715</c:v>
                </c:pt>
                <c:pt idx="140">
                  <c:v>-2.3555814725780642</c:v>
                </c:pt>
                <c:pt idx="141">
                  <c:v>-2.3311415026941606</c:v>
                </c:pt>
                <c:pt idx="142">
                  <c:v>-2.3069036652265491</c:v>
                </c:pt>
                <c:pt idx="143">
                  <c:v>-2.282868112547189</c:v>
                </c:pt>
                <c:pt idx="144">
                  <c:v>-2.2590349062957618</c:v>
                </c:pt>
                <c:pt idx="145">
                  <c:v>-2.2354040216876223</c:v>
                </c:pt>
                <c:pt idx="146">
                  <c:v>-2.2119753516581731</c:v>
                </c:pt>
                <c:pt idx="147">
                  <c:v>-2.1887487108492936</c:v>
                </c:pt>
                <c:pt idx="148">
                  <c:v>-2.1657238394432499</c:v>
                </c:pt>
                <c:pt idx="149">
                  <c:v>-2.1429004068493489</c:v>
                </c:pt>
                <c:pt idx="150">
                  <c:v>-2.1202780152484322</c:v>
                </c:pt>
                <c:pt idx="151">
                  <c:v>-2.0978562030001289</c:v>
                </c:pt>
                <c:pt idx="152">
                  <c:v>-2.0756344479176487</c:v>
                </c:pt>
                <c:pt idx="153">
                  <c:v>-2.053612170414715</c:v>
                </c:pt>
                <c:pt idx="154">
                  <c:v>-2.0317887365291196</c:v>
                </c:pt>
                <c:pt idx="155">
                  <c:v>-2.0101634608272074</c:v>
                </c:pt>
                <c:pt idx="156">
                  <c:v>-1.9887356091934776</c:v>
                </c:pt>
                <c:pt idx="157">
                  <c:v>-1.9675044015093452</c:v>
                </c:pt>
                <c:pt idx="158">
                  <c:v>-1.9464690142249728</c:v>
                </c:pt>
                <c:pt idx="159">
                  <c:v>-1.9256285828279593</c:v>
                </c:pt>
                <c:pt idx="160">
                  <c:v>-1.9049822042125464</c:v>
                </c:pt>
                <c:pt idx="161">
                  <c:v>-1.8845289389528821</c:v>
                </c:pt>
                <c:pt idx="162">
                  <c:v>-1.8642678134837651</c:v>
                </c:pt>
                <c:pt idx="163">
                  <c:v>-1.8441978221921866</c:v>
                </c:pt>
                <c:pt idx="164">
                  <c:v>-1.8243179294228591</c:v>
                </c:pt>
                <c:pt idx="165">
                  <c:v>-1.8046270714008468</c:v>
                </c:pt>
                <c:pt idx="166">
                  <c:v>-1.7851241580742756</c:v>
                </c:pt>
                <c:pt idx="167">
                  <c:v>-1.7658080748800207</c:v>
                </c:pt>
                <c:pt idx="168">
                  <c:v>-1.7466776844351763</c:v>
                </c:pt>
                <c:pt idx="169">
                  <c:v>-1.7277318281570042</c:v>
                </c:pt>
                <c:pt idx="170">
                  <c:v>-1.7089693278139781</c:v>
                </c:pt>
                <c:pt idx="171">
                  <c:v>-1.6903889870104538</c:v>
                </c:pt>
                <c:pt idx="172">
                  <c:v>-1.6719895926073969</c:v>
                </c:pt>
                <c:pt idx="173">
                  <c:v>-1.653769916081542</c:v>
                </c:pt>
                <c:pt idx="174">
                  <c:v>-1.63572871482525</c:v>
                </c:pt>
                <c:pt idx="175">
                  <c:v>-1.6178647333892768</c:v>
                </c:pt>
                <c:pt idx="176">
                  <c:v>-1.6001767046705737</c:v>
                </c:pt>
                <c:pt idx="177">
                  <c:v>-1.5826633510471806</c:v>
                </c:pt>
                <c:pt idx="178">
                  <c:v>-1.5653233854621973</c:v>
                </c:pt>
                <c:pt idx="179">
                  <c:v>-1.5481555124587494</c:v>
                </c:pt>
                <c:pt idx="180">
                  <c:v>-1.5311584291678035</c:v>
                </c:pt>
                <c:pt idx="181">
                  <c:v>-1.5143308262506212</c:v>
                </c:pt>
                <c:pt idx="182">
                  <c:v>-1.4976713887975754</c:v>
                </c:pt>
                <c:pt idx="183">
                  <c:v>-1.4811787971850057</c:v>
                </c:pt>
                <c:pt idx="184">
                  <c:v>-1.4648517278917119</c:v>
                </c:pt>
                <c:pt idx="185">
                  <c:v>-1.4486888542766534</c:v>
                </c:pt>
                <c:pt idx="186">
                  <c:v>-1.4326888473193444</c:v>
                </c:pt>
                <c:pt idx="187">
                  <c:v>-1.4168503763243991</c:v>
                </c:pt>
                <c:pt idx="188">
                  <c:v>-1.4011721095916263</c:v>
                </c:pt>
                <c:pt idx="189">
                  <c:v>-1.3856527150530156</c:v>
                </c:pt>
                <c:pt idx="190">
                  <c:v>-1.370290860877927</c:v>
                </c:pt>
                <c:pt idx="191">
                  <c:v>-1.3550852160477322</c:v>
                </c:pt>
                <c:pt idx="192">
                  <c:v>-1.3400344509011206</c:v>
                </c:pt>
                <c:pt idx="193">
                  <c:v>-1.3251372376512442</c:v>
                </c:pt>
                <c:pt idx="194">
                  <c:v>-1.310392250875821</c:v>
                </c:pt>
                <c:pt idx="195">
                  <c:v>-1.2957981679812922</c:v>
                </c:pt>
                <c:pt idx="196">
                  <c:v>-1.2813536696420731</c:v>
                </c:pt>
                <c:pt idx="197">
                  <c:v>-1.2670574402159189</c:v>
                </c:pt>
                <c:pt idx="198">
                  <c:v>-1.2529081681363714</c:v>
                </c:pt>
                <c:pt idx="199">
                  <c:v>-1.2389045462832309</c:v>
                </c:pt>
                <c:pt idx="200">
                  <c:v>-1.2250452723319565</c:v>
                </c:pt>
                <c:pt idx="201">
                  <c:v>-1.2113290490828721</c:v>
                </c:pt>
                <c:pt idx="202">
                  <c:v>-1.1977545847710152</c:v>
                </c:pt>
                <c:pt idx="203">
                  <c:v>-1.1843205933574392</c:v>
                </c:pt>
                <c:pt idx="204">
                  <c:v>-1.1710257948027525</c:v>
                </c:pt>
                <c:pt idx="205">
                  <c:v>-1.1578689153236477</c:v>
                </c:pt>
                <c:pt idx="206">
                  <c:v>-1.1448486876331394</c:v>
                </c:pt>
                <c:pt idx="207">
                  <c:v>-1.1319638511652175</c:v>
                </c:pt>
                <c:pt idx="208">
                  <c:v>-1.1192131522845792</c:v>
                </c:pt>
                <c:pt idx="209">
                  <c:v>-1.1065953444820926</c:v>
                </c:pt>
                <c:pt idx="210">
                  <c:v>-1.0941091885566165</c:v>
                </c:pt>
                <c:pt idx="211">
                  <c:v>-1.0817534527837644</c:v>
                </c:pt>
                <c:pt idx="212">
                  <c:v>-1.0695269130722087</c:v>
                </c:pt>
                <c:pt idx="213">
                  <c:v>-1.0574283531080599</c:v>
                </c:pt>
                <c:pt idx="214">
                  <c:v>-1.0454565644878717</c:v>
                </c:pt>
                <c:pt idx="215">
                  <c:v>-1.0336103468407791</c:v>
                </c:pt>
                <c:pt idx="216">
                  <c:v>-1.0218885079402593</c:v>
                </c:pt>
                <c:pt idx="217">
                  <c:v>-1.0102898638060027</c:v>
                </c:pt>
                <c:pt idx="218">
                  <c:v>-0.99881323879633888</c:v>
                </c:pt>
                <c:pt idx="219">
                  <c:v>-0.9874574656916667</c:v>
                </c:pt>
                <c:pt idx="220">
                  <c:v>-0.97622138576930451</c:v>
                </c:pt>
                <c:pt idx="221">
                  <c:v>-0.96510384887017175</c:v>
                </c:pt>
                <c:pt idx="222">
                  <c:v>-0.95410371345768674</c:v>
                </c:pt>
                <c:pt idx="223">
                  <c:v>-0.94321984666926295</c:v>
                </c:pt>
                <c:pt idx="224">
                  <c:v>-0.93245112436075439</c:v>
                </c:pt>
                <c:pt idx="225">
                  <c:v>-0.92179643114420651</c:v>
                </c:pt>
                <c:pt idx="226">
                  <c:v>-0.91125466041923586</c:v>
                </c:pt>
                <c:pt idx="227">
                  <c:v>-0.90082471439836409</c:v>
                </c:pt>
                <c:pt idx="228">
                  <c:v>-0.89050550412660601</c:v>
                </c:pt>
                <c:pt idx="229">
                  <c:v>-0.88029594949561374</c:v>
                </c:pt>
                <c:pt idx="230">
                  <c:v>-0.87019497925265021</c:v>
                </c:pt>
                <c:pt idx="231">
                  <c:v>-0.86020153100466856</c:v>
                </c:pt>
                <c:pt idx="232">
                  <c:v>-0.85031455121775323</c:v>
                </c:pt>
                <c:pt idx="233">
                  <c:v>-0.84053299521217539</c:v>
                </c:pt>
                <c:pt idx="234">
                  <c:v>-0.83085582715329487</c:v>
                </c:pt>
                <c:pt idx="235">
                  <c:v>-0.82128202003854489</c:v>
                </c:pt>
                <c:pt idx="236">
                  <c:v>-0.81181055568071125</c:v>
                </c:pt>
                <c:pt idx="237">
                  <c:v>-0.8024404246877207</c:v>
                </c:pt>
                <c:pt idx="238">
                  <c:v>-0.79317062643913783</c:v>
                </c:pt>
                <c:pt idx="239">
                  <c:v>-0.78400016905956171</c:v>
                </c:pt>
                <c:pt idx="240">
                  <c:v>-0.77492806938910941</c:v>
                </c:pt>
                <c:pt idx="241">
                  <c:v>-0.76595335295115829</c:v>
                </c:pt>
                <c:pt idx="242">
                  <c:v>-0.75707505391751984</c:v>
                </c:pt>
                <c:pt idx="243">
                  <c:v>-0.7482922150712038</c:v>
                </c:pt>
                <c:pt idx="244">
                  <c:v>-0.73960388776692887</c:v>
                </c:pt>
                <c:pt idx="245">
                  <c:v>-0.73100913188952399</c:v>
                </c:pt>
                <c:pt idx="246">
                  <c:v>-0.72250701581036525</c:v>
                </c:pt>
                <c:pt idx="247">
                  <c:v>-0.71409661634197985</c:v>
                </c:pt>
                <c:pt idx="248">
                  <c:v>-0.70577701869094722</c:v>
                </c:pt>
                <c:pt idx="249">
                  <c:v>-0.69754731640921952</c:v>
                </c:pt>
                <c:pt idx="250">
                  <c:v>-0.68940661134397674</c:v>
                </c:pt>
                <c:pt idx="251">
                  <c:v>-0.68135401358613434</c:v>
                </c:pt>
                <c:pt idx="252">
                  <c:v>-0.67338864141760002</c:v>
                </c:pt>
                <c:pt idx="253">
                  <c:v>-0.66550962125739177</c:v>
                </c:pt>
                <c:pt idx="254">
                  <c:v>-0.65771608760670341</c:v>
                </c:pt>
                <c:pt idx="255">
                  <c:v>-0.65000718299302163</c:v>
                </c:pt>
                <c:pt idx="256">
                  <c:v>-0.64238205791336833</c:v>
                </c:pt>
                <c:pt idx="257">
                  <c:v>-0.63483987077676773</c:v>
                </c:pt>
                <c:pt idx="258">
                  <c:v>-0.62737978784599935</c:v>
                </c:pt>
                <c:pt idx="259">
                  <c:v>-0.62000098317872765</c:v>
                </c:pt>
                <c:pt idx="260">
                  <c:v>-0.61270263856809049</c:v>
                </c:pt>
                <c:pt idx="261">
                  <c:v>-0.60548394348274515</c:v>
                </c:pt>
                <c:pt idx="262">
                  <c:v>-0.59834409500656316</c:v>
                </c:pt>
                <c:pt idx="263">
                  <c:v>-0.59128229777790597</c:v>
                </c:pt>
                <c:pt idx="264">
                  <c:v>-0.58429776392863331</c:v>
                </c:pt>
                <c:pt idx="265">
                  <c:v>-0.57738971302281106</c:v>
                </c:pt>
                <c:pt idx="266">
                  <c:v>-0.57055737199528711</c:v>
                </c:pt>
                <c:pt idx="267">
                  <c:v>-0.56379997509006652</c:v>
                </c:pt>
                <c:pt idx="268">
                  <c:v>-0.5571167637986213</c:v>
                </c:pt>
                <c:pt idx="269">
                  <c:v>-0.55050698679809595</c:v>
                </c:pt>
                <c:pt idx="270">
                  <c:v>-0.5439698998895548</c:v>
                </c:pt>
                <c:pt idx="271">
                  <c:v>-0.53750476593620822</c:v>
                </c:pt>
                <c:pt idx="272">
                  <c:v>-0.53111085480172993</c:v>
                </c:pt>
                <c:pt idx="273">
                  <c:v>-0.52478744328862503</c:v>
                </c:pt>
                <c:pt idx="274">
                  <c:v>-0.51853381507678353</c:v>
                </c:pt>
                <c:pt idx="275">
                  <c:v>-0.5123492606621467</c:v>
                </c:pt>
                <c:pt idx="276">
                  <c:v>-0.50623307729559264</c:v>
                </c:pt>
                <c:pt idx="277">
                  <c:v>-0.50018456892199192</c:v>
                </c:pt>
                <c:pt idx="278">
                  <c:v>-0.4942030461195614</c:v>
                </c:pt>
                <c:pt idx="279">
                  <c:v>-0.48828782603943138</c:v>
                </c:pt>
                <c:pt idx="280">
                  <c:v>-0.48243823234553712</c:v>
                </c:pt>
                <c:pt idx="281">
                  <c:v>-0.47665359515476546</c:v>
                </c:pt>
                <c:pt idx="282">
                  <c:v>-0.47093325097748562</c:v>
                </c:pt>
                <c:pt idx="283">
                  <c:v>-0.46527654265838936</c:v>
                </c:pt>
                <c:pt idx="284">
                  <c:v>-0.45968281931768129</c:v>
                </c:pt>
                <c:pt idx="285">
                  <c:v>-0.45415143629267207</c:v>
                </c:pt>
                <c:pt idx="286">
                  <c:v>-0.4486817550797268</c:v>
                </c:pt>
                <c:pt idx="287">
                  <c:v>-0.44327314327666095</c:v>
                </c:pt>
                <c:pt idx="288">
                  <c:v>-0.43792497452549173</c:v>
                </c:pt>
                <c:pt idx="289">
                  <c:v>-0.4326366284556582</c:v>
                </c:pt>
                <c:pt idx="290">
                  <c:v>-0.42740749062764333</c:v>
                </c:pt>
                <c:pt idx="291">
                  <c:v>-0.42223695247707571</c:v>
                </c:pt>
                <c:pt idx="292">
                  <c:v>-0.41712441125923533</c:v>
                </c:pt>
                <c:pt idx="293">
                  <c:v>-0.41206926999405213</c:v>
                </c:pt>
                <c:pt idx="294">
                  <c:v>-0.40707093741154177</c:v>
                </c:pt>
                <c:pt idx="295">
                  <c:v>-0.40212882789774612</c:v>
                </c:pt>
                <c:pt idx="296">
                  <c:v>-0.39724236144110253</c:v>
                </c:pt>
                <c:pt idx="297">
                  <c:v>-0.39241096357932576</c:v>
                </c:pt>
                <c:pt idx="298">
                  <c:v>-0.38763406534674627</c:v>
                </c:pt>
                <c:pt idx="299">
                  <c:v>-0.38291110322216754</c:v>
                </c:pt>
                <c:pt idx="300">
                  <c:v>-0.37824151907716574</c:v>
                </c:pt>
                <c:pt idx="301">
                  <c:v>-0.37362476012491247</c:v>
                </c:pt>
                <c:pt idx="302">
                  <c:v>-0.36906027886946197</c:v>
                </c:pt>
                <c:pt idx="303">
                  <c:v>-0.3645475330555642</c:v>
                </c:pt>
                <c:pt idx="304">
                  <c:v>-0.36008598561892324</c:v>
                </c:pt>
                <c:pt idx="305">
                  <c:v>-0.3556751046369826</c:v>
                </c:pt>
                <c:pt idx="306">
                  <c:v>-0.35131436328017451</c:v>
                </c:pt>
                <c:pt idx="307">
                  <c:v>-0.34700323976369385</c:v>
                </c:pt>
                <c:pt idx="308">
                  <c:v>-0.34274121729971607</c:v>
                </c:pt>
                <c:pt idx="309">
                  <c:v>-0.33852778405013378</c:v>
                </c:pt>
                <c:pt idx="310">
                  <c:v>-0.33436243307976732</c:v>
                </c:pt>
                <c:pt idx="311">
                  <c:v>-0.33024466231005717</c:v>
                </c:pt>
                <c:pt idx="312">
                  <c:v>-0.32617397447323976</c:v>
                </c:pt>
                <c:pt idx="313">
                  <c:v>-0.32214987706699749</c:v>
                </c:pt>
                <c:pt idx="314">
                  <c:v>-0.31817188230958576</c:v>
                </c:pt>
                <c:pt idx="315">
                  <c:v>-0.3142395070954313</c:v>
                </c:pt>
                <c:pt idx="316">
                  <c:v>-0.31035227295119677</c:v>
                </c:pt>
                <c:pt idx="317">
                  <c:v>-0.30650970599231286</c:v>
                </c:pt>
                <c:pt idx="318">
                  <c:v>-0.30271133687996843</c:v>
                </c:pt>
                <c:pt idx="319">
                  <c:v>-0.29895670077856074</c:v>
                </c:pt>
                <c:pt idx="320">
                  <c:v>-0.29524533731359576</c:v>
                </c:pt>
                <c:pt idx="321">
                  <c:v>-0.29157679053004087</c:v>
                </c:pt>
                <c:pt idx="322">
                  <c:v>-0.28795060885111906</c:v>
                </c:pt>
                <c:pt idx="323">
                  <c:v>-0.28436634503754682</c:v>
                </c:pt>
                <c:pt idx="324">
                  <c:v>-0.28082355614720472</c:v>
                </c:pt>
                <c:pt idx="325">
                  <c:v>-0.2773218034952436</c:v>
                </c:pt>
                <c:pt idx="326">
                  <c:v>-0.27386065261461312</c:v>
                </c:pt>
                <c:pt idx="327">
                  <c:v>-0.27043967321701706</c:v>
                </c:pt>
                <c:pt idx="328">
                  <c:v>-0.26705843915428279</c:v>
                </c:pt>
                <c:pt idx="329">
                  <c:v>-0.26371652838014592</c:v>
                </c:pt>
                <c:pt idx="330">
                  <c:v>-0.26041352291244113</c:v>
                </c:pt>
                <c:pt idx="331">
                  <c:v>-0.25714900879569808</c:v>
                </c:pt>
                <c:pt idx="332">
                  <c:v>-0.25392257606413354</c:v>
                </c:pt>
                <c:pt idx="333">
                  <c:v>-0.25073381870503958</c:v>
                </c:pt>
                <c:pt idx="334">
                  <c:v>-0.24758233462255735</c:v>
                </c:pt>
                <c:pt idx="335">
                  <c:v>-0.24446772560183722</c:v>
                </c:pt>
                <c:pt idx="336">
                  <c:v>-0.2413895972735754</c:v>
                </c:pt>
                <c:pt idx="337">
                  <c:v>-0.23834755907892691</c:v>
                </c:pt>
                <c:pt idx="338">
                  <c:v>-0.23534122423478432</c:v>
                </c:pt>
                <c:pt idx="339">
                  <c:v>-0.23237020969942357</c:v>
                </c:pt>
                <c:pt idx="340">
                  <c:v>-0.2294341361385078</c:v>
                </c:pt>
                <c:pt idx="341">
                  <c:v>-0.22653262789144418</c:v>
                </c:pt>
                <c:pt idx="342">
                  <c:v>-0.22366531293809333</c:v>
                </c:pt>
                <c:pt idx="343">
                  <c:v>-0.22083182286582001</c:v>
                </c:pt>
                <c:pt idx="344">
                  <c:v>-0.21803179283688739</c:v>
                </c:pt>
                <c:pt idx="345">
                  <c:v>-0.21526486155618269</c:v>
                </c:pt>
                <c:pt idx="346">
                  <c:v>-0.21253067123927735</c:v>
                </c:pt>
                <c:pt idx="347">
                  <c:v>-0.20982886758080982</c:v>
                </c:pt>
                <c:pt idx="348">
                  <c:v>-0.20715909972319221</c:v>
                </c:pt>
                <c:pt idx="349">
                  <c:v>-0.20452102022563176</c:v>
                </c:pt>
                <c:pt idx="350">
                  <c:v>-0.20191428503346615</c:v>
                </c:pt>
                <c:pt idx="351">
                  <c:v>-0.19933855344780541</c:v>
                </c:pt>
                <c:pt idx="352">
                  <c:v>-0.19679348809547834</c:v>
                </c:pt>
                <c:pt idx="353">
                  <c:v>-0.19427875489927637</c:v>
                </c:pt>
                <c:pt idx="354">
                  <c:v>-0.19179402304849477</c:v>
                </c:pt>
                <c:pt idx="355">
                  <c:v>-0.18933896496976105</c:v>
                </c:pt>
                <c:pt idx="356">
                  <c:v>-0.18691325629815272</c:v>
                </c:pt>
                <c:pt idx="357">
                  <c:v>-0.18451657584859499</c:v>
                </c:pt>
                <c:pt idx="358">
                  <c:v>-0.1821486055875382</c:v>
                </c:pt>
                <c:pt idx="359">
                  <c:v>-0.17980903060490758</c:v>
                </c:pt>
                <c:pt idx="360">
                  <c:v>-0.17749753908632504</c:v>
                </c:pt>
                <c:pt idx="361">
                  <c:v>-0.1752138222855954</c:v>
                </c:pt>
                <c:pt idx="362">
                  <c:v>-0.17295757449745661</c:v>
                </c:pt>
                <c:pt idx="363">
                  <c:v>-0.17072849303058688</c:v>
                </c:pt>
                <c:pt idx="364">
                  <c:v>-0.16852627818086774</c:v>
                </c:pt>
                <c:pt idx="365">
                  <c:v>-0.16635063320489857</c:v>
                </c:pt>
                <c:pt idx="366">
                  <c:v>-0.16420126429375762</c:v>
                </c:pt>
                <c:pt idx="367">
                  <c:v>-0.16207788054700795</c:v>
                </c:pt>
                <c:pt idx="368">
                  <c:v>-0.15998019394694352</c:v>
                </c:pt>
                <c:pt idx="369">
                  <c:v>-0.15790791933307308</c:v>
                </c:pt>
                <c:pt idx="370">
                  <c:v>-0.15586077437683679</c:v>
                </c:pt>
                <c:pt idx="371">
                  <c:v>-0.15383847955655469</c:v>
                </c:pt>
                <c:pt idx="372">
                  <c:v>-0.15184075813260109</c:v>
                </c:pt>
                <c:pt idx="373">
                  <c:v>-0.14986733612280459</c:v>
                </c:pt>
                <c:pt idx="374">
                  <c:v>-0.14791794227806729</c:v>
                </c:pt>
                <c:pt idx="375">
                  <c:v>-0.14599230805820404</c:v>
                </c:pt>
                <c:pt idx="376">
                  <c:v>-0.14409016760799445</c:v>
                </c:pt>
                <c:pt idx="377">
                  <c:v>-0.142211257733449</c:v>
                </c:pt>
                <c:pt idx="378">
                  <c:v>-0.14035531787828232</c:v>
                </c:pt>
                <c:pt idx="379">
                  <c:v>-0.1385220901005946</c:v>
                </c:pt>
                <c:pt idx="380">
                  <c:v>-0.13671131904975489</c:v>
                </c:pt>
                <c:pt idx="381">
                  <c:v>-0.13492275194348666</c:v>
                </c:pt>
                <c:pt idx="382">
                  <c:v>-0.13315613854515021</c:v>
                </c:pt>
                <c:pt idx="383">
                  <c:v>-0.1314112311412218</c:v>
                </c:pt>
                <c:pt idx="384">
                  <c:v>-0.12968778451896473</c:v>
                </c:pt>
                <c:pt idx="385">
                  <c:v>-0.12798555594429201</c:v>
                </c:pt>
                <c:pt idx="386">
                  <c:v>-0.12630430513981594</c:v>
                </c:pt>
                <c:pt idx="387">
                  <c:v>-0.12464379426308446</c:v>
                </c:pt>
                <c:pt idx="388">
                  <c:v>-0.1230037878849997</c:v>
                </c:pt>
                <c:pt idx="389">
                  <c:v>-0.12138405296841857</c:v>
                </c:pt>
                <c:pt idx="390">
                  <c:v>-0.11978435884693163</c:v>
                </c:pt>
                <c:pt idx="391">
                  <c:v>-0.11820447720381824</c:v>
                </c:pt>
                <c:pt idx="392">
                  <c:v>-0.11664418205117703</c:v>
                </c:pt>
                <c:pt idx="393">
                  <c:v>-0.1151032497092275</c:v>
                </c:pt>
                <c:pt idx="394">
                  <c:v>-0.11358145878578303</c:v>
                </c:pt>
                <c:pt idx="395">
                  <c:v>-0.11207859015589124</c:v>
                </c:pt>
                <c:pt idx="396">
                  <c:v>-0.11059442694164134</c:v>
                </c:pt>
                <c:pt idx="397">
                  <c:v>-0.10912875449213498</c:v>
                </c:pt>
                <c:pt idx="398">
                  <c:v>-0.10768136036362055</c:v>
                </c:pt>
                <c:pt idx="399">
                  <c:v>-0.1062520342997872</c:v>
                </c:pt>
                <c:pt idx="400">
                  <c:v>-0.10484056821221831</c:v>
                </c:pt>
                <c:pt idx="401">
                  <c:v>-0.10344675616100148</c:v>
                </c:pt>
                <c:pt idx="402">
                  <c:v>-0.10207039433549432</c:v>
                </c:pt>
                <c:pt idx="403">
                  <c:v>-0.10071128103524345</c:v>
                </c:pt>
                <c:pt idx="404">
                  <c:v>-9.93692166510559E-2</c:v>
                </c:pt>
                <c:pt idx="405">
                  <c:v>-9.8044003646220332E-2</c:v>
                </c:pt>
                <c:pt idx="406">
                  <c:v>-9.6735446537877592E-2</c:v>
                </c:pt>
                <c:pt idx="407">
                  <c:v>-9.5443351878538099E-2</c:v>
                </c:pt>
                <c:pt idx="408">
                  <c:v>-9.4167528237745282E-2</c:v>
                </c:pt>
                <c:pt idx="409">
                  <c:v>-9.2907786183882818E-2</c:v>
                </c:pt>
                <c:pt idx="410">
                  <c:v>-9.1663938266125483E-2</c:v>
                </c:pt>
                <c:pt idx="411">
                  <c:v>-9.0435798996530148E-2</c:v>
                </c:pt>
                <c:pt idx="412">
                  <c:v>-8.9223184832268321E-2</c:v>
                </c:pt>
                <c:pt idx="413">
                  <c:v>-8.8025914157995919E-2</c:v>
                </c:pt>
                <c:pt idx="414">
                  <c:v>-8.6843807268361189E-2</c:v>
                </c:pt>
                <c:pt idx="415">
                  <c:v>-8.567668635064879E-2</c:v>
                </c:pt>
                <c:pt idx="416">
                  <c:v>-8.4524375467557811E-2</c:v>
                </c:pt>
                <c:pt idx="417">
                  <c:v>-8.3386700540114447E-2</c:v>
                </c:pt>
                <c:pt idx="418">
                  <c:v>-8.2263489330715908E-2</c:v>
                </c:pt>
                <c:pt idx="419">
                  <c:v>-8.1154571426306374E-2</c:v>
                </c:pt>
                <c:pt idx="420">
                  <c:v>-8.0059778221682212E-2</c:v>
                </c:pt>
                <c:pt idx="421">
                  <c:v>-7.897894290292673E-2</c:v>
                </c:pt>
                <c:pt idx="422">
                  <c:v>-7.7911900430971764E-2</c:v>
                </c:pt>
                <c:pt idx="423">
                  <c:v>-7.6858487525287067E-2</c:v>
                </c:pt>
                <c:pt idx="424">
                  <c:v>-7.5818542647693929E-2</c:v>
                </c:pt>
                <c:pt idx="425">
                  <c:v>-7.4791905986304627E-2</c:v>
                </c:pt>
                <c:pt idx="426">
                  <c:v>-7.37784194395842E-2</c:v>
                </c:pt>
                <c:pt idx="427">
                  <c:v>-7.2777926600535794E-2</c:v>
                </c:pt>
                <c:pt idx="428">
                  <c:v>-7.1790272741006453E-2</c:v>
                </c:pt>
                <c:pt idx="429">
                  <c:v>-7.0815304796114462E-2</c:v>
                </c:pt>
                <c:pt idx="430">
                  <c:v>-6.9852871348795392E-2</c:v>
                </c:pt>
                <c:pt idx="431">
                  <c:v>-6.8902822614467577E-2</c:v>
                </c:pt>
                <c:pt idx="432">
                  <c:v>-6.7965010425814626E-2</c:v>
                </c:pt>
                <c:pt idx="433">
                  <c:v>-6.7039288217685539E-2</c:v>
                </c:pt>
                <c:pt idx="434">
                  <c:v>-6.6125511012110116E-2</c:v>
                </c:pt>
                <c:pt idx="435">
                  <c:v>-6.5223535403430052E-2</c:v>
                </c:pt>
                <c:pt idx="436">
                  <c:v>-6.433321954354379E-2</c:v>
                </c:pt>
                <c:pt idx="437">
                  <c:v>-6.3454423127265444E-2</c:v>
                </c:pt>
                <c:pt idx="438">
                  <c:v>-6.2587007377795684E-2</c:v>
                </c:pt>
                <c:pt idx="439">
                  <c:v>-6.1730835032304948E-2</c:v>
                </c:pt>
                <c:pt idx="440">
                  <c:v>-6.0885770327627618E-2</c:v>
                </c:pt>
                <c:pt idx="441">
                  <c:v>-6.0051678986066129E-2</c:v>
                </c:pt>
                <c:pt idx="442">
                  <c:v>-5.9228428201305153E-2</c:v>
                </c:pt>
                <c:pt idx="443">
                  <c:v>-5.8415886624433942E-2</c:v>
                </c:pt>
                <c:pt idx="444">
                  <c:v>-5.761392435007727E-2</c:v>
                </c:pt>
                <c:pt idx="445">
                  <c:v>-5.6822412902633158E-2</c:v>
                </c:pt>
                <c:pt idx="446">
                  <c:v>-5.604122522261764E-2</c:v>
                </c:pt>
                <c:pt idx="447">
                  <c:v>-5.5270235653114987E-2</c:v>
                </c:pt>
                <c:pt idx="448">
                  <c:v>-5.4509319926333538E-2</c:v>
                </c:pt>
                <c:pt idx="449">
                  <c:v>-5.3758355150265648E-2</c:v>
                </c:pt>
                <c:pt idx="450">
                  <c:v>-5.3017219795451778E-2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1.7581954041555508</c:v>
                </c:pt>
                <c:pt idx="1">
                  <c:v>1.7804849429543688</c:v>
                </c:pt>
                <c:pt idx="2">
                  <c:v>1.8027744817531866</c:v>
                </c:pt>
                <c:pt idx="3">
                  <c:v>1.8250640205520043</c:v>
                </c:pt>
                <c:pt idx="4">
                  <c:v>1.8473535593508219</c:v>
                </c:pt>
                <c:pt idx="5">
                  <c:v>1.8696430981496399</c:v>
                </c:pt>
                <c:pt idx="6">
                  <c:v>1.8919326369484577</c:v>
                </c:pt>
                <c:pt idx="7">
                  <c:v>1.9142221757472753</c:v>
                </c:pt>
                <c:pt idx="8">
                  <c:v>1.9365117145460931</c:v>
                </c:pt>
                <c:pt idx="9">
                  <c:v>1.9588012533449108</c:v>
                </c:pt>
                <c:pt idx="10">
                  <c:v>1.9810907921437289</c:v>
                </c:pt>
                <c:pt idx="11">
                  <c:v>2.0033803309425466</c:v>
                </c:pt>
                <c:pt idx="12">
                  <c:v>2.025669869741364</c:v>
                </c:pt>
                <c:pt idx="13">
                  <c:v>2.0479594085401822</c:v>
                </c:pt>
                <c:pt idx="14">
                  <c:v>2.070248947339</c:v>
                </c:pt>
                <c:pt idx="15">
                  <c:v>2.0925384861378178</c:v>
                </c:pt>
                <c:pt idx="16">
                  <c:v>2.1148280249366351</c:v>
                </c:pt>
                <c:pt idx="17">
                  <c:v>2.1371175637354529</c:v>
                </c:pt>
                <c:pt idx="18">
                  <c:v>2.1594071025342712</c:v>
                </c:pt>
                <c:pt idx="19">
                  <c:v>2.1816966413330885</c:v>
                </c:pt>
                <c:pt idx="20">
                  <c:v>2.2039861801319067</c:v>
                </c:pt>
                <c:pt idx="21">
                  <c:v>2.2262757189307241</c:v>
                </c:pt>
                <c:pt idx="22">
                  <c:v>2.2485652577295423</c:v>
                </c:pt>
                <c:pt idx="23">
                  <c:v>2.2708547965283596</c:v>
                </c:pt>
                <c:pt idx="24">
                  <c:v>2.2931443353271774</c:v>
                </c:pt>
                <c:pt idx="25">
                  <c:v>2.3154338741259952</c:v>
                </c:pt>
                <c:pt idx="26">
                  <c:v>2.3377234129248134</c:v>
                </c:pt>
                <c:pt idx="27">
                  <c:v>2.3600129517236308</c:v>
                </c:pt>
                <c:pt idx="28">
                  <c:v>2.382302490522449</c:v>
                </c:pt>
                <c:pt idx="29">
                  <c:v>2.4045920293212677</c:v>
                </c:pt>
                <c:pt idx="30">
                  <c:v>2.4268815681200855</c:v>
                </c:pt>
                <c:pt idx="31">
                  <c:v>2.4491711069189033</c:v>
                </c:pt>
                <c:pt idx="32">
                  <c:v>2.4714606457177211</c:v>
                </c:pt>
                <c:pt idx="33">
                  <c:v>2.4937501845165388</c:v>
                </c:pt>
                <c:pt idx="34">
                  <c:v>2.5160397233153566</c:v>
                </c:pt>
                <c:pt idx="35">
                  <c:v>2.5383292621141744</c:v>
                </c:pt>
                <c:pt idx="36">
                  <c:v>2.5606188009129922</c:v>
                </c:pt>
                <c:pt idx="37">
                  <c:v>2.58290833971181</c:v>
                </c:pt>
                <c:pt idx="38">
                  <c:v>2.6051978785106273</c:v>
                </c:pt>
                <c:pt idx="39">
                  <c:v>2.6274874173094456</c:v>
                </c:pt>
                <c:pt idx="40">
                  <c:v>2.6497769561082629</c:v>
                </c:pt>
                <c:pt idx="41">
                  <c:v>2.6720664949070811</c:v>
                </c:pt>
                <c:pt idx="42">
                  <c:v>2.6943560337058985</c:v>
                </c:pt>
                <c:pt idx="43">
                  <c:v>2.7166455725047167</c:v>
                </c:pt>
                <c:pt idx="44">
                  <c:v>2.7389351113035341</c:v>
                </c:pt>
                <c:pt idx="45">
                  <c:v>2.7612246501023523</c:v>
                </c:pt>
                <c:pt idx="46">
                  <c:v>2.7835141889011696</c:v>
                </c:pt>
                <c:pt idx="47">
                  <c:v>2.8058037276999879</c:v>
                </c:pt>
                <c:pt idx="48">
                  <c:v>2.8280932664988052</c:v>
                </c:pt>
                <c:pt idx="49">
                  <c:v>2.8503828052976234</c:v>
                </c:pt>
                <c:pt idx="50">
                  <c:v>2.8726723440964399</c:v>
                </c:pt>
                <c:pt idx="51">
                  <c:v>2.8949618828952577</c:v>
                </c:pt>
                <c:pt idx="52">
                  <c:v>2.9172514216940759</c:v>
                </c:pt>
                <c:pt idx="53">
                  <c:v>2.9395409604928933</c:v>
                </c:pt>
                <c:pt idx="54">
                  <c:v>2.961830499291711</c:v>
                </c:pt>
                <c:pt idx="55">
                  <c:v>2.9841200380905288</c:v>
                </c:pt>
                <c:pt idx="56">
                  <c:v>3.0064095768893471</c:v>
                </c:pt>
                <c:pt idx="57">
                  <c:v>3.0286991156881644</c:v>
                </c:pt>
                <c:pt idx="58">
                  <c:v>3.0509886544869822</c:v>
                </c:pt>
                <c:pt idx="59">
                  <c:v>3.0732781932857995</c:v>
                </c:pt>
                <c:pt idx="60">
                  <c:v>3.0955677320846178</c:v>
                </c:pt>
                <c:pt idx="61">
                  <c:v>3.1178572708834356</c:v>
                </c:pt>
                <c:pt idx="62">
                  <c:v>3.1401468096822533</c:v>
                </c:pt>
                <c:pt idx="63">
                  <c:v>3.1624363484810707</c:v>
                </c:pt>
                <c:pt idx="64">
                  <c:v>3.1847258872798889</c:v>
                </c:pt>
                <c:pt idx="65">
                  <c:v>3.2070154260787067</c:v>
                </c:pt>
                <c:pt idx="66">
                  <c:v>3.2293049648775245</c:v>
                </c:pt>
                <c:pt idx="67">
                  <c:v>3.2515945036763418</c:v>
                </c:pt>
                <c:pt idx="68">
                  <c:v>3.2738840424751601</c:v>
                </c:pt>
                <c:pt idx="69">
                  <c:v>3.2961735812739779</c:v>
                </c:pt>
                <c:pt idx="70">
                  <c:v>3.3184631200727952</c:v>
                </c:pt>
                <c:pt idx="71">
                  <c:v>3.340752658871613</c:v>
                </c:pt>
                <c:pt idx="72">
                  <c:v>3.3630421976704312</c:v>
                </c:pt>
                <c:pt idx="73">
                  <c:v>3.385331736469249</c:v>
                </c:pt>
                <c:pt idx="74">
                  <c:v>3.4076212752680664</c:v>
                </c:pt>
                <c:pt idx="75">
                  <c:v>3.4299108140668841</c:v>
                </c:pt>
                <c:pt idx="76">
                  <c:v>3.4522003528657024</c:v>
                </c:pt>
                <c:pt idx="77">
                  <c:v>3.4744898916645202</c:v>
                </c:pt>
                <c:pt idx="78">
                  <c:v>3.4967794304633375</c:v>
                </c:pt>
                <c:pt idx="79">
                  <c:v>3.5190689692621553</c:v>
                </c:pt>
                <c:pt idx="80">
                  <c:v>3.5413585080609735</c:v>
                </c:pt>
                <c:pt idx="81">
                  <c:v>3.5636480468597913</c:v>
                </c:pt>
                <c:pt idx="82">
                  <c:v>3.5859375856586087</c:v>
                </c:pt>
                <c:pt idx="83">
                  <c:v>3.6082271244574264</c:v>
                </c:pt>
                <c:pt idx="84">
                  <c:v>3.6305166632562447</c:v>
                </c:pt>
                <c:pt idx="85">
                  <c:v>3.652806202055062</c:v>
                </c:pt>
                <c:pt idx="86">
                  <c:v>3.6750957408538798</c:v>
                </c:pt>
                <c:pt idx="87">
                  <c:v>3.697385279652698</c:v>
                </c:pt>
                <c:pt idx="88">
                  <c:v>3.7196748184515158</c:v>
                </c:pt>
                <c:pt idx="89">
                  <c:v>3.7419643572503332</c:v>
                </c:pt>
                <c:pt idx="90">
                  <c:v>3.7642538960491509</c:v>
                </c:pt>
                <c:pt idx="91">
                  <c:v>3.7865434348479687</c:v>
                </c:pt>
                <c:pt idx="92">
                  <c:v>3.808832973646787</c:v>
                </c:pt>
                <c:pt idx="93">
                  <c:v>3.8311225124456043</c:v>
                </c:pt>
                <c:pt idx="94">
                  <c:v>3.8534120512444221</c:v>
                </c:pt>
                <c:pt idx="95">
                  <c:v>3.8757015900432403</c:v>
                </c:pt>
                <c:pt idx="96">
                  <c:v>3.8979911288420581</c:v>
                </c:pt>
                <c:pt idx="97">
                  <c:v>3.9202806676408755</c:v>
                </c:pt>
                <c:pt idx="98">
                  <c:v>3.9425702064396932</c:v>
                </c:pt>
                <c:pt idx="99">
                  <c:v>3.9648597452385106</c:v>
                </c:pt>
                <c:pt idx="100">
                  <c:v>3.9871492840373288</c:v>
                </c:pt>
                <c:pt idx="101">
                  <c:v>4.0094388228361471</c:v>
                </c:pt>
                <c:pt idx="102">
                  <c:v>4.0317283616349648</c:v>
                </c:pt>
                <c:pt idx="103">
                  <c:v>4.0540179004337826</c:v>
                </c:pt>
                <c:pt idx="104">
                  <c:v>4.0763074392326004</c:v>
                </c:pt>
                <c:pt idx="105">
                  <c:v>4.0985969780314173</c:v>
                </c:pt>
                <c:pt idx="106">
                  <c:v>4.1208865168302351</c:v>
                </c:pt>
                <c:pt idx="107">
                  <c:v>4.1431760556290529</c:v>
                </c:pt>
                <c:pt idx="108">
                  <c:v>4.1654655944278716</c:v>
                </c:pt>
                <c:pt idx="109">
                  <c:v>4.1877551332266885</c:v>
                </c:pt>
                <c:pt idx="110">
                  <c:v>4.2100446720255063</c:v>
                </c:pt>
                <c:pt idx="111">
                  <c:v>4.2323342108243249</c:v>
                </c:pt>
                <c:pt idx="112">
                  <c:v>4.2546237496231427</c:v>
                </c:pt>
                <c:pt idx="113">
                  <c:v>4.2769132884219596</c:v>
                </c:pt>
                <c:pt idx="114">
                  <c:v>4.2992028272207774</c:v>
                </c:pt>
                <c:pt idx="115">
                  <c:v>4.3214923660195961</c:v>
                </c:pt>
                <c:pt idx="116">
                  <c:v>4.3437819048184139</c:v>
                </c:pt>
                <c:pt idx="117">
                  <c:v>4.3660714436172317</c:v>
                </c:pt>
                <c:pt idx="118">
                  <c:v>4.3883609824160494</c:v>
                </c:pt>
                <c:pt idx="119">
                  <c:v>4.4106505212148672</c:v>
                </c:pt>
                <c:pt idx="120">
                  <c:v>4.4329400600136841</c:v>
                </c:pt>
                <c:pt idx="121">
                  <c:v>4.4552295988125019</c:v>
                </c:pt>
                <c:pt idx="122">
                  <c:v>4.4775191376113197</c:v>
                </c:pt>
                <c:pt idx="123">
                  <c:v>4.4998086764101375</c:v>
                </c:pt>
                <c:pt idx="124">
                  <c:v>4.5220982152089553</c:v>
                </c:pt>
                <c:pt idx="125">
                  <c:v>4.5443877540077739</c:v>
                </c:pt>
                <c:pt idx="126">
                  <c:v>4.5666772928065917</c:v>
                </c:pt>
                <c:pt idx="127">
                  <c:v>4.5889668316054095</c:v>
                </c:pt>
                <c:pt idx="128">
                  <c:v>4.6112563704042264</c:v>
                </c:pt>
                <c:pt idx="129">
                  <c:v>4.6335459092030442</c:v>
                </c:pt>
                <c:pt idx="130">
                  <c:v>4.655835448001862</c:v>
                </c:pt>
                <c:pt idx="131">
                  <c:v>4.6781249868006798</c:v>
                </c:pt>
                <c:pt idx="132">
                  <c:v>4.7004145255994976</c:v>
                </c:pt>
                <c:pt idx="133">
                  <c:v>4.7227040643983154</c:v>
                </c:pt>
                <c:pt idx="134">
                  <c:v>4.744993603197134</c:v>
                </c:pt>
                <c:pt idx="135">
                  <c:v>4.7672831419959509</c:v>
                </c:pt>
                <c:pt idx="136">
                  <c:v>4.7895726807947687</c:v>
                </c:pt>
                <c:pt idx="137">
                  <c:v>4.8118622195935865</c:v>
                </c:pt>
                <c:pt idx="138">
                  <c:v>4.8341517583924043</c:v>
                </c:pt>
                <c:pt idx="139">
                  <c:v>4.8564412971912221</c:v>
                </c:pt>
                <c:pt idx="140">
                  <c:v>4.8787308359900399</c:v>
                </c:pt>
                <c:pt idx="141">
                  <c:v>4.9010203747888585</c:v>
                </c:pt>
                <c:pt idx="142">
                  <c:v>4.9233099135876763</c:v>
                </c:pt>
                <c:pt idx="143">
                  <c:v>4.9455994523864932</c:v>
                </c:pt>
                <c:pt idx="144">
                  <c:v>4.967888991185311</c:v>
                </c:pt>
                <c:pt idx="145">
                  <c:v>4.9901785299841288</c:v>
                </c:pt>
                <c:pt idx="146">
                  <c:v>5.0124680687829466</c:v>
                </c:pt>
                <c:pt idx="147">
                  <c:v>5.0347576075817644</c:v>
                </c:pt>
                <c:pt idx="148">
                  <c:v>5.0570471463805822</c:v>
                </c:pt>
                <c:pt idx="149">
                  <c:v>5.0793366851794008</c:v>
                </c:pt>
                <c:pt idx="150">
                  <c:v>5.1016262239782177</c:v>
                </c:pt>
                <c:pt idx="151">
                  <c:v>5.1239157627770355</c:v>
                </c:pt>
                <c:pt idx="152">
                  <c:v>5.1462053015758533</c:v>
                </c:pt>
                <c:pt idx="153">
                  <c:v>5.1684948403746711</c:v>
                </c:pt>
                <c:pt idx="154">
                  <c:v>5.1907843791734889</c:v>
                </c:pt>
                <c:pt idx="155">
                  <c:v>5.2130739179723067</c:v>
                </c:pt>
                <c:pt idx="156">
                  <c:v>5.2353634567711254</c:v>
                </c:pt>
                <c:pt idx="157">
                  <c:v>5.2576529955699431</c:v>
                </c:pt>
                <c:pt idx="158">
                  <c:v>5.27994253436876</c:v>
                </c:pt>
                <c:pt idx="159">
                  <c:v>5.3022320731675778</c:v>
                </c:pt>
                <c:pt idx="160">
                  <c:v>5.3245216119663956</c:v>
                </c:pt>
                <c:pt idx="161">
                  <c:v>5.3468111507652134</c:v>
                </c:pt>
                <c:pt idx="162">
                  <c:v>5.3691006895640312</c:v>
                </c:pt>
                <c:pt idx="163">
                  <c:v>5.3913902283628481</c:v>
                </c:pt>
                <c:pt idx="164">
                  <c:v>5.4136797671616668</c:v>
                </c:pt>
                <c:pt idx="165">
                  <c:v>5.4359693059604846</c:v>
                </c:pt>
                <c:pt idx="166">
                  <c:v>5.4582588447593023</c:v>
                </c:pt>
                <c:pt idx="167">
                  <c:v>5.4805483835581201</c:v>
                </c:pt>
                <c:pt idx="168">
                  <c:v>5.5028379223569379</c:v>
                </c:pt>
                <c:pt idx="169">
                  <c:v>5.5251274611557557</c:v>
                </c:pt>
                <c:pt idx="170">
                  <c:v>5.5474169999545726</c:v>
                </c:pt>
                <c:pt idx="171">
                  <c:v>5.5697065387533913</c:v>
                </c:pt>
                <c:pt idx="172">
                  <c:v>5.59199607755221</c:v>
                </c:pt>
                <c:pt idx="173">
                  <c:v>5.6142856163510269</c:v>
                </c:pt>
                <c:pt idx="174">
                  <c:v>5.6365751551498446</c:v>
                </c:pt>
                <c:pt idx="175">
                  <c:v>5.6588646939486624</c:v>
                </c:pt>
                <c:pt idx="176">
                  <c:v>5.6811542327474802</c:v>
                </c:pt>
                <c:pt idx="177">
                  <c:v>5.703443771546298</c:v>
                </c:pt>
                <c:pt idx="178">
                  <c:v>5.7257333103451158</c:v>
                </c:pt>
                <c:pt idx="179">
                  <c:v>5.7480228491439327</c:v>
                </c:pt>
                <c:pt idx="180">
                  <c:v>5.7703123879427514</c:v>
                </c:pt>
                <c:pt idx="181">
                  <c:v>5.7926019267415692</c:v>
                </c:pt>
                <c:pt idx="182">
                  <c:v>5.8148914655403869</c:v>
                </c:pt>
                <c:pt idx="183">
                  <c:v>5.8371810043392047</c:v>
                </c:pt>
                <c:pt idx="184">
                  <c:v>5.8594705431380234</c:v>
                </c:pt>
                <c:pt idx="185">
                  <c:v>5.8817600819368412</c:v>
                </c:pt>
                <c:pt idx="186">
                  <c:v>5.904049620735659</c:v>
                </c:pt>
                <c:pt idx="187">
                  <c:v>5.9263391595344759</c:v>
                </c:pt>
                <c:pt idx="188">
                  <c:v>5.9486286983332937</c:v>
                </c:pt>
                <c:pt idx="189">
                  <c:v>5.9709182371321115</c:v>
                </c:pt>
                <c:pt idx="190">
                  <c:v>5.9932077759309292</c:v>
                </c:pt>
                <c:pt idx="191">
                  <c:v>6.015497314729747</c:v>
                </c:pt>
                <c:pt idx="192">
                  <c:v>6.0377868535285648</c:v>
                </c:pt>
                <c:pt idx="193">
                  <c:v>6.0600763923273817</c:v>
                </c:pt>
                <c:pt idx="194">
                  <c:v>6.0823659311261995</c:v>
                </c:pt>
                <c:pt idx="195">
                  <c:v>6.1046554699250173</c:v>
                </c:pt>
                <c:pt idx="196">
                  <c:v>6.1269450087238351</c:v>
                </c:pt>
                <c:pt idx="197">
                  <c:v>6.1492345475226537</c:v>
                </c:pt>
                <c:pt idx="198">
                  <c:v>6.1715240863214715</c:v>
                </c:pt>
                <c:pt idx="199">
                  <c:v>6.1938136251202893</c:v>
                </c:pt>
                <c:pt idx="200">
                  <c:v>6.216103163919108</c:v>
                </c:pt>
                <c:pt idx="201">
                  <c:v>6.2383927027179258</c:v>
                </c:pt>
                <c:pt idx="202">
                  <c:v>6.2606822415167427</c:v>
                </c:pt>
                <c:pt idx="203">
                  <c:v>6.2829717803155605</c:v>
                </c:pt>
                <c:pt idx="204">
                  <c:v>6.3052613191143783</c:v>
                </c:pt>
                <c:pt idx="205">
                  <c:v>6.327550857913196</c:v>
                </c:pt>
                <c:pt idx="206">
                  <c:v>6.3498403967120138</c:v>
                </c:pt>
                <c:pt idx="207">
                  <c:v>6.3721299355108316</c:v>
                </c:pt>
                <c:pt idx="208">
                  <c:v>6.3944194743096485</c:v>
                </c:pt>
                <c:pt idx="209">
                  <c:v>6.4167090131084663</c:v>
                </c:pt>
                <c:pt idx="210">
                  <c:v>6.4389985519072841</c:v>
                </c:pt>
                <c:pt idx="211">
                  <c:v>6.4612880907061028</c:v>
                </c:pt>
                <c:pt idx="212">
                  <c:v>6.4835776295049206</c:v>
                </c:pt>
                <c:pt idx="213">
                  <c:v>6.5058671683037383</c:v>
                </c:pt>
                <c:pt idx="214">
                  <c:v>6.5281567071025561</c:v>
                </c:pt>
                <c:pt idx="215">
                  <c:v>6.550446245901373</c:v>
                </c:pt>
                <c:pt idx="216">
                  <c:v>6.5727357847001908</c:v>
                </c:pt>
                <c:pt idx="217">
                  <c:v>6.5950253234990095</c:v>
                </c:pt>
                <c:pt idx="218">
                  <c:v>6.6173148622978273</c:v>
                </c:pt>
                <c:pt idx="219">
                  <c:v>6.6396044010966451</c:v>
                </c:pt>
                <c:pt idx="220">
                  <c:v>6.6618939398954629</c:v>
                </c:pt>
                <c:pt idx="221">
                  <c:v>6.6841834786942806</c:v>
                </c:pt>
                <c:pt idx="222">
                  <c:v>6.7064730174930984</c:v>
                </c:pt>
                <c:pt idx="223">
                  <c:v>6.7287625562919153</c:v>
                </c:pt>
                <c:pt idx="224">
                  <c:v>6.7510520950907331</c:v>
                </c:pt>
                <c:pt idx="225">
                  <c:v>6.7733416338895509</c:v>
                </c:pt>
                <c:pt idx="226">
                  <c:v>6.7956311726883687</c:v>
                </c:pt>
                <c:pt idx="227">
                  <c:v>6.8179207114871874</c:v>
                </c:pt>
                <c:pt idx="228">
                  <c:v>6.8402102502860052</c:v>
                </c:pt>
                <c:pt idx="229">
                  <c:v>6.8624997890848229</c:v>
                </c:pt>
                <c:pt idx="230">
                  <c:v>6.8847893278836398</c:v>
                </c:pt>
                <c:pt idx="231">
                  <c:v>6.9070788666824594</c:v>
                </c:pt>
                <c:pt idx="232">
                  <c:v>6.9293684054812763</c:v>
                </c:pt>
                <c:pt idx="233">
                  <c:v>6.9516579442800941</c:v>
                </c:pt>
                <c:pt idx="234">
                  <c:v>6.9739474830789119</c:v>
                </c:pt>
                <c:pt idx="235">
                  <c:v>6.9962370218777297</c:v>
                </c:pt>
                <c:pt idx="236">
                  <c:v>7.0185265606765475</c:v>
                </c:pt>
                <c:pt idx="237">
                  <c:v>7.0408160994753644</c:v>
                </c:pt>
                <c:pt idx="238">
                  <c:v>7.0631056382741821</c:v>
                </c:pt>
                <c:pt idx="239">
                  <c:v>7.0853951770729999</c:v>
                </c:pt>
                <c:pt idx="240">
                  <c:v>7.1076847158718177</c:v>
                </c:pt>
                <c:pt idx="241">
                  <c:v>7.1299742546706355</c:v>
                </c:pt>
                <c:pt idx="242">
                  <c:v>7.1522637934694533</c:v>
                </c:pt>
                <c:pt idx="243">
                  <c:v>7.1745533322682702</c:v>
                </c:pt>
                <c:pt idx="244">
                  <c:v>7.1968428710670898</c:v>
                </c:pt>
                <c:pt idx="245">
                  <c:v>7.2191324098659067</c:v>
                </c:pt>
                <c:pt idx="246">
                  <c:v>7.2414219486647244</c:v>
                </c:pt>
                <c:pt idx="247">
                  <c:v>7.2637114874635431</c:v>
                </c:pt>
                <c:pt idx="248">
                  <c:v>7.2860010262623609</c:v>
                </c:pt>
                <c:pt idx="249">
                  <c:v>7.3082905650611787</c:v>
                </c:pt>
                <c:pt idx="250">
                  <c:v>7.3305801038599965</c:v>
                </c:pt>
                <c:pt idx="251">
                  <c:v>7.3528696426588143</c:v>
                </c:pt>
                <c:pt idx="252">
                  <c:v>7.3751591814576312</c:v>
                </c:pt>
                <c:pt idx="253">
                  <c:v>7.397448720256449</c:v>
                </c:pt>
                <c:pt idx="254">
                  <c:v>7.4197382590552667</c:v>
                </c:pt>
                <c:pt idx="255">
                  <c:v>7.4420277978540845</c:v>
                </c:pt>
                <c:pt idx="256">
                  <c:v>7.4643173366529023</c:v>
                </c:pt>
                <c:pt idx="257">
                  <c:v>7.4866068754517201</c:v>
                </c:pt>
                <c:pt idx="258">
                  <c:v>7.5088964142505388</c:v>
                </c:pt>
                <c:pt idx="259">
                  <c:v>7.5311859530493672</c:v>
                </c:pt>
                <c:pt idx="260">
                  <c:v>7.5534754918481735</c:v>
                </c:pt>
                <c:pt idx="261">
                  <c:v>7.5757650306469912</c:v>
                </c:pt>
                <c:pt idx="262">
                  <c:v>7.5980545694458099</c:v>
                </c:pt>
                <c:pt idx="263">
                  <c:v>7.6203441082446384</c:v>
                </c:pt>
                <c:pt idx="264">
                  <c:v>7.6426336470434455</c:v>
                </c:pt>
                <c:pt idx="265">
                  <c:v>7.6649231858422633</c:v>
                </c:pt>
                <c:pt idx="266">
                  <c:v>7.6872127246410811</c:v>
                </c:pt>
                <c:pt idx="267">
                  <c:v>7.7095022634399086</c:v>
                </c:pt>
                <c:pt idx="268">
                  <c:v>7.7317918022387158</c:v>
                </c:pt>
                <c:pt idx="269">
                  <c:v>7.7540813410375335</c:v>
                </c:pt>
                <c:pt idx="270">
                  <c:v>7.7763708798363513</c:v>
                </c:pt>
                <c:pt idx="271">
                  <c:v>7.7986604186351807</c:v>
                </c:pt>
                <c:pt idx="272">
                  <c:v>7.8209499574339878</c:v>
                </c:pt>
                <c:pt idx="273">
                  <c:v>7.8432394962328038</c:v>
                </c:pt>
                <c:pt idx="274">
                  <c:v>7.8655290350316234</c:v>
                </c:pt>
                <c:pt idx="275">
                  <c:v>7.8878185738304518</c:v>
                </c:pt>
                <c:pt idx="276">
                  <c:v>7.9101081126292572</c:v>
                </c:pt>
                <c:pt idx="277">
                  <c:v>7.9323976514280758</c:v>
                </c:pt>
                <c:pt idx="278">
                  <c:v>7.9546871902268936</c:v>
                </c:pt>
                <c:pt idx="279">
                  <c:v>7.976976729025723</c:v>
                </c:pt>
                <c:pt idx="280">
                  <c:v>7.9992662678245301</c:v>
                </c:pt>
                <c:pt idx="281">
                  <c:v>8.021555806623347</c:v>
                </c:pt>
                <c:pt idx="282">
                  <c:v>8.0438453454221772</c:v>
                </c:pt>
                <c:pt idx="283">
                  <c:v>8.0661348842209932</c:v>
                </c:pt>
                <c:pt idx="284">
                  <c:v>8.088424423019811</c:v>
                </c:pt>
                <c:pt idx="285">
                  <c:v>8.1107139618186181</c:v>
                </c:pt>
                <c:pt idx="286">
                  <c:v>8.1330035006174484</c:v>
                </c:pt>
                <c:pt idx="287">
                  <c:v>8.1552930394162644</c:v>
                </c:pt>
                <c:pt idx="288">
                  <c:v>8.1775825782150822</c:v>
                </c:pt>
                <c:pt idx="289">
                  <c:v>8.1998721170138893</c:v>
                </c:pt>
                <c:pt idx="290">
                  <c:v>8.2221616558127177</c:v>
                </c:pt>
                <c:pt idx="291">
                  <c:v>8.2444511946115373</c:v>
                </c:pt>
                <c:pt idx="292">
                  <c:v>8.2667407334103533</c:v>
                </c:pt>
                <c:pt idx="293">
                  <c:v>8.2890302722091622</c:v>
                </c:pt>
                <c:pt idx="294">
                  <c:v>8.3113198110079889</c:v>
                </c:pt>
                <c:pt idx="295">
                  <c:v>8.3336093498068067</c:v>
                </c:pt>
                <c:pt idx="296">
                  <c:v>8.3558988886056245</c:v>
                </c:pt>
                <c:pt idx="297">
                  <c:v>8.3781884274044316</c:v>
                </c:pt>
                <c:pt idx="298">
                  <c:v>8.40047796620326</c:v>
                </c:pt>
                <c:pt idx="299">
                  <c:v>8.4227675050020778</c:v>
                </c:pt>
                <c:pt idx="300">
                  <c:v>8.4450570438008956</c:v>
                </c:pt>
                <c:pt idx="301">
                  <c:v>8.4673465825997027</c:v>
                </c:pt>
                <c:pt idx="302">
                  <c:v>8.4896361213985312</c:v>
                </c:pt>
                <c:pt idx="303">
                  <c:v>8.5119256601973508</c:v>
                </c:pt>
                <c:pt idx="304">
                  <c:v>8.5342151989961668</c:v>
                </c:pt>
                <c:pt idx="305">
                  <c:v>8.5565047377949721</c:v>
                </c:pt>
                <c:pt idx="306">
                  <c:v>8.5787942765938041</c:v>
                </c:pt>
                <c:pt idx="307">
                  <c:v>8.6010838153926201</c:v>
                </c:pt>
                <c:pt idx="308">
                  <c:v>8.6233733541914379</c:v>
                </c:pt>
                <c:pt idx="309">
                  <c:v>8.6456628929902557</c:v>
                </c:pt>
                <c:pt idx="310">
                  <c:v>8.6679524317890735</c:v>
                </c:pt>
                <c:pt idx="311">
                  <c:v>8.6902419705878931</c:v>
                </c:pt>
                <c:pt idx="312">
                  <c:v>8.7125315093867091</c:v>
                </c:pt>
                <c:pt idx="313">
                  <c:v>8.7348210481855268</c:v>
                </c:pt>
                <c:pt idx="314">
                  <c:v>8.7571105869843446</c:v>
                </c:pt>
                <c:pt idx="315">
                  <c:v>8.7794001257831624</c:v>
                </c:pt>
                <c:pt idx="316">
                  <c:v>8.8016896645819802</c:v>
                </c:pt>
                <c:pt idx="317">
                  <c:v>8.823979203380798</c:v>
                </c:pt>
                <c:pt idx="318">
                  <c:v>8.8462687421796158</c:v>
                </c:pt>
                <c:pt idx="319">
                  <c:v>8.8685582809784336</c:v>
                </c:pt>
                <c:pt idx="320">
                  <c:v>8.8908478197772531</c:v>
                </c:pt>
                <c:pt idx="321">
                  <c:v>8.9131373585760691</c:v>
                </c:pt>
                <c:pt idx="322">
                  <c:v>8.9354268973748869</c:v>
                </c:pt>
                <c:pt idx="323">
                  <c:v>8.9577164361737047</c:v>
                </c:pt>
                <c:pt idx="324">
                  <c:v>8.9800059749725225</c:v>
                </c:pt>
                <c:pt idx="325">
                  <c:v>9.0022955137713403</c:v>
                </c:pt>
                <c:pt idx="326">
                  <c:v>9.0245850525701581</c:v>
                </c:pt>
                <c:pt idx="327">
                  <c:v>9.0468745913689759</c:v>
                </c:pt>
                <c:pt idx="328">
                  <c:v>9.0691641301677954</c:v>
                </c:pt>
                <c:pt idx="329">
                  <c:v>9.0914536689666114</c:v>
                </c:pt>
                <c:pt idx="330">
                  <c:v>9.1137432077654292</c:v>
                </c:pt>
                <c:pt idx="331">
                  <c:v>9.136032746564247</c:v>
                </c:pt>
                <c:pt idx="332">
                  <c:v>9.1583222853630648</c:v>
                </c:pt>
                <c:pt idx="333">
                  <c:v>9.1806118241618826</c:v>
                </c:pt>
                <c:pt idx="334">
                  <c:v>9.2029013629607022</c:v>
                </c:pt>
                <c:pt idx="335">
                  <c:v>9.2251909017595182</c:v>
                </c:pt>
                <c:pt idx="336">
                  <c:v>9.2474804405583377</c:v>
                </c:pt>
                <c:pt idx="337">
                  <c:v>9.2697699793571537</c:v>
                </c:pt>
                <c:pt idx="338">
                  <c:v>9.2920595181559715</c:v>
                </c:pt>
                <c:pt idx="339">
                  <c:v>9.3143490569547893</c:v>
                </c:pt>
                <c:pt idx="340">
                  <c:v>9.3366385957536071</c:v>
                </c:pt>
                <c:pt idx="341">
                  <c:v>9.3589281345524249</c:v>
                </c:pt>
                <c:pt idx="342">
                  <c:v>9.3812176733512427</c:v>
                </c:pt>
                <c:pt idx="343">
                  <c:v>9.4035072121500605</c:v>
                </c:pt>
                <c:pt idx="344">
                  <c:v>9.4257967509488783</c:v>
                </c:pt>
                <c:pt idx="345">
                  <c:v>9.448086289747696</c:v>
                </c:pt>
                <c:pt idx="346">
                  <c:v>9.4703758285465138</c:v>
                </c:pt>
                <c:pt idx="347">
                  <c:v>9.4926653673453316</c:v>
                </c:pt>
                <c:pt idx="348">
                  <c:v>9.5149549061441494</c:v>
                </c:pt>
                <c:pt idx="349">
                  <c:v>9.5372444449429672</c:v>
                </c:pt>
                <c:pt idx="350">
                  <c:v>9.559533983741785</c:v>
                </c:pt>
                <c:pt idx="351">
                  <c:v>9.5818235225406045</c:v>
                </c:pt>
                <c:pt idx="352">
                  <c:v>9.6041130613394206</c:v>
                </c:pt>
                <c:pt idx="353">
                  <c:v>9.6264026001382383</c:v>
                </c:pt>
                <c:pt idx="354">
                  <c:v>9.6486921389370561</c:v>
                </c:pt>
                <c:pt idx="355">
                  <c:v>9.6709816777358739</c:v>
                </c:pt>
                <c:pt idx="356">
                  <c:v>9.6932712165346917</c:v>
                </c:pt>
                <c:pt idx="357">
                  <c:v>9.7155607553335095</c:v>
                </c:pt>
                <c:pt idx="358">
                  <c:v>9.7378502941323273</c:v>
                </c:pt>
                <c:pt idx="359">
                  <c:v>9.7601398329311451</c:v>
                </c:pt>
                <c:pt idx="360">
                  <c:v>9.7824293717299629</c:v>
                </c:pt>
                <c:pt idx="361">
                  <c:v>9.8047189105287806</c:v>
                </c:pt>
                <c:pt idx="362">
                  <c:v>9.8270084493275984</c:v>
                </c:pt>
                <c:pt idx="363">
                  <c:v>9.8492979881264162</c:v>
                </c:pt>
                <c:pt idx="364">
                  <c:v>9.871587526925234</c:v>
                </c:pt>
                <c:pt idx="365">
                  <c:v>9.8938770657240518</c:v>
                </c:pt>
                <c:pt idx="366">
                  <c:v>9.9161666045228696</c:v>
                </c:pt>
                <c:pt idx="367">
                  <c:v>9.9384561433216874</c:v>
                </c:pt>
                <c:pt idx="368">
                  <c:v>9.9607456821205052</c:v>
                </c:pt>
                <c:pt idx="369">
                  <c:v>9.9830352209193229</c:v>
                </c:pt>
                <c:pt idx="370">
                  <c:v>10.005324759718141</c:v>
                </c:pt>
                <c:pt idx="371">
                  <c:v>10.027614298516959</c:v>
                </c:pt>
                <c:pt idx="372">
                  <c:v>10.049903837315776</c:v>
                </c:pt>
                <c:pt idx="373">
                  <c:v>10.072193376114594</c:v>
                </c:pt>
                <c:pt idx="374">
                  <c:v>10.094482914913412</c:v>
                </c:pt>
                <c:pt idx="375">
                  <c:v>10.11677245371223</c:v>
                </c:pt>
                <c:pt idx="376">
                  <c:v>10.139061992511047</c:v>
                </c:pt>
                <c:pt idx="377">
                  <c:v>10.161351531309865</c:v>
                </c:pt>
                <c:pt idx="378">
                  <c:v>10.183641070108683</c:v>
                </c:pt>
                <c:pt idx="379">
                  <c:v>10.205930608907501</c:v>
                </c:pt>
                <c:pt idx="380">
                  <c:v>10.228220147706319</c:v>
                </c:pt>
                <c:pt idx="381">
                  <c:v>10.250509686505136</c:v>
                </c:pt>
                <c:pt idx="382">
                  <c:v>10.272799225303954</c:v>
                </c:pt>
                <c:pt idx="383">
                  <c:v>10.295088764102772</c:v>
                </c:pt>
                <c:pt idx="384">
                  <c:v>10.31737830290159</c:v>
                </c:pt>
                <c:pt idx="385">
                  <c:v>10.339667841700408</c:v>
                </c:pt>
                <c:pt idx="386">
                  <c:v>10.361957380499225</c:v>
                </c:pt>
                <c:pt idx="387">
                  <c:v>10.384246919298043</c:v>
                </c:pt>
                <c:pt idx="388">
                  <c:v>10.406536458096861</c:v>
                </c:pt>
                <c:pt idx="389">
                  <c:v>10.428825996895679</c:v>
                </c:pt>
                <c:pt idx="390">
                  <c:v>10.451115535694496</c:v>
                </c:pt>
                <c:pt idx="391">
                  <c:v>10.473405074493314</c:v>
                </c:pt>
                <c:pt idx="392">
                  <c:v>10.49569461329213</c:v>
                </c:pt>
                <c:pt idx="393">
                  <c:v>10.51798415209095</c:v>
                </c:pt>
                <c:pt idx="394">
                  <c:v>10.540273690889768</c:v>
                </c:pt>
                <c:pt idx="395">
                  <c:v>10.562563229688585</c:v>
                </c:pt>
                <c:pt idx="396">
                  <c:v>10.584852768487403</c:v>
                </c:pt>
                <c:pt idx="397">
                  <c:v>10.607142307286221</c:v>
                </c:pt>
                <c:pt idx="398">
                  <c:v>10.629431846085039</c:v>
                </c:pt>
                <c:pt idx="399">
                  <c:v>10.651721384883857</c:v>
                </c:pt>
                <c:pt idx="400">
                  <c:v>10.674010923682674</c:v>
                </c:pt>
                <c:pt idx="401">
                  <c:v>10.696300462481492</c:v>
                </c:pt>
                <c:pt idx="402">
                  <c:v>10.71859000128031</c:v>
                </c:pt>
                <c:pt idx="403">
                  <c:v>10.740879540079128</c:v>
                </c:pt>
                <c:pt idx="404">
                  <c:v>10.763169078877945</c:v>
                </c:pt>
                <c:pt idx="405">
                  <c:v>10.785458617676763</c:v>
                </c:pt>
                <c:pt idx="406">
                  <c:v>10.807748156475581</c:v>
                </c:pt>
                <c:pt idx="407">
                  <c:v>10.830037695274399</c:v>
                </c:pt>
                <c:pt idx="408">
                  <c:v>10.852327234073217</c:v>
                </c:pt>
                <c:pt idx="409">
                  <c:v>10.874616772872034</c:v>
                </c:pt>
                <c:pt idx="410">
                  <c:v>10.896906311670852</c:v>
                </c:pt>
                <c:pt idx="411">
                  <c:v>10.91919585046967</c:v>
                </c:pt>
                <c:pt idx="412">
                  <c:v>10.941485389268488</c:v>
                </c:pt>
                <c:pt idx="413">
                  <c:v>10.963774928067306</c:v>
                </c:pt>
                <c:pt idx="414">
                  <c:v>10.986064466866123</c:v>
                </c:pt>
                <c:pt idx="415">
                  <c:v>11.008354005664939</c:v>
                </c:pt>
                <c:pt idx="416">
                  <c:v>11.030643544463759</c:v>
                </c:pt>
                <c:pt idx="417">
                  <c:v>11.052933083262577</c:v>
                </c:pt>
                <c:pt idx="418">
                  <c:v>11.075222622061395</c:v>
                </c:pt>
                <c:pt idx="419">
                  <c:v>11.097512160860212</c:v>
                </c:pt>
                <c:pt idx="420">
                  <c:v>11.11980169965903</c:v>
                </c:pt>
                <c:pt idx="421">
                  <c:v>11.142091238457848</c:v>
                </c:pt>
                <c:pt idx="422">
                  <c:v>11.164380777256666</c:v>
                </c:pt>
                <c:pt idx="423">
                  <c:v>11.186670316055482</c:v>
                </c:pt>
                <c:pt idx="424">
                  <c:v>11.208959854854301</c:v>
                </c:pt>
                <c:pt idx="425">
                  <c:v>11.231249393653119</c:v>
                </c:pt>
                <c:pt idx="426">
                  <c:v>11.253538932451937</c:v>
                </c:pt>
                <c:pt idx="427">
                  <c:v>11.275828471250755</c:v>
                </c:pt>
                <c:pt idx="428">
                  <c:v>11.298118010049572</c:v>
                </c:pt>
                <c:pt idx="429">
                  <c:v>11.320407548848388</c:v>
                </c:pt>
                <c:pt idx="430">
                  <c:v>11.342697087647208</c:v>
                </c:pt>
                <c:pt idx="431">
                  <c:v>11.364986626446026</c:v>
                </c:pt>
                <c:pt idx="432">
                  <c:v>11.387276165244844</c:v>
                </c:pt>
                <c:pt idx="433">
                  <c:v>11.409565704043661</c:v>
                </c:pt>
                <c:pt idx="434">
                  <c:v>11.431855242842479</c:v>
                </c:pt>
                <c:pt idx="435">
                  <c:v>11.454144781641297</c:v>
                </c:pt>
                <c:pt idx="436">
                  <c:v>11.476434320440115</c:v>
                </c:pt>
                <c:pt idx="437">
                  <c:v>11.498723859238931</c:v>
                </c:pt>
                <c:pt idx="438">
                  <c:v>11.521013398037748</c:v>
                </c:pt>
                <c:pt idx="439">
                  <c:v>11.543302936836566</c:v>
                </c:pt>
                <c:pt idx="440">
                  <c:v>11.565592475635388</c:v>
                </c:pt>
                <c:pt idx="441">
                  <c:v>11.587882014434202</c:v>
                </c:pt>
                <c:pt idx="442">
                  <c:v>11.610171553233021</c:v>
                </c:pt>
                <c:pt idx="443">
                  <c:v>11.632461092031837</c:v>
                </c:pt>
                <c:pt idx="444">
                  <c:v>11.654750630830657</c:v>
                </c:pt>
                <c:pt idx="445">
                  <c:v>11.677040169629475</c:v>
                </c:pt>
                <c:pt idx="446">
                  <c:v>11.699329708428293</c:v>
                </c:pt>
                <c:pt idx="447">
                  <c:v>11.72161924722711</c:v>
                </c:pt>
                <c:pt idx="448">
                  <c:v>11.743908786025928</c:v>
                </c:pt>
                <c:pt idx="449">
                  <c:v>11.766198324824746</c:v>
                </c:pt>
                <c:pt idx="450">
                  <c:v>11.788487863623564</c:v>
                </c:pt>
              </c:numCache>
            </c:numRef>
          </c:xVal>
          <c:yVal>
            <c:numRef>
              <c:f>'fit_FCC&amp;BCC'!$J$19:$J$469</c:f>
              <c:numCache>
                <c:formatCode>0.0000</c:formatCode>
                <c:ptCount val="451"/>
                <c:pt idx="0">
                  <c:v>0.54438067906782017</c:v>
                </c:pt>
                <c:pt idx="1">
                  <c:v>0.28575011596654776</c:v>
                </c:pt>
                <c:pt idx="2">
                  <c:v>3.8378740616024407E-2</c:v>
                </c:pt>
                <c:pt idx="3">
                  <c:v>-0.19812690131599955</c:v>
                </c:pt>
                <c:pt idx="4">
                  <c:v>-0.42414764006137762</c:v>
                </c:pt>
                <c:pt idx="5">
                  <c:v>-0.64005206592648833</c:v>
                </c:pt>
                <c:pt idx="6">
                  <c:v>-0.84619690224925381</c:v>
                </c:pt>
                <c:pt idx="7">
                  <c:v>-1.0429273674545612</c:v>
                </c:pt>
                <c:pt idx="8">
                  <c:v>-1.2305775265157117</c:v>
                </c:pt>
                <c:pt idx="9">
                  <c:v>-1.409470632121117</c:v>
                </c:pt>
                <c:pt idx="10">
                  <c:v>-1.5799194558372587</c:v>
                </c:pt>
                <c:pt idx="11">
                  <c:v>-1.7422266095509626</c:v>
                </c:pt>
                <c:pt idx="12">
                  <c:v>-1.8966848574662494</c:v>
                </c:pt>
                <c:pt idx="13">
                  <c:v>-2.043577418923499</c:v>
                </c:pt>
                <c:pt idx="14">
                  <c:v>-2.1831782623012823</c:v>
                </c:pt>
                <c:pt idx="15">
                  <c:v>-2.3157523902540702</c:v>
                </c:pt>
                <c:pt idx="16">
                  <c:v>-2.4415561165320567</c:v>
                </c:pt>
                <c:pt idx="17">
                  <c:v>-2.5608373346225668</c:v>
                </c:pt>
                <c:pt idx="18">
                  <c:v>-2.6738357784458802</c:v>
                </c:pt>
                <c:pt idx="19">
                  <c:v>-2.7807832753319448</c:v>
                </c:pt>
                <c:pt idx="20">
                  <c:v>-2.8819039914981408</c:v>
                </c:pt>
                <c:pt idx="21">
                  <c:v>-2.9774146702422128</c:v>
                </c:pt>
                <c:pt idx="22">
                  <c:v>-3.0675248630585523</c:v>
                </c:pt>
                <c:pt idx="23">
                  <c:v>-3.1524371538802671</c:v>
                </c:pt>
                <c:pt idx="24">
                  <c:v>-3.2323473766438471</c:v>
                </c:pt>
                <c:pt idx="25">
                  <c:v>-3.3074448263678029</c:v>
                </c:pt>
                <c:pt idx="26">
                  <c:v>-3.3779124639313514</c:v>
                </c:pt>
                <c:pt idx="27">
                  <c:v>-3.4439271147340182</c:v>
                </c:pt>
                <c:pt idx="28">
                  <c:v>-3.5056596614120599</c:v>
                </c:pt>
                <c:pt idx="29">
                  <c:v>-3.5632752307826787</c:v>
                </c:pt>
                <c:pt idx="30">
                  <c:v>-3.6169333751822426</c:v>
                </c:pt>
                <c:pt idx="31">
                  <c:v>-3.666788248360155</c:v>
                </c:pt>
                <c:pt idx="32">
                  <c:v>-3.7129887760854077</c:v>
                </c:pt>
                <c:pt idx="33">
                  <c:v>-3.7556788216185897</c:v>
                </c:pt>
                <c:pt idx="34">
                  <c:v>-3.7949973461977673</c:v>
                </c:pt>
                <c:pt idx="35">
                  <c:v>-3.8310785646825569</c:v>
                </c:pt>
                <c:pt idx="36">
                  <c:v>-3.8640520964966534</c:v>
                </c:pt>
                <c:pt idx="37">
                  <c:v>-3.8940431120051704</c:v>
                </c:pt>
                <c:pt idx="38">
                  <c:v>-3.9211724744592957</c:v>
                </c:pt>
                <c:pt idx="39">
                  <c:v>-3.9455568776371073</c:v>
                </c:pt>
                <c:pt idx="40">
                  <c:v>-3.9673089793057055</c:v>
                </c:pt>
                <c:pt idx="41">
                  <c:v>-3.9865375306263968</c:v>
                </c:pt>
                <c:pt idx="42">
                  <c:v>-4.003347501621124</c:v>
                </c:pt>
                <c:pt idx="43">
                  <c:v>-4.0178402028151519</c:v>
                </c:pt>
                <c:pt idx="44">
                  <c:v>-4.0301134031676487</c:v>
                </c:pt>
                <c:pt idx="45">
                  <c:v>-4.040261444398749</c:v>
                </c:pt>
                <c:pt idx="46">
                  <c:v>-4.0483753518185823</c:v>
                </c:pt>
                <c:pt idx="47">
                  <c:v>-4.0545429417607712</c:v>
                </c:pt>
                <c:pt idx="48">
                  <c:v>-4.0588489257200324</c:v>
                </c:pt>
                <c:pt idx="49">
                  <c:v>-4.061375011290667</c:v>
                </c:pt>
                <c:pt idx="50">
                  <c:v>-4.0621999999999998</c:v>
                </c:pt>
                <c:pt idx="51">
                  <c:v>-4.0613998821281818</c:v>
                </c:pt>
                <c:pt idx="52">
                  <c:v>-4.0590479286031353</c:v>
                </c:pt>
                <c:pt idx="53">
                  <c:v>-4.0552147800569385</c:v>
                </c:pt>
                <c:pt idx="54">
                  <c:v>-4.049968533127478</c:v>
                </c:pt>
                <c:pt idx="55">
                  <c:v>-4.0433748240868272</c:v>
                </c:pt>
                <c:pt idx="56">
                  <c:v>-4.0354969098754596</c:v>
                </c:pt>
                <c:pt idx="57">
                  <c:v>-4.0263957466191922</c:v>
                </c:pt>
                <c:pt idx="58">
                  <c:v>-4.0161300657035417</c:v>
                </c:pt>
                <c:pt idx="59">
                  <c:v>-4.0047564474780328</c:v>
                </c:pt>
                <c:pt idx="60">
                  <c:v>-3.9923293926609498</c:v>
                </c:pt>
                <c:pt idx="61">
                  <c:v>-3.9789013915129838</c:v>
                </c:pt>
                <c:pt idx="62">
                  <c:v>-3.9645229908463051</c:v>
                </c:pt>
                <c:pt idx="63">
                  <c:v>-3.9492428589336197</c:v>
                </c:pt>
                <c:pt idx="64">
                  <c:v>-3.9331078483799926</c:v>
                </c:pt>
                <c:pt idx="65">
                  <c:v>-3.9161630570183608</c:v>
                </c:pt>
                <c:pt idx="66">
                  <c:v>-3.8984518868879383</c:v>
                </c:pt>
                <c:pt idx="67">
                  <c:v>-3.8800161013529952</c:v>
                </c:pt>
                <c:pt idx="68">
                  <c:v>-3.8608958804178588</c:v>
                </c:pt>
                <c:pt idx="69">
                  <c:v>-3.8411298742923474</c:v>
                </c:pt>
                <c:pt idx="70">
                  <c:v>-3.820755255260305</c:v>
                </c:pt>
                <c:pt idx="71">
                  <c:v>-3.7998077679023825</c:v>
                </c:pt>
                <c:pt idx="72">
                  <c:v>-3.7783217777227129</c:v>
                </c:pt>
                <c:pt idx="73">
                  <c:v>-3.7563303182277106</c:v>
                </c:pt>
                <c:pt idx="74">
                  <c:v>-3.7338651365038338</c:v>
                </c:pt>
                <c:pt idx="75">
                  <c:v>-3.7109567373397536</c:v>
                </c:pt>
                <c:pt idx="76">
                  <c:v>-3.687634425937099</c:v>
                </c:pt>
                <c:pt idx="77">
                  <c:v>-3.6639263492526357</c:v>
                </c:pt>
                <c:pt idx="78">
                  <c:v>-3.6398595360135002</c:v>
                </c:pt>
                <c:pt idx="79">
                  <c:v>-3.6154599354458794</c:v>
                </c:pt>
                <c:pt idx="80">
                  <c:v>-3.5907524547563958</c:v>
                </c:pt>
                <c:pt idx="81">
                  <c:v>-3.5657609954042466</c:v>
                </c:pt>
                <c:pt idx="82">
                  <c:v>-3.5405084882010858</c:v>
                </c:pt>
                <c:pt idx="83">
                  <c:v>-3.5150169272745382</c:v>
                </c:pt>
                <c:pt idx="84">
                  <c:v>-3.4893074029301716</c:v>
                </c:pt>
                <c:pt idx="85">
                  <c:v>-3.4634001334457554</c:v>
                </c:pt>
                <c:pt idx="86">
                  <c:v>-3.4373144958306212</c:v>
                </c:pt>
                <c:pt idx="87">
                  <c:v>-3.4110690555819878</c:v>
                </c:pt>
                <c:pt idx="88">
                  <c:v>-3.38468159546917</c:v>
                </c:pt>
                <c:pt idx="89">
                  <c:v>-3.3581691433756902</c:v>
                </c:pt>
                <c:pt idx="90">
                  <c:v>-3.3315479992284014</c:v>
                </c:pt>
                <c:pt idx="91">
                  <c:v>-3.3048337610419161</c:v>
                </c:pt>
                <c:pt idx="92">
                  <c:v>-3.278041350105739</c:v>
                </c:pt>
                <c:pt idx="93">
                  <c:v>-3.2511850353407556</c:v>
                </c:pt>
                <c:pt idx="94">
                  <c:v>-3.2242784568508793</c:v>
                </c:pt>
                <c:pt idx="95">
                  <c:v>-3.1973346486949445</c:v>
                </c:pt>
                <c:pt idx="96">
                  <c:v>-3.1703660609031532</c:v>
                </c:pt>
                <c:pt idx="97">
                  <c:v>-3.1433845807616767</c:v>
                </c:pt>
                <c:pt idx="98">
                  <c:v>-3.1164015533883043</c:v>
                </c:pt>
                <c:pt idx="99">
                  <c:v>-3.0894278016213641</c:v>
                </c:pt>
                <c:pt idx="100">
                  <c:v>-3.0624736452434491</c:v>
                </c:pt>
                <c:pt idx="101">
                  <c:v>-3.0355489195608678</c:v>
                </c:pt>
                <c:pt idx="102">
                  <c:v>-3.0086629933590934</c:v>
                </c:pt>
                <c:pt idx="103">
                  <c:v>-2.98182478625389</c:v>
                </c:pt>
                <c:pt idx="104">
                  <c:v>-2.9550427854571986</c:v>
                </c:pt>
                <c:pt idx="105">
                  <c:v>-2.9283250619762891</c:v>
                </c:pt>
                <c:pt idx="106">
                  <c:v>-2.9016792862641374</c:v>
                </c:pt>
                <c:pt idx="107">
                  <c:v>-2.8751127433384474</c:v>
                </c:pt>
                <c:pt idx="108">
                  <c:v>-2.8486323473861881</c:v>
                </c:pt>
                <c:pt idx="109">
                  <c:v>-2.8222446558700476</c:v>
                </c:pt>
                <c:pt idx="110">
                  <c:v>-2.7959558831526738</c:v>
                </c:pt>
                <c:pt idx="111">
                  <c:v>-2.7697719136541061</c:v>
                </c:pt>
                <c:pt idx="112">
                  <c:v>-2.7436983145573506</c:v>
                </c:pt>
                <c:pt idx="113">
                  <c:v>-2.7177403480765547</c:v>
                </c:pt>
                <c:pt idx="114">
                  <c:v>-2.6919029833018575</c:v>
                </c:pt>
                <c:pt idx="115">
                  <c:v>-2.6661909076344998</c:v>
                </c:pt>
                <c:pt idx="116">
                  <c:v>-2.6406085378254338</c:v>
                </c:pt>
                <c:pt idx="117">
                  <c:v>-2.6151600306301854</c:v>
                </c:pt>
                <c:pt idx="118">
                  <c:v>-2.5898492930924211</c:v>
                </c:pt>
                <c:pt idx="119">
                  <c:v>-2.5646799924682133</c:v>
                </c:pt>
                <c:pt idx="120">
                  <c:v>-2.5396555658026991</c:v>
                </c:pt>
                <c:pt idx="121">
                  <c:v>-2.5147792291703941</c:v>
                </c:pt>
                <c:pt idx="122">
                  <c:v>-2.490053986590151</c:v>
                </c:pt>
                <c:pt idx="123">
                  <c:v>-2.4654826386253621</c:v>
                </c:pt>
                <c:pt idx="124">
                  <c:v>-2.4410677906797087</c:v>
                </c:pt>
                <c:pt idx="125">
                  <c:v>-2.4168118609984157</c:v>
                </c:pt>
                <c:pt idx="126">
                  <c:v>-2.3927170883846922</c:v>
                </c:pt>
                <c:pt idx="127">
                  <c:v>-2.3687855396407151</c:v>
                </c:pt>
                <c:pt idx="128">
                  <c:v>-2.3450191167422365</c:v>
                </c:pt>
                <c:pt idx="129">
                  <c:v>-2.3214195637556001</c:v>
                </c:pt>
                <c:pt idx="130">
                  <c:v>-2.2979884735057068</c:v>
                </c:pt>
                <c:pt idx="131">
                  <c:v>-2.2747272940031564</c:v>
                </c:pt>
                <c:pt idx="132">
                  <c:v>-2.2516373346385943</c:v>
                </c:pt>
                <c:pt idx="133">
                  <c:v>-2.2287197721519862</c:v>
                </c:pt>
                <c:pt idx="134">
                  <c:v>-2.2059756563843411</c:v>
                </c:pt>
                <c:pt idx="135">
                  <c:v>-2.1834059158191548</c:v>
                </c:pt>
                <c:pt idx="136">
                  <c:v>-2.1610113629205996</c:v>
                </c:pt>
                <c:pt idx="137">
                  <c:v>-2.1387926992753061</c:v>
                </c:pt>
                <c:pt idx="138">
                  <c:v>-2.1167505205443216</c:v>
                </c:pt>
                <c:pt idx="139">
                  <c:v>-2.0948853212316574</c:v>
                </c:pt>
                <c:pt idx="140">
                  <c:v>-2.0731974992756173</c:v>
                </c:pt>
                <c:pt idx="141">
                  <c:v>-2.0516873604689025</c:v>
                </c:pt>
                <c:pt idx="142">
                  <c:v>-2.0303551227133112</c:v>
                </c:pt>
                <c:pt idx="143">
                  <c:v>-2.009200920114655</c:v>
                </c:pt>
                <c:pt idx="144">
                  <c:v>-1.988224806923333</c:v>
                </c:pt>
                <c:pt idx="145">
                  <c:v>-1.9674267613258494</c:v>
                </c:pt>
                <c:pt idx="146">
                  <c:v>-1.9468066890923694</c:v>
                </c:pt>
                <c:pt idx="147">
                  <c:v>-1.926364427085256</c:v>
                </c:pt>
                <c:pt idx="148">
                  <c:v>-1.9060997466333807</c:v>
                </c:pt>
                <c:pt idx="149">
                  <c:v>-1.8860123567768226</c:v>
                </c:pt>
                <c:pt idx="150">
                  <c:v>-1.8661019073864544</c:v>
                </c:pt>
                <c:pt idx="151">
                  <c:v>-1.8463679921627394</c:v>
                </c:pt>
                <c:pt idx="152">
                  <c:v>-1.8268101515179442</c:v>
                </c:pt>
                <c:pt idx="153">
                  <c:v>-1.8074278753458251</c:v>
                </c:pt>
                <c:pt idx="154">
                  <c:v>-1.7882206056827188</c:v>
                </c:pt>
                <c:pt idx="155">
                  <c:v>-1.769187739263846</c:v>
                </c:pt>
                <c:pt idx="156">
                  <c:v>-1.7503286299784953</c:v>
                </c:pt>
                <c:pt idx="157">
                  <c:v>-1.7316425912276594</c:v>
                </c:pt>
                <c:pt idx="158">
                  <c:v>-1.7131288981875601</c:v>
                </c:pt>
                <c:pt idx="159">
                  <c:v>-1.694786789982393</c:v>
                </c:pt>
                <c:pt idx="160">
                  <c:v>-1.6766154717695172</c:v>
                </c:pt>
                <c:pt idx="161">
                  <c:v>-1.6586141167402007</c:v>
                </c:pt>
                <c:pt idx="162">
                  <c:v>-1.640781868038945</c:v>
                </c:pt>
                <c:pt idx="163">
                  <c:v>-1.6231178406042899</c:v>
                </c:pt>
                <c:pt idx="164">
                  <c:v>-1.6056211229339263</c:v>
                </c:pt>
                <c:pt idx="165">
                  <c:v>-1.5882907787768432</c:v>
                </c:pt>
                <c:pt idx="166">
                  <c:v>-1.5711258487551343</c:v>
                </c:pt>
                <c:pt idx="167">
                  <c:v>-1.5541253519180194</c:v>
                </c:pt>
                <c:pt idx="168">
                  <c:v>-1.5372882872305431</c:v>
                </c:pt>
                <c:pt idx="169">
                  <c:v>-1.5206136349993244</c:v>
                </c:pt>
                <c:pt idx="170">
                  <c:v>-1.5041003582376649</c:v>
                </c:pt>
                <c:pt idx="171">
                  <c:v>-1.4877474039722383</c:v>
                </c:pt>
                <c:pt idx="172">
                  <c:v>-1.4715537044935036</c:v>
                </c:pt>
                <c:pt idx="173">
                  <c:v>-1.4555181785519313</c:v>
                </c:pt>
                <c:pt idx="174">
                  <c:v>-1.4396397325020323</c:v>
                </c:pt>
                <c:pt idx="175">
                  <c:v>-1.4239172613961479</c:v>
                </c:pt>
                <c:pt idx="176">
                  <c:v>-1.4083496500298569</c:v>
                </c:pt>
                <c:pt idx="177">
                  <c:v>-1.3929357739408204</c:v>
                </c:pt>
                <c:pt idx="178">
                  <c:v>-1.3776745003628073</c:v>
                </c:pt>
                <c:pt idx="179">
                  <c:v>-1.3625646891365901</c:v>
                </c:pt>
                <c:pt idx="180">
                  <c:v>-1.3476051935793416</c:v>
                </c:pt>
                <c:pt idx="181">
                  <c:v>-1.3327948613141098</c:v>
                </c:pt>
                <c:pt idx="182">
                  <c:v>-1.3181325350608843</c:v>
                </c:pt>
                <c:pt idx="183">
                  <c:v>-1.3036170533907334</c:v>
                </c:pt>
                <c:pt idx="184">
                  <c:v>-1.2892472514444182</c:v>
                </c:pt>
                <c:pt idx="185">
                  <c:v>-1.275021961616861</c:v>
                </c:pt>
                <c:pt idx="186">
                  <c:v>-1.2609400142087834</c:v>
                </c:pt>
                <c:pt idx="187">
                  <c:v>-1.2470002380467931</c:v>
                </c:pt>
                <c:pt idx="188">
                  <c:v>-1.2332014610731457</c:v>
                </c:pt>
                <c:pt idx="189">
                  <c:v>-1.219542510906372</c:v>
                </c:pt>
                <c:pt idx="190">
                  <c:v>-1.2060222153739173</c:v>
                </c:pt>
                <c:pt idx="191">
                  <c:v>-1.1926394030178957</c:v>
                </c:pt>
                <c:pt idx="192">
                  <c:v>-1.1793929035750259</c:v>
                </c:pt>
                <c:pt idx="193">
                  <c:v>-1.1662815484317808</c:v>
                </c:pt>
                <c:pt idx="194">
                  <c:v>-1.1533041710557383</c:v>
                </c:pt>
                <c:pt idx="195">
                  <c:v>-1.1404596074040958</c:v>
                </c:pt>
                <c:pt idx="196">
                  <c:v>-1.1277466963102651</c:v>
                </c:pt>
                <c:pt idx="197">
                  <c:v>-1.1151642798494434</c:v>
                </c:pt>
                <c:pt idx="198">
                  <c:v>-1.1027112036840143</c:v>
                </c:pt>
                <c:pt idx="199">
                  <c:v>-1.0903863173896089</c:v>
                </c:pt>
                <c:pt idx="200">
                  <c:v>-1.07818847476262</c:v>
                </c:pt>
                <c:pt idx="201">
                  <c:v>-1.0661165341099432</c:v>
                </c:pt>
                <c:pt idx="202">
                  <c:v>-1.0541693585216809</c:v>
                </c:pt>
                <c:pt idx="203">
                  <c:v>-1.0423458161275245</c:v>
                </c:pt>
                <c:pt idx="204">
                  <c:v>-1.0306447803375023</c:v>
                </c:pt>
                <c:pt idx="205">
                  <c:v>-1.0190651300677545</c:v>
                </c:pt>
                <c:pt idx="206">
                  <c:v>-1.0076057499519746</c:v>
                </c:pt>
                <c:pt idx="207">
                  <c:v>-0.99626553053912836</c:v>
                </c:pt>
                <c:pt idx="208">
                  <c:v>-0.98504336847804497</c:v>
                </c:pt>
                <c:pt idx="209">
                  <c:v>-0.97393816668944999</c:v>
                </c:pt>
                <c:pt idx="210">
                  <c:v>-0.96294883452598568</c:v>
                </c:pt>
                <c:pt idx="211">
                  <c:v>-0.95207428792074711</c:v>
                </c:pt>
                <c:pt idx="212">
                  <c:v>-0.94131344952484586</c:v>
                </c:pt>
                <c:pt idx="213">
                  <c:v>-0.93066524883448387</c:v>
                </c:pt>
                <c:pt idx="214">
                  <c:v>-0.92012862230801262</c:v>
                </c:pt>
                <c:pt idx="215">
                  <c:v>-0.90970251347342912</c:v>
                </c:pt>
                <c:pt idx="216">
                  <c:v>-0.89938587302674067</c:v>
                </c:pt>
                <c:pt idx="217">
                  <c:v>-0.88917765892162137</c:v>
                </c:pt>
                <c:pt idx="218">
                  <c:v>-0.87907683645076107</c:v>
                </c:pt>
                <c:pt idx="219">
                  <c:v>-0.86908237831929114</c:v>
                </c:pt>
                <c:pt idx="220">
                  <c:v>-0.85919326471066382</c:v>
                </c:pt>
                <c:pt idx="221">
                  <c:v>-0.84940848334533892</c:v>
                </c:pt>
                <c:pt idx="222">
                  <c:v>-0.83972702953262157</c:v>
                </c:pt>
                <c:pt idx="223">
                  <c:v>-0.83014790621598533</c:v>
                </c:pt>
                <c:pt idx="224">
                  <c:v>-0.82067012401218853</c:v>
                </c:pt>
                <c:pt idx="225">
                  <c:v>-0.81129270124450137</c:v>
                </c:pt>
                <c:pt idx="226">
                  <c:v>-0.80201466397032173</c:v>
                </c:pt>
                <c:pt idx="227">
                  <c:v>-0.79283504600347399</c:v>
                </c:pt>
                <c:pt idx="228">
                  <c:v>-0.78375288893144823</c:v>
                </c:pt>
                <c:pt idx="229">
                  <c:v>-0.77476724212784787</c:v>
                </c:pt>
                <c:pt idx="230">
                  <c:v>-0.76587716276028939</c:v>
                </c:pt>
                <c:pt idx="231">
                  <c:v>-0.75708171579399064</c:v>
                </c:pt>
                <c:pt idx="232">
                  <c:v>-0.74837997399128098</c:v>
                </c:pt>
                <c:pt idx="233">
                  <c:v>-0.73977101790724697</c:v>
                </c:pt>
                <c:pt idx="234">
                  <c:v>-0.73125393588172782</c:v>
                </c:pt>
                <c:pt idx="235">
                  <c:v>-0.72282782402785783</c:v>
                </c:pt>
                <c:pt idx="236">
                  <c:v>-0.71449178621735132</c:v>
                </c:pt>
                <c:pt idx="237">
                  <c:v>-0.70624493406271449</c:v>
                </c:pt>
                <c:pt idx="238">
                  <c:v>-0.69808638689655844</c:v>
                </c:pt>
                <c:pt idx="239">
                  <c:v>-0.69001527174818567</c:v>
                </c:pt>
                <c:pt idx="240">
                  <c:v>-0.6820307233176125</c:v>
                </c:pt>
                <c:pt idx="241">
                  <c:v>-0.67413188394717694</c:v>
                </c:pt>
                <c:pt idx="242">
                  <c:v>-0.66631790359088905</c:v>
                </c:pt>
                <c:pt idx="243">
                  <c:v>-0.65858793978165842</c:v>
                </c:pt>
                <c:pt idx="244">
                  <c:v>-0.65094115759653737</c:v>
                </c:pt>
                <c:pt idx="245">
                  <c:v>-0.6433767296201115</c:v>
                </c:pt>
                <c:pt idx="246">
                  <c:v>-0.63589383590615656</c:v>
                </c:pt>
                <c:pt idx="247">
                  <c:v>-0.62849166393768607</c:v>
                </c:pt>
                <c:pt idx="248">
                  <c:v>-0.62116940858549807</c:v>
                </c:pt>
                <c:pt idx="249">
                  <c:v>-0.61392627206533013</c:v>
                </c:pt>
                <c:pt idx="250">
                  <c:v>-0.60676146389372809</c:v>
                </c:pt>
                <c:pt idx="251">
                  <c:v>-0.59967420084272449</c:v>
                </c:pt>
                <c:pt idx="252">
                  <c:v>-0.59266370689341885</c:v>
                </c:pt>
                <c:pt idx="253">
                  <c:v>-0.58572921318855531</c:v>
                </c:pt>
                <c:pt idx="254">
                  <c:v>-0.57886995798417296</c:v>
                </c:pt>
                <c:pt idx="255">
                  <c:v>-0.57208518660042307</c:v>
                </c:pt>
                <c:pt idx="256">
                  <c:v>-0.56537415137161418</c:v>
                </c:pt>
                <c:pt idx="257">
                  <c:v>-0.55873611159557712</c:v>
                </c:pt>
                <c:pt idx="258">
                  <c:v>-0.5521703334824003</c:v>
                </c:pt>
                <c:pt idx="259">
                  <c:v>-0.54567609010261675</c:v>
                </c:pt>
                <c:pt idx="260">
                  <c:v>-0.53925266133491445</c:v>
                </c:pt>
                <c:pt idx="261">
                  <c:v>-0.53289933381336951</c:v>
                </c:pt>
                <c:pt idx="262">
                  <c:v>-0.52661540087437131</c:v>
                </c:pt>
                <c:pt idx="263">
                  <c:v>-0.52040016250317622</c:v>
                </c:pt>
                <c:pt idx="264">
                  <c:v>-0.51425292528022837</c:v>
                </c:pt>
                <c:pt idx="265">
                  <c:v>-0.50817300232721552</c:v>
                </c:pt>
                <c:pt idx="266">
                  <c:v>-0.50215971325300734</c:v>
                </c:pt>
                <c:pt idx="267">
                  <c:v>-0.49621238409941892</c:v>
                </c:pt>
                <c:pt idx="268">
                  <c:v>-0.49033034728691571</c:v>
                </c:pt>
                <c:pt idx="269">
                  <c:v>-0.48451294156022645</c:v>
                </c:pt>
                <c:pt idx="270">
                  <c:v>-0.47875951193399408</c:v>
                </c:pt>
                <c:pt idx="271">
                  <c:v>-0.47306940963840644</c:v>
                </c:pt>
                <c:pt idx="272">
                  <c:v>-0.46744199206490905</c:v>
                </c:pt>
                <c:pt idx="273">
                  <c:v>-0.46187662271196023</c:v>
                </c:pt>
                <c:pt idx="274">
                  <c:v>-0.4563726711309522</c:v>
                </c:pt>
                <c:pt idx="275">
                  <c:v>-0.45092951287222882</c:v>
                </c:pt>
                <c:pt idx="276">
                  <c:v>-0.44554652943129802</c:v>
                </c:pt>
                <c:pt idx="277">
                  <c:v>-0.44022310819519339</c:v>
                </c:pt>
                <c:pt idx="278">
                  <c:v>-0.43495864238909809</c:v>
                </c:pt>
                <c:pt idx="279">
                  <c:v>-0.4297525310231563</c:v>
                </c:pt>
                <c:pt idx="280">
                  <c:v>-0.42460417883957113</c:v>
                </c:pt>
                <c:pt idx="281">
                  <c:v>-0.41951299625992594</c:v>
                </c:pt>
                <c:pt idx="282">
                  <c:v>-0.41447839933284408</c:v>
                </c:pt>
                <c:pt idx="283">
                  <c:v>-0.40949980968192168</c:v>
                </c:pt>
                <c:pt idx="284">
                  <c:v>-0.40457665445396707</c:v>
                </c:pt>
                <c:pt idx="285">
                  <c:v>-0.39970836626759665</c:v>
                </c:pt>
                <c:pt idx="286">
                  <c:v>-0.39489438316214193</c:v>
                </c:pt>
                <c:pt idx="287">
                  <c:v>-0.39013414854695094</c:v>
                </c:pt>
                <c:pt idx="288">
                  <c:v>-0.38542711115100259</c:v>
                </c:pt>
                <c:pt idx="289">
                  <c:v>-0.38077272497293357</c:v>
                </c:pt>
                <c:pt idx="290">
                  <c:v>-0.37617044923141862</c:v>
                </c:pt>
                <c:pt idx="291">
                  <c:v>-0.37161974831597377</c:v>
                </c:pt>
                <c:pt idx="292">
                  <c:v>-0.36712009173811416</c:v>
                </c:pt>
                <c:pt idx="293">
                  <c:v>-0.36267095408294631</c:v>
                </c:pt>
                <c:pt idx="294">
                  <c:v>-0.35827181496114496</c:v>
                </c:pt>
                <c:pt idx="295">
                  <c:v>-0.35392215896137452</c:v>
                </c:pt>
                <c:pt idx="296">
                  <c:v>-0.34962147560308671</c:v>
                </c:pt>
                <c:pt idx="297">
                  <c:v>-0.3453692592897708</c:v>
                </c:pt>
                <c:pt idx="298">
                  <c:v>-0.34116500926260485</c:v>
                </c:pt>
                <c:pt idx="299">
                  <c:v>-0.33700822955456372</c:v>
                </c:pt>
                <c:pt idx="300">
                  <c:v>-0.33289842894491656</c:v>
                </c:pt>
                <c:pt idx="301">
                  <c:v>-0.32883512091418471</c:v>
                </c:pt>
                <c:pt idx="302">
                  <c:v>-0.32481782359950784</c:v>
                </c:pt>
                <c:pt idx="303">
                  <c:v>-0.32084605975047403</c:v>
                </c:pt>
                <c:pt idx="304">
                  <c:v>-0.31691935668534071</c:v>
                </c:pt>
                <c:pt idx="305">
                  <c:v>-0.31303724624771978</c:v>
                </c:pt>
                <c:pt idx="306">
                  <c:v>-0.30919926476367127</c:v>
                </c:pt>
                <c:pt idx="307">
                  <c:v>-0.30540495299925841</c:v>
                </c:pt>
                <c:pt idx="308">
                  <c:v>-0.30165385611849349</c:v>
                </c:pt>
                <c:pt idx="309">
                  <c:v>-0.29794552364174054</c:v>
                </c:pt>
                <c:pt idx="310">
                  <c:v>-0.29427950940453484</c:v>
                </c:pt>
                <c:pt idx="311">
                  <c:v>-0.2906553715168268</c:v>
                </c:pt>
                <c:pt idx="312">
                  <c:v>-0.28707267232265071</c:v>
                </c:pt>
                <c:pt idx="313">
                  <c:v>-0.28353097836021168</c:v>
                </c:pt>
                <c:pt idx="314">
                  <c:v>-0.28002986032239174</c:v>
                </c:pt>
                <c:pt idx="315">
                  <c:v>-0.27656889301767107</c:v>
                </c:pt>
                <c:pt idx="316">
                  <c:v>-0.27314765533145952</c:v>
                </c:pt>
                <c:pt idx="317">
                  <c:v>-0.2697657301878395</c:v>
                </c:pt>
                <c:pt idx="318">
                  <c:v>-0.26642270451171218</c:v>
                </c:pt>
                <c:pt idx="319">
                  <c:v>-0.26311816919134856</c:v>
                </c:pt>
                <c:pt idx="320">
                  <c:v>-0.25985171904133647</c:v>
                </c:pt>
                <c:pt idx="321">
                  <c:v>-0.25662295276592612</c:v>
                </c:pt>
                <c:pt idx="322">
                  <c:v>-0.25343147292276369</c:v>
                </c:pt>
                <c:pt idx="323">
                  <c:v>-0.25027688588701608</c:v>
                </c:pt>
                <c:pt idx="324">
                  <c:v>-0.24715880181587585</c:v>
                </c:pt>
                <c:pt idx="325">
                  <c:v>-0.24407683461345001</c:v>
                </c:pt>
                <c:pt idx="326">
                  <c:v>-0.24103060189602021</c:v>
                </c:pt>
                <c:pt idx="327">
                  <c:v>-0.23801972495767884</c:v>
                </c:pt>
                <c:pt idx="328">
                  <c:v>-0.2350438287363292</c:v>
                </c:pt>
                <c:pt idx="329">
                  <c:v>-0.23210254178005174</c:v>
                </c:pt>
                <c:pt idx="330">
                  <c:v>-0.22919549621382695</c:v>
                </c:pt>
                <c:pt idx="331">
                  <c:v>-0.2263223277066157</c:v>
                </c:pt>
                <c:pt idx="332">
                  <c:v>-0.22348267543878741</c:v>
                </c:pt>
                <c:pt idx="333">
                  <c:v>-0.22067618206989748</c:v>
                </c:pt>
                <c:pt idx="334">
                  <c:v>-0.2179024937068037</c:v>
                </c:pt>
                <c:pt idx="335">
                  <c:v>-0.21516125987212287</c:v>
                </c:pt>
                <c:pt idx="336">
                  <c:v>-0.21245213347301869</c:v>
                </c:pt>
                <c:pt idx="337">
                  <c:v>-0.20977477077032106</c:v>
                </c:pt>
                <c:pt idx="338">
                  <c:v>-0.20712883134796684</c:v>
                </c:pt>
                <c:pt idx="339">
                  <c:v>-0.20451397808276425</c:v>
                </c:pt>
                <c:pt idx="340">
                  <c:v>-0.20192987711447219</c:v>
                </c:pt>
                <c:pt idx="341">
                  <c:v>-0.1993761978161899</c:v>
                </c:pt>
                <c:pt idx="342">
                  <c:v>-0.19685261276505747</c:v>
                </c:pt>
                <c:pt idx="343">
                  <c:v>-0.19435879771325623</c:v>
                </c:pt>
                <c:pt idx="344">
                  <c:v>-0.19189443155931188</c:v>
                </c:pt>
                <c:pt idx="345">
                  <c:v>-0.18945919631968916</c:v>
                </c:pt>
                <c:pt idx="346">
                  <c:v>-0.18705277710068083</c:v>
                </c:pt>
                <c:pt idx="347">
                  <c:v>-0.18467486207058079</c:v>
                </c:pt>
                <c:pt idx="348">
                  <c:v>-0.18232514243214198</c:v>
                </c:pt>
                <c:pt idx="349">
                  <c:v>-0.18000331239531173</c:v>
                </c:pt>
                <c:pt idx="350">
                  <c:v>-0.1777090691502429</c:v>
                </c:pt>
                <c:pt idx="351">
                  <c:v>-0.17544211284057526</c:v>
                </c:pt>
                <c:pt idx="352">
                  <c:v>-0.17320214653698454</c:v>
                </c:pt>
                <c:pt idx="353">
                  <c:v>-0.17098887621099351</c:v>
                </c:pt>
                <c:pt idx="354">
                  <c:v>-0.1688020107090446</c:v>
                </c:pt>
                <c:pt idx="355">
                  <c:v>-0.16664126172682553</c:v>
                </c:pt>
                <c:pt idx="356">
                  <c:v>-0.16450634378384918</c:v>
                </c:pt>
                <c:pt idx="357">
                  <c:v>-0.16239697419828028</c:v>
                </c:pt>
                <c:pt idx="358">
                  <c:v>-0.16031287306200795</c:v>
                </c:pt>
                <c:pt idx="359">
                  <c:v>-0.15825376321595827</c:v>
                </c:pt>
                <c:pt idx="360">
                  <c:v>-0.15621937022564608</c:v>
                </c:pt>
                <c:pt idx="361">
                  <c:v>-0.15420942235695931</c:v>
                </c:pt>
                <c:pt idx="362">
                  <c:v>-0.15222365055217599</c:v>
                </c:pt>
                <c:pt idx="363">
                  <c:v>-0.15026178840620733</c:v>
                </c:pt>
                <c:pt idx="364">
                  <c:v>-0.14832357214306596</c:v>
                </c:pt>
                <c:pt idx="365">
                  <c:v>-0.14640874059255532</c:v>
                </c:pt>
                <c:pt idx="366">
                  <c:v>-0.14451703516717629</c:v>
                </c:pt>
                <c:pt idx="367">
                  <c:v>-0.14264819983924942</c:v>
                </c:pt>
                <c:pt idx="368">
                  <c:v>-0.14080198111824807</c:v>
                </c:pt>
                <c:pt idx="369">
                  <c:v>-0.13897812802834134</c:v>
                </c:pt>
                <c:pt idx="370">
                  <c:v>-0.13717639208614157</c:v>
                </c:pt>
                <c:pt idx="371">
                  <c:v>-0.13539652727865592</c:v>
                </c:pt>
                <c:pt idx="372">
                  <c:v>-0.1336382900414369</c:v>
                </c:pt>
                <c:pt idx="373">
                  <c:v>-0.13190143923693137</c:v>
                </c:pt>
                <c:pt idx="374">
                  <c:v>-0.1301857361330224</c:v>
                </c:pt>
                <c:pt idx="375">
                  <c:v>-0.128490944381765</c:v>
                </c:pt>
                <c:pt idx="376">
                  <c:v>-0.12681682999830896</c:v>
                </c:pt>
                <c:pt idx="377">
                  <c:v>-0.12516316134001007</c:v>
                </c:pt>
                <c:pt idx="378">
                  <c:v>-0.12352970908572387</c:v>
                </c:pt>
                <c:pt idx="379">
                  <c:v>-0.12191624621528227</c:v>
                </c:pt>
                <c:pt idx="380">
                  <c:v>-0.12032254798914836</c:v>
                </c:pt>
                <c:pt idx="381">
                  <c:v>-0.11874839192824863</c:v>
                </c:pt>
                <c:pt idx="382">
                  <c:v>-0.11719355779397879</c:v>
                </c:pt>
                <c:pt idx="383">
                  <c:v>-0.11565782756838287</c:v>
                </c:pt>
                <c:pt idx="384">
                  <c:v>-0.11414098543450082</c:v>
                </c:pt>
                <c:pt idx="385">
                  <c:v>-0.11264281775688506</c:v>
                </c:pt>
                <c:pt idx="386">
                  <c:v>-0.11116311306228152</c:v>
                </c:pt>
                <c:pt idx="387">
                  <c:v>-0.10970166202047485</c:v>
                </c:pt>
                <c:pt idx="388">
                  <c:v>-0.1082582574252943</c:v>
                </c:pt>
                <c:pt idx="389">
                  <c:v>-0.10683269417577941</c:v>
                </c:pt>
                <c:pt idx="390">
                  <c:v>-0.10542476925750312</c:v>
                </c:pt>
                <c:pt idx="391">
                  <c:v>-0.10403428172404951</c:v>
                </c:pt>
                <c:pt idx="392">
                  <c:v>-0.10266103267864615</c:v>
                </c:pt>
                <c:pt idx="393">
                  <c:v>-0.10130482525594711</c:v>
                </c:pt>
                <c:pt idx="394">
                  <c:v>-9.9965464603966589E-2</c:v>
                </c:pt>
                <c:pt idx="395">
                  <c:v>-9.8642757866159975E-2</c:v>
                </c:pt>
                <c:pt idx="396">
                  <c:v>-9.7336514163651938E-2</c:v>
                </c:pt>
                <c:pt idx="397">
                  <c:v>-9.6046544577608209E-2</c:v>
                </c:pt>
                <c:pt idx="398">
                  <c:v>-9.4772662131751575E-2</c:v>
                </c:pt>
                <c:pt idx="399">
                  <c:v>-9.351468177501801E-2</c:v>
                </c:pt>
                <c:pt idx="400">
                  <c:v>-9.2272420364353416E-2</c:v>
                </c:pt>
                <c:pt idx="401">
                  <c:v>-9.1045696647648167E-2</c:v>
                </c:pt>
                <c:pt idx="402">
                  <c:v>-8.9834331246808591E-2</c:v>
                </c:pt>
                <c:pt idx="403">
                  <c:v>-8.863814664096327E-2</c:v>
                </c:pt>
                <c:pt idx="404">
                  <c:v>-8.7456967149803777E-2</c:v>
                </c:pt>
                <c:pt idx="405">
                  <c:v>-8.6290618917056916E-2</c:v>
                </c:pt>
                <c:pt idx="406">
                  <c:v>-8.5138929894088694E-2</c:v>
                </c:pt>
                <c:pt idx="407">
                  <c:v>-8.4001729823637197E-2</c:v>
                </c:pt>
                <c:pt idx="408">
                  <c:v>-8.2878850223674333E-2</c:v>
                </c:pt>
                <c:pt idx="409">
                  <c:v>-8.1770124371393957E-2</c:v>
                </c:pt>
                <c:pt idx="410">
                  <c:v>-8.0675387287326386E-2</c:v>
                </c:pt>
                <c:pt idx="411">
                  <c:v>-7.9594475719576382E-2</c:v>
                </c:pt>
                <c:pt idx="412">
                  <c:v>-7.8527228128185536E-2</c:v>
                </c:pt>
                <c:pt idx="413">
                  <c:v>-7.747348466961565E-2</c:v>
                </c:pt>
                <c:pt idx="414">
                  <c:v>-7.6433087181353443E-2</c:v>
                </c:pt>
                <c:pt idx="415">
                  <c:v>-7.5405879166635353E-2</c:v>
                </c:pt>
                <c:pt idx="416">
                  <c:v>-7.4391705779290079E-2</c:v>
                </c:pt>
                <c:pt idx="417">
                  <c:v>-7.3390413808699567E-2</c:v>
                </c:pt>
                <c:pt idx="418">
                  <c:v>-7.2401851664875783E-2</c:v>
                </c:pt>
                <c:pt idx="419">
                  <c:v>-7.1425869363653291E-2</c:v>
                </c:pt>
                <c:pt idx="420">
                  <c:v>-7.0462318511995983E-2</c:v>
                </c:pt>
                <c:pt idx="421">
                  <c:v>-6.9511052293417613E-2</c:v>
                </c:pt>
                <c:pt idx="422">
                  <c:v>-6.8571925453513927E-2</c:v>
                </c:pt>
                <c:pt idx="423">
                  <c:v>-6.7644794285607435E-2</c:v>
                </c:pt>
                <c:pt idx="424">
                  <c:v>-6.6729516616501422E-2</c:v>
                </c:pt>
                <c:pt idx="425">
                  <c:v>-6.5825951792344628E-2</c:v>
                </c:pt>
                <c:pt idx="426">
                  <c:v>-6.4933960664603815E-2</c:v>
                </c:pt>
                <c:pt idx="427">
                  <c:v>-6.4053405576144834E-2</c:v>
                </c:pt>
                <c:pt idx="428">
                  <c:v>-6.3184150347419865E-2</c:v>
                </c:pt>
                <c:pt idx="429">
                  <c:v>-6.23260602627616E-2</c:v>
                </c:pt>
                <c:pt idx="430">
                  <c:v>-6.1479002056781855E-2</c:v>
                </c:pt>
                <c:pt idx="431">
                  <c:v>-6.0642843900875348E-2</c:v>
                </c:pt>
                <c:pt idx="432">
                  <c:v>-5.9817455389826482E-2</c:v>
                </c:pt>
                <c:pt idx="433">
                  <c:v>-5.9002707528519598E-2</c:v>
                </c:pt>
                <c:pt idx="434">
                  <c:v>-5.8198472718750678E-2</c:v>
                </c:pt>
                <c:pt idx="435">
                  <c:v>-5.7404624746140956E-2</c:v>
                </c:pt>
                <c:pt idx="436">
                  <c:v>-5.6621038767150599E-2</c:v>
                </c:pt>
                <c:pt idx="437">
                  <c:v>-5.584759129619276E-2</c:v>
                </c:pt>
                <c:pt idx="438">
                  <c:v>-5.5084160192846197E-2</c:v>
                </c:pt>
                <c:pt idx="439">
                  <c:v>-5.4330624649166756E-2</c:v>
                </c:pt>
                <c:pt idx="440">
                  <c:v>-5.3586865177096502E-2</c:v>
                </c:pt>
                <c:pt idx="441">
                  <c:v>-5.2852763595969625E-2</c:v>
                </c:pt>
                <c:pt idx="442">
                  <c:v>-5.2128203020115213E-2</c:v>
                </c:pt>
                <c:pt idx="443">
                  <c:v>-5.1413067846555208E-2</c:v>
                </c:pt>
                <c:pt idx="444">
                  <c:v>-5.070724374279794E-2</c:v>
                </c:pt>
                <c:pt idx="445">
                  <c:v>-5.0010617634725696E-2</c:v>
                </c:pt>
                <c:pt idx="446">
                  <c:v>-4.9323077694576396E-2</c:v>
                </c:pt>
                <c:pt idx="447">
                  <c:v>-4.8644513329018244E-2</c:v>
                </c:pt>
                <c:pt idx="448">
                  <c:v>-4.7974815167317095E-2</c:v>
                </c:pt>
                <c:pt idx="449">
                  <c:v>-4.7313875049595729E-2</c:v>
                </c:pt>
                <c:pt idx="450">
                  <c:v>-4.6661586015184532E-2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'fit_FCC&amp;BCC'!$K$19:$K$469</c:f>
              <c:numCache>
                <c:formatCode>General</c:formatCode>
                <c:ptCount val="451"/>
                <c:pt idx="0">
                  <c:v>0.38542248856948724</c:v>
                </c:pt>
                <c:pt idx="1">
                  <c:v>0.10408618558302507</c:v>
                </c:pt>
                <c:pt idx="2">
                  <c:v>-0.16490411841436448</c:v>
                </c:pt>
                <c:pt idx="3">
                  <c:v>-0.42199077079119718</c:v>
                </c:pt>
                <c:pt idx="4">
                  <c:v>-0.66760112207734501</c:v>
                </c:pt>
                <c:pt idx="5">
                  <c:v>-0.90214802545605544</c:v>
                </c:pt>
                <c:pt idx="6">
                  <c:v>-1.1260303197188932</c:v>
                </c:pt>
                <c:pt idx="7">
                  <c:v>-1.339633296229886</c:v>
                </c:pt>
                <c:pt idx="8">
                  <c:v>-1.5433291504273594</c:v>
                </c:pt>
                <c:pt idx="9">
                  <c:v>-1.7374774183742172</c:v>
                </c:pt>
                <c:pt idx="10">
                  <c:v>-1.9224253988508284</c:v>
                </c:pt>
                <c:pt idx="11">
                  <c:v>-2.0985085614681811</c:v>
                </c:pt>
                <c:pt idx="12">
                  <c:v>-2.266050941263261</c:v>
                </c:pt>
                <c:pt idx="13">
                  <c:v>-2.4253655202233464</c:v>
                </c:pt>
                <c:pt idx="14">
                  <c:v>-2.5767545961712219</c:v>
                </c:pt>
                <c:pt idx="15">
                  <c:v>-2.7205101394288773</c:v>
                </c:pt>
                <c:pt idx="16">
                  <c:v>-2.8569141376637344</c:v>
                </c:pt>
                <c:pt idx="17">
                  <c:v>-2.9862389293078584</c:v>
                </c:pt>
                <c:pt idx="18">
                  <c:v>-3.108747525927817</c:v>
                </c:pt>
                <c:pt idx="19">
                  <c:v>-3.224693923910456</c:v>
                </c:pt>
                <c:pt idx="20">
                  <c:v>-3.334323405817619</c:v>
                </c:pt>
                <c:pt idx="21">
                  <c:v>-3.4378728317513847</c:v>
                </c:pt>
                <c:pt idx="22">
                  <c:v>-3.5355709210599056</c:v>
                </c:pt>
                <c:pt idx="23">
                  <c:v>-3.6276385247032836</c:v>
                </c:pt>
                <c:pt idx="24">
                  <c:v>-3.7142888885880661</c:v>
                </c:pt>
                <c:pt idx="25">
                  <c:v>-3.7957279081690514</c:v>
                </c:pt>
                <c:pt idx="26">
                  <c:v>-3.8721543746070308</c:v>
                </c:pt>
                <c:pt idx="27">
                  <c:v>-3.9437602127616378</c:v>
                </c:pt>
                <c:pt idx="28">
                  <c:v>-4.0107307112892352</c:v>
                </c:pt>
                <c:pt idx="29">
                  <c:v>-4.0732447451069085</c:v>
                </c:pt>
                <c:pt idx="30">
                  <c:v>-4.13147499047491</c:v>
                </c:pt>
                <c:pt idx="31">
                  <c:v>-4.1855881329416933</c:v>
                </c:pt>
                <c:pt idx="32">
                  <c:v>-4.2357450683874678</c:v>
                </c:pt>
                <c:pt idx="33">
                  <c:v>-4.2821010973945723</c:v>
                </c:pt>
                <c:pt idx="34">
                  <c:v>-4.3248061131652822</c:v>
                </c:pt>
                <c:pt idx="35">
                  <c:v>-4.3640047832004765</c:v>
                </c:pt>
                <c:pt idx="36">
                  <c:v>-4.3998367249454793</c:v>
                </c:pt>
                <c:pt idx="37">
                  <c:v>-4.4324366756026361</c:v>
                </c:pt>
                <c:pt idx="38">
                  <c:v>-4.4619346563035478</c:v>
                </c:pt>
                <c:pt idx="39">
                  <c:v>-4.4884561308274922</c:v>
                </c:pt>
                <c:pt idx="40">
                  <c:v>-4.5121221590465019</c:v>
                </c:pt>
                <c:pt idx="41">
                  <c:v>-4.5330495452714956</c:v>
                </c:pt>
                <c:pt idx="42">
                  <c:v>-4.5513509816681523</c:v>
                </c:pt>
                <c:pt idx="43">
                  <c:v>-4.5671351869056398</c:v>
                </c:pt>
                <c:pt idx="44">
                  <c:v>-4.5805070401959478</c:v>
                </c:pt>
                <c:pt idx="45">
                  <c:v>-4.5915677108762782</c:v>
                </c:pt>
                <c:pt idx="46">
                  <c:v>-4.6004147836820293</c:v>
                </c:pt>
                <c:pt idx="47">
                  <c:v>-4.6071423798529345</c:v>
                </c:pt>
                <c:pt idx="48">
                  <c:v>-4.6118412742102697</c:v>
                </c:pt>
                <c:pt idx="49">
                  <c:v>-4.6145990083384572</c:v>
                </c:pt>
                <c:pt idx="50">
                  <c:v>-4.6154999999999999</c:v>
                </c:pt>
                <c:pt idx="51">
                  <c:v>-4.6146256489084143</c:v>
                </c:pt>
                <c:pt idx="52">
                  <c:v>-4.612054438979726</c:v>
                </c:pt>
                <c:pt idx="53">
                  <c:v>-4.6078620371790873</c:v>
                </c:pt>
                <c:pt idx="54">
                  <c:v>-4.6021213890752444</c:v>
                </c:pt>
                <c:pt idx="55">
                  <c:v>-4.5949028112118437</c:v>
                </c:pt>
                <c:pt idx="56">
                  <c:v>-4.5862740804009769</c:v>
                </c:pt>
                <c:pt idx="57">
                  <c:v>-4.5763005200408706</c:v>
                </c:pt>
                <c:pt idx="58">
                  <c:v>-4.5650450835562726</c:v>
                </c:pt>
                <c:pt idx="59">
                  <c:v>-4.552568435056811</c:v>
                </c:pt>
                <c:pt idx="60">
                  <c:v>-4.5389290273054863</c:v>
                </c:pt>
                <c:pt idx="61">
                  <c:v>-4.5241831770863605</c:v>
                </c:pt>
                <c:pt idx="62">
                  <c:v>-4.5083851380576316</c:v>
                </c:pt>
                <c:pt idx="63">
                  <c:v>-4.4915871711733626</c:v>
                </c:pt>
                <c:pt idx="64">
                  <c:v>-4.47383961275444</c:v>
                </c:pt>
                <c:pt idx="65">
                  <c:v>-4.4551909402866396</c:v>
                </c:pt>
                <c:pt idx="66">
                  <c:v>-4.4356878360211125</c:v>
                </c:pt>
                <c:pt idx="67">
                  <c:v>-4.4153752484501325</c:v>
                </c:pt>
                <c:pt idx="68">
                  <c:v>-4.3942964517284988</c:v>
                </c:pt>
                <c:pt idx="69">
                  <c:v>-4.372493103108706</c:v>
                </c:pt>
                <c:pt idx="70">
                  <c:v>-4.3500052984557183</c:v>
                </c:pt>
                <c:pt idx="71">
                  <c:v>-4.3268716259049951</c:v>
                </c:pt>
                <c:pt idx="72">
                  <c:v>-4.3031292177253588</c:v>
                </c:pt>
                <c:pt idx="73">
                  <c:v>-4.2788138004462031</c:v>
                </c:pt>
                <c:pt idx="74">
                  <c:v>-4.2539597433065994</c:v>
                </c:pt>
                <c:pt idx="75">
                  <c:v>-4.2286001050819859</c:v>
                </c:pt>
                <c:pt idx="76">
                  <c:v>-4.2027666793422167</c:v>
                </c:pt>
                <c:pt idx="77">
                  <c:v>-4.1764900381930214</c:v>
                </c:pt>
                <c:pt idx="78">
                  <c:v>-4.149799574551202</c:v>
                </c:pt>
                <c:pt idx="79">
                  <c:v>-4.1227235430021985</c:v>
                </c:pt>
                <c:pt idx="80">
                  <c:v>-4.0952890992870747</c:v>
                </c:pt>
                <c:pt idx="81">
                  <c:v>-4.0675223384644186</c:v>
                </c:pt>
                <c:pt idx="82">
                  <c:v>-4.0394483317911245</c:v>
                </c:pt>
                <c:pt idx="83">
                  <c:v>-4.0110911623645968</c:v>
                </c:pt>
                <c:pt idx="84">
                  <c:v>-3.9824739595675052</c:v>
                </c:pt>
                <c:pt idx="85">
                  <c:v>-3.9536189323548148</c:v>
                </c:pt>
                <c:pt idx="86">
                  <c:v>-3.9245474014216057</c:v>
                </c:pt>
                <c:pt idx="87">
                  <c:v>-3.8952798302887826</c:v>
                </c:pt>
                <c:pt idx="88">
                  <c:v>-3.8658358553426786</c:v>
                </c:pt>
                <c:pt idx="89">
                  <c:v>-3.8362343148632747</c:v>
                </c:pt>
                <c:pt idx="90">
                  <c:v>-3.8064932770746593</c:v>
                </c:pt>
                <c:pt idx="91">
                  <c:v>-3.7766300672502204</c:v>
                </c:pt>
                <c:pt idx="92">
                  <c:v>-3.746661293903979</c:v>
                </c:pt>
                <c:pt idx="93">
                  <c:v>-3.7166028740984629</c:v>
                </c:pt>
                <c:pt idx="94">
                  <c:v>-3.6864700578984824</c:v>
                </c:pt>
                <c:pt idx="95">
                  <c:v>-3.6562774519992161</c:v>
                </c:pt>
                <c:pt idx="96">
                  <c:v>-3.6260390425560707</c:v>
                </c:pt>
                <c:pt idx="97">
                  <c:v>-3.5957682172428727</c:v>
                </c:pt>
                <c:pt idx="98">
                  <c:v>-3.565477786564053</c:v>
                </c:pt>
                <c:pt idx="99">
                  <c:v>-3.5351800044456705</c:v>
                </c:pt>
                <c:pt idx="100">
                  <c:v>-3.5048865881292803</c:v>
                </c:pt>
                <c:pt idx="101">
                  <c:v>-3.4746087373918093</c:v>
                </c:pt>
                <c:pt idx="102">
                  <c:v>-3.4443571531139678</c:v>
                </c:pt>
                <c:pt idx="103">
                  <c:v>-3.4141420552188055</c:v>
                </c:pt>
                <c:pt idx="104">
                  <c:v>-3.3839732000014546</c:v>
                </c:pt>
                <c:pt idx="105">
                  <c:v>-3.3538598968703082</c:v>
                </c:pt>
                <c:pt idx="106">
                  <c:v>-3.3238110245192725</c:v>
                </c:pt>
                <c:pt idx="107">
                  <c:v>-3.2938350465500532</c:v>
                </c:pt>
                <c:pt idx="108">
                  <c:v>-3.2639400265627825</c:v>
                </c:pt>
                <c:pt idx="109">
                  <c:v>-3.2341336427327652</c:v>
                </c:pt>
                <c:pt idx="110">
                  <c:v>-3.2044232018904557</c:v>
                </c:pt>
                <c:pt idx="111">
                  <c:v>-3.1748156531212266</c:v>
                </c:pt>
                <c:pt idx="112">
                  <c:v>-3.145317600900996</c:v>
                </c:pt>
                <c:pt idx="113">
                  <c:v>-3.1159353177831646</c:v>
                </c:pt>
                <c:pt idx="114">
                  <c:v>-3.0866747566518757</c:v>
                </c:pt>
                <c:pt idx="115">
                  <c:v>-3.0575415625560591</c:v>
                </c:pt>
                <c:pt idx="116">
                  <c:v>-3.0285410841382796</c:v>
                </c:pt>
                <c:pt idx="117">
                  <c:v>-2.9996783846719164</c:v>
                </c:pt>
                <c:pt idx="118">
                  <c:v>-2.9709582527197789</c:v>
                </c:pt>
                <c:pt idx="119">
                  <c:v>-2.9423852124268057</c:v>
                </c:pt>
                <c:pt idx="120">
                  <c:v>-2.9139635334590874</c:v>
                </c:pt>
                <c:pt idx="121">
                  <c:v>-2.8856972406010493</c:v>
                </c:pt>
                <c:pt idx="122">
                  <c:v>-2.8575901230222294</c:v>
                </c:pt>
                <c:pt idx="123">
                  <c:v>-2.8296457432247104</c:v>
                </c:pt>
                <c:pt idx="124">
                  <c:v>-2.801867445681903</c:v>
                </c:pt>
                <c:pt idx="125">
                  <c:v>-2.7742583651790294</c:v>
                </c:pt>
                <c:pt idx="126">
                  <c:v>-2.7468214348652675</c:v>
                </c:pt>
                <c:pt idx="127">
                  <c:v>-2.719559394027268</c:v>
                </c:pt>
                <c:pt idx="128">
                  <c:v>-2.6924747955933626</c:v>
                </c:pt>
                <c:pt idx="129">
                  <c:v>-2.6655700133774771</c:v>
                </c:pt>
                <c:pt idx="130">
                  <c:v>-2.6388472490715364</c:v>
                </c:pt>
                <c:pt idx="131">
                  <c:v>-2.6123085389947436</c:v>
                </c:pt>
                <c:pt idx="132">
                  <c:v>-2.5859557606079591</c:v>
                </c:pt>
                <c:pt idx="133">
                  <c:v>-2.5597906388010032</c:v>
                </c:pt>
                <c:pt idx="134">
                  <c:v>-2.5338147519605827</c:v>
                </c:pt>
                <c:pt idx="135">
                  <c:v>-2.5080295378261712</c:v>
                </c:pt>
                <c:pt idx="136">
                  <c:v>-2.4824362991409843</c:v>
                </c:pt>
                <c:pt idx="137">
                  <c:v>-2.4570362091049631</c:v>
                </c:pt>
                <c:pt idx="138">
                  <c:v>-2.4318303166364088</c:v>
                </c:pt>
                <c:pt idx="139">
                  <c:v>-2.4068195514487241</c:v>
                </c:pt>
                <c:pt idx="140">
                  <c:v>-2.3820047289485062</c:v>
                </c:pt>
                <c:pt idx="141">
                  <c:v>-2.3573865549609687</c:v>
                </c:pt>
                <c:pt idx="142">
                  <c:v>-2.3329656302885784</c:v>
                </c:pt>
                <c:pt idx="143">
                  <c:v>-2.3087424551084865</c:v>
                </c:pt>
                <c:pt idx="144">
                  <c:v>-2.2847174332142139</c:v>
                </c:pt>
                <c:pt idx="145">
                  <c:v>-2.2608908761068616</c:v>
                </c:pt>
                <c:pt idx="146">
                  <c:v>-2.2372630069409087</c:v>
                </c:pt>
                <c:pt idx="147">
                  <c:v>-2.2138339643295488</c:v>
                </c:pt>
                <c:pt idx="148">
                  <c:v>-2.1906038060142765</c:v>
                </c:pt>
                <c:pt idx="149">
                  <c:v>-2.1675725124033582</c:v>
                </c:pt>
                <c:pt idx="150">
                  <c:v>-2.1447399899836057</c:v>
                </c:pt>
                <c:pt idx="151">
                  <c:v>-2.1221060746097424</c:v>
                </c:pt>
                <c:pt idx="152">
                  <c:v>-2.0996705346755524</c:v>
                </c:pt>
                <c:pt idx="153">
                  <c:v>-2.0774330741707674</c:v>
                </c:pt>
                <c:pt idx="154">
                  <c:v>-2.0553933356276164</c:v>
                </c:pt>
                <c:pt idx="155">
                  <c:v>-2.0335509029607675</c:v>
                </c:pt>
                <c:pt idx="156">
                  <c:v>-2.0119053042042974</c:v>
                </c:pt>
                <c:pt idx="157">
                  <c:v>-1.9904560141491774</c:v>
                </c:pt>
                <c:pt idx="158">
                  <c:v>-1.9692024568846811</c:v>
                </c:pt>
                <c:pt idx="159">
                  <c:v>-1.9481440082469743</c:v>
                </c:pt>
                <c:pt idx="160">
                  <c:v>-1.9272799981780571</c:v>
                </c:pt>
                <c:pt idx="161">
                  <c:v>-1.906609712998129</c:v>
                </c:pt>
                <c:pt idx="162">
                  <c:v>-1.8861323975943007</c:v>
                </c:pt>
                <c:pt idx="163">
                  <c:v>-1.8658472575285603</c:v>
                </c:pt>
                <c:pt idx="164">
                  <c:v>-1.8457534610677104</c:v>
                </c:pt>
                <c:pt idx="165">
                  <c:v>-1.8258501411379739</c:v>
                </c:pt>
                <c:pt idx="166">
                  <c:v>-1.8061363972068478</c:v>
                </c:pt>
                <c:pt idx="167">
                  <c:v>-1.7866112970946857</c:v>
                </c:pt>
                <c:pt idx="168">
                  <c:v>-1.7672738787184405</c:v>
                </c:pt>
                <c:pt idx="169">
                  <c:v>-1.7481231517698803</c:v>
                </c:pt>
                <c:pt idx="170">
                  <c:v>-1.7291580993305418</c:v>
                </c:pt>
                <c:pt idx="171">
                  <c:v>-1.7103776794256036</c:v>
                </c:pt>
                <c:pt idx="172">
                  <c:v>-1.6917808265187613</c:v>
                </c:pt>
                <c:pt idx="173">
                  <c:v>-1.6733664529501722</c:v>
                </c:pt>
                <c:pt idx="174">
                  <c:v>-1.6551334503193993</c:v>
                </c:pt>
                <c:pt idx="175">
                  <c:v>-1.6370806908152957</c:v>
                </c:pt>
                <c:pt idx="176">
                  <c:v>-1.6192070284946212</c:v>
                </c:pt>
                <c:pt idx="177">
                  <c:v>-1.6015113005112036</c:v>
                </c:pt>
                <c:pt idx="178">
                  <c:v>-1.5839923282973489</c:v>
                </c:pt>
                <c:pt idx="179">
                  <c:v>-1.5666489186991346</c:v>
                </c:pt>
                <c:pt idx="180">
                  <c:v>-1.549479865067239</c:v>
                </c:pt>
                <c:pt idx="181">
                  <c:v>-1.532483948304795</c:v>
                </c:pt>
                <c:pt idx="182">
                  <c:v>-1.5156599378738176</c:v>
                </c:pt>
                <c:pt idx="183">
                  <c:v>-1.4990065927616187</c:v>
                </c:pt>
                <c:pt idx="184">
                  <c:v>-1.4825226624086172</c:v>
                </c:pt>
                <c:pt idx="185">
                  <c:v>-1.4662068875988963</c:v>
                </c:pt>
                <c:pt idx="186">
                  <c:v>-1.4500580013148099</c:v>
                </c:pt>
                <c:pt idx="187">
                  <c:v>-1.4340747295569072</c:v>
                </c:pt>
                <c:pt idx="188">
                  <c:v>-1.4182557921303749</c:v>
                </c:pt>
                <c:pt idx="189">
                  <c:v>-1.4025999033992007</c:v>
                </c:pt>
                <c:pt idx="190">
                  <c:v>-1.3871057730091783</c:v>
                </c:pt>
                <c:pt idx="191">
                  <c:v>-1.3717721065808535</c:v>
                </c:pt>
                <c:pt idx="192">
                  <c:v>-1.3565976063734866</c:v>
                </c:pt>
                <c:pt idx="193">
                  <c:v>-1.3415809719210448</c:v>
                </c:pt>
                <c:pt idx="194">
                  <c:v>-1.3267209006412213</c:v>
                </c:pt>
                <c:pt idx="195">
                  <c:v>-1.3120160884184424</c:v>
                </c:pt>
                <c:pt idx="196">
                  <c:v>-1.2974652301617822</c:v>
                </c:pt>
                <c:pt idx="197">
                  <c:v>-1.2830670203386876</c:v>
                </c:pt>
                <c:pt idx="198">
                  <c:v>-1.2688201534853687</c:v>
                </c:pt>
                <c:pt idx="199">
                  <c:v>-1.2547233246947009</c:v>
                </c:pt>
                <c:pt idx="200">
                  <c:v>-1.2407752300824266</c:v>
                </c:pt>
                <c:pt idx="201">
                  <c:v>-1.2269745672324697</c:v>
                </c:pt>
                <c:pt idx="202">
                  <c:v>-1.2133200356220695</c:v>
                </c:pt>
                <c:pt idx="203">
                  <c:v>-1.1998103370275088</c:v>
                </c:pt>
                <c:pt idx="204">
                  <c:v>-1.1864441759111013</c:v>
                </c:pt>
                <c:pt idx="205">
                  <c:v>-1.1732202597901382</c:v>
                </c:pt>
                <c:pt idx="206">
                  <c:v>-1.1601372995884494</c:v>
                </c:pt>
                <c:pt idx="207">
                  <c:v>-1.1471940099711941</c:v>
                </c:pt>
                <c:pt idx="208">
                  <c:v>-1.1343891096635195</c:v>
                </c:pt>
                <c:pt idx="209">
                  <c:v>-1.1217213217536568</c:v>
                </c:pt>
                <c:pt idx="210">
                  <c:v>-1.109189373981035</c:v>
                </c:pt>
                <c:pt idx="211">
                  <c:v>-1.0967919990099633</c:v>
                </c:pt>
                <c:pt idx="212">
                  <c:v>-1.0845279346894088</c:v>
                </c:pt>
                <c:pt idx="213">
                  <c:v>-1.0723959242994017</c:v>
                </c:pt>
                <c:pt idx="214">
                  <c:v>-1.0603947167845273</c:v>
                </c:pt>
                <c:pt idx="215">
                  <c:v>-1.0485230669750323</c:v>
                </c:pt>
                <c:pt idx="216">
                  <c:v>-1.0367797357959754</c:v>
                </c:pt>
                <c:pt idx="217">
                  <c:v>-1.0251634904648677</c:v>
                </c:pt>
                <c:pt idx="218">
                  <c:v>-1.0136731046782688</c:v>
                </c:pt>
                <c:pt idx="219">
                  <c:v>-1.0023073587877096</c:v>
                </c:pt>
                <c:pt idx="220">
                  <c:v>-0.99106503996538187</c:v>
                </c:pt>
                <c:pt idx="221">
                  <c:v>-0.97994494235996477</c:v>
                </c:pt>
                <c:pt idx="222">
                  <c:v>-0.96894586724296439</c:v>
                </c:pt>
                <c:pt idx="223">
                  <c:v>-0.9580666231459416</c:v>
                </c:pt>
                <c:pt idx="224">
                  <c:v>-0.94730602598895586</c:v>
                </c:pt>
                <c:pt idx="225">
                  <c:v>-0.93666289920058954</c:v>
                </c:pt>
                <c:pt idx="226">
                  <c:v>-0.92613607382985397</c:v>
                </c:pt>
                <c:pt idx="227">
                  <c:v>-0.91572438865030859</c:v>
                </c:pt>
                <c:pt idx="228">
                  <c:v>-0.90542669025669364</c:v>
                </c:pt>
                <c:pt idx="229">
                  <c:v>-0.89524183315436101</c:v>
                </c:pt>
                <c:pt idx="230">
                  <c:v>-0.88516867984180114</c:v>
                </c:pt>
                <c:pt idx="231">
                  <c:v>-0.87520610088652162</c:v>
                </c:pt>
                <c:pt idx="232">
                  <c:v>-0.86535297499456432</c:v>
                </c:pt>
                <c:pt idx="233">
                  <c:v>-0.85560818907388492</c:v>
                </c:pt>
                <c:pt idx="234">
                  <c:v>-0.84597063829187424</c:v>
                </c:pt>
                <c:pt idx="235">
                  <c:v>-0.83643922612723065</c:v>
                </c:pt>
                <c:pt idx="236">
                  <c:v>-0.82701286441642552</c:v>
                </c:pt>
                <c:pt idx="237">
                  <c:v>-0.81769047339498513</c:v>
                </c:pt>
                <c:pt idx="238">
                  <c:v>-0.80847098173378829</c:v>
                </c:pt>
                <c:pt idx="239">
                  <c:v>-0.79935332657060365</c:v>
                </c:pt>
                <c:pt idx="240">
                  <c:v>-0.79033645353704507</c:v>
                </c:pt>
                <c:pt idx="241">
                  <c:v>-0.78141931678115328</c:v>
                </c:pt>
                <c:pt idx="242">
                  <c:v>-0.77260087898577845</c:v>
                </c:pt>
                <c:pt idx="243">
                  <c:v>-0.76388011138294132</c:v>
                </c:pt>
                <c:pt idx="244">
                  <c:v>-0.75525599376435293</c:v>
                </c:pt>
                <c:pt idx="245">
                  <c:v>-0.74672751448824581</c:v>
                </c:pt>
                <c:pt idx="246">
                  <c:v>-0.7382936704826879</c:v>
                </c:pt>
                <c:pt idx="247">
                  <c:v>-0.72995346724552634</c:v>
                </c:pt>
                <c:pt idx="248">
                  <c:v>-0.72170591884111013</c:v>
                </c:pt>
                <c:pt idx="249">
                  <c:v>-0.7135500478939355</c:v>
                </c:pt>
                <c:pt idx="250">
                  <c:v>-0.70548488557935596</c:v>
                </c:pt>
                <c:pt idx="251">
                  <c:v>-0.69750947161147581</c:v>
                </c:pt>
                <c:pt idx="252">
                  <c:v>-0.68962285422838077</c:v>
                </c:pt>
                <c:pt idx="253">
                  <c:v>-0.68182409017479939</c:v>
                </c:pt>
                <c:pt idx="254">
                  <c:v>-0.67411224468233355</c:v>
                </c:pt>
                <c:pt idx="255">
                  <c:v>-0.66648639144737198</c:v>
                </c:pt>
                <c:pt idx="256">
                  <c:v>-0.6589456126067873</c:v>
                </c:pt>
                <c:pt idx="257">
                  <c:v>-0.65148899871153243</c:v>
                </c:pt>
                <c:pt idx="258">
                  <c:v>-0.64411564869822779</c:v>
                </c:pt>
                <c:pt idx="259">
                  <c:v>-0.63682466985885655</c:v>
                </c:pt>
                <c:pt idx="260">
                  <c:v>-0.62961517780866005</c:v>
                </c:pt>
                <c:pt idx="261">
                  <c:v>-0.6224862964522675</c:v>
                </c:pt>
                <c:pt idx="262">
                  <c:v>-0.61543715794827136</c:v>
                </c:pt>
                <c:pt idx="263">
                  <c:v>-0.60846690267220505</c:v>
                </c:pt>
                <c:pt idx="264">
                  <c:v>-0.60157467917809082</c:v>
                </c:pt>
                <c:pt idx="265">
                  <c:v>-0.59475964415856708</c:v>
                </c:pt>
                <c:pt idx="266">
                  <c:v>-0.58802096240375967</c:v>
                </c:pt>
                <c:pt idx="267">
                  <c:v>-0.58135780675888249</c:v>
                </c:pt>
                <c:pt idx="268">
                  <c:v>-0.57476935808069907</c:v>
                </c:pt>
                <c:pt idx="269">
                  <c:v>-0.56825480519284954</c:v>
                </c:pt>
                <c:pt idx="270">
                  <c:v>-0.56181334484020518</c:v>
                </c:pt>
                <c:pt idx="271">
                  <c:v>-0.55544418164220322</c:v>
                </c:pt>
                <c:pt idx="272">
                  <c:v>-0.54914652804531305</c:v>
                </c:pt>
                <c:pt idx="273">
                  <c:v>-0.54291960427460428</c:v>
                </c:pt>
                <c:pt idx="274">
                  <c:v>-0.53676263828458115</c:v>
                </c:pt>
                <c:pt idx="275">
                  <c:v>-0.5306748657092234</c:v>
                </c:pt>
                <c:pt idx="276">
                  <c:v>-0.52465552981138008</c:v>
                </c:pt>
                <c:pt idx="277">
                  <c:v>-0.51870388143147106</c:v>
                </c:pt>
                <c:pt idx="278">
                  <c:v>-0.51281917893565654</c:v>
                </c:pt>
                <c:pt idx="279">
                  <c:v>-0.50700068816341171</c:v>
                </c:pt>
                <c:pt idx="280">
                  <c:v>-0.50124768237463735</c:v>
                </c:pt>
                <c:pt idx="281">
                  <c:v>-0.49555944219625259</c:v>
                </c:pt>
                <c:pt idx="282">
                  <c:v>-0.48993525556843542</c:v>
                </c:pt>
                <c:pt idx="283">
                  <c:v>-0.48437441769043987</c:v>
                </c:pt>
                <c:pt idx="284">
                  <c:v>-0.47887623096606652</c:v>
                </c:pt>
                <c:pt idx="285">
                  <c:v>-0.47344000494884381</c:v>
                </c:pt>
                <c:pt idx="286">
                  <c:v>-0.46806505628691014</c:v>
                </c:pt>
                <c:pt idx="287">
                  <c:v>-0.4627507086676963</c:v>
                </c:pt>
                <c:pt idx="288">
                  <c:v>-0.45749629276233961</c:v>
                </c:pt>
                <c:pt idx="289">
                  <c:v>-0.45230114616996309</c:v>
                </c:pt>
                <c:pt idx="290">
                  <c:v>-0.44716461336177321</c:v>
                </c:pt>
                <c:pt idx="291">
                  <c:v>-0.4420860456250707</c:v>
                </c:pt>
                <c:pt idx="292">
                  <c:v>-0.43706480100711753</c:v>
                </c:pt>
                <c:pt idx="293">
                  <c:v>-0.43210024425896659</c:v>
                </c:pt>
                <c:pt idx="294">
                  <c:v>-0.42719174677922034</c:v>
                </c:pt>
                <c:pt idx="295">
                  <c:v>-0.42233868655780055</c:v>
                </c:pt>
                <c:pt idx="296">
                  <c:v>-0.4175404481196649</c:v>
                </c:pt>
                <c:pt idx="297">
                  <c:v>-0.41279642246858822</c:v>
                </c:pt>
                <c:pt idx="298">
                  <c:v>-0.40810600703094763</c:v>
                </c:pt>
                <c:pt idx="299">
                  <c:v>-0.40346860559960568</c:v>
                </c:pt>
                <c:pt idx="300">
                  <c:v>-0.39888362827782781</c:v>
                </c:pt>
                <c:pt idx="301">
                  <c:v>-0.39435049142332818</c:v>
                </c:pt>
                <c:pt idx="302">
                  <c:v>-0.38986861759239849</c:v>
                </c:pt>
                <c:pt idx="303">
                  <c:v>-0.38543743548420595</c:v>
                </c:pt>
                <c:pt idx="304">
                  <c:v>-0.38105637988518531</c:v>
                </c:pt>
                <c:pt idx="305">
                  <c:v>-0.37672489161362571</c:v>
                </c:pt>
                <c:pt idx="306">
                  <c:v>-0.37244241746440332</c:v>
                </c:pt>
                <c:pt idx="307">
                  <c:v>-0.36820841015393263</c:v>
                </c:pt>
                <c:pt idx="308">
                  <c:v>-0.36402232826527425</c:v>
                </c:pt>
                <c:pt idx="309">
                  <c:v>-0.35988363619347891</c:v>
                </c:pt>
                <c:pt idx="310">
                  <c:v>-0.35579180409114863</c:v>
                </c:pt>
                <c:pt idx="311">
                  <c:v>-0.35174630781422167</c:v>
                </c:pt>
                <c:pt idx="312">
                  <c:v>-0.347746628868007</c:v>
                </c:pt>
                <c:pt idx="313">
                  <c:v>-0.34379225435346294</c:v>
                </c:pt>
                <c:pt idx="314">
                  <c:v>-0.33988267691374457</c:v>
                </c:pt>
                <c:pt idx="315">
                  <c:v>-0.33601739468101405</c:v>
                </c:pt>
                <c:pt idx="316">
                  <c:v>-0.33219591122352793</c:v>
                </c:pt>
                <c:pt idx="317">
                  <c:v>-0.32841773549301556</c:v>
                </c:pt>
                <c:pt idx="318">
                  <c:v>-0.32468238177234404</c:v>
                </c:pt>
                <c:pt idx="319">
                  <c:v>-0.32098936962348268</c:v>
                </c:pt>
                <c:pt idx="320">
                  <c:v>-0.31733822383577615</c:v>
                </c:pt>
                <c:pt idx="321">
                  <c:v>-0.31372847437452711</c:v>
                </c:pt>
                <c:pt idx="322">
                  <c:v>-0.31015965632989384</c:v>
                </c:pt>
                <c:pt idx="323">
                  <c:v>-0.30663130986611536</c:v>
                </c:pt>
                <c:pt idx="324">
                  <c:v>-0.30314298017105779</c:v>
                </c:pt>
                <c:pt idx="325">
                  <c:v>-0.29969421740609842</c:v>
                </c:pt>
                <c:pt idx="326">
                  <c:v>-0.29628457665633995</c:v>
                </c:pt>
                <c:pt idx="327">
                  <c:v>-0.29291361788117015</c:v>
                </c:pt>
                <c:pt idx="328">
                  <c:v>-0.28958090586516055</c:v>
                </c:pt>
                <c:pt idx="329">
                  <c:v>-0.28628601016931726</c:v>
                </c:pt>
                <c:pt idx="330">
                  <c:v>-0.28302850508267391</c:v>
                </c:pt>
                <c:pt idx="331">
                  <c:v>-0.27980796957424681</c:v>
                </c:pt>
                <c:pt idx="332">
                  <c:v>-0.27662398724533854</c:v>
                </c:pt>
                <c:pt idx="333">
                  <c:v>-0.27347614628220157</c:v>
                </c:pt>
                <c:pt idx="334">
                  <c:v>-0.27036403940906162</c:v>
                </c:pt>
                <c:pt idx="335">
                  <c:v>-0.26728726384150192</c:v>
                </c:pt>
                <c:pt idx="336">
                  <c:v>-0.2642454212402125</c:v>
                </c:pt>
                <c:pt idx="337">
                  <c:v>-0.26123811766510047</c:v>
                </c:pt>
                <c:pt idx="338">
                  <c:v>-0.2582649635297693</c:v>
                </c:pt>
                <c:pt idx="339">
                  <c:v>-0.25532557355636409</c:v>
                </c:pt>
                <c:pt idx="340">
                  <c:v>-0.2524195667307827</c:v>
                </c:pt>
                <c:pt idx="341">
                  <c:v>-0.24954656625825716</c:v>
                </c:pt>
                <c:pt idx="342">
                  <c:v>-0.24670619951930406</c:v>
                </c:pt>
                <c:pt idx="343">
                  <c:v>-0.2438980980260409</c:v>
                </c:pt>
                <c:pt idx="344">
                  <c:v>-0.24112189737887635</c:v>
                </c:pt>
                <c:pt idx="345">
                  <c:v>-0.23837723722356532</c:v>
                </c:pt>
                <c:pt idx="346">
                  <c:v>-0.23566376120863652</c:v>
                </c:pt>
                <c:pt idx="347">
                  <c:v>-0.23298111694318785</c:v>
                </c:pt>
                <c:pt idx="348">
                  <c:v>-0.2303289559550479</c:v>
                </c:pt>
                <c:pt idx="349">
                  <c:v>-0.22770693364931135</c:v>
                </c:pt>
                <c:pt idx="350">
                  <c:v>-0.22511470926723626</c:v>
                </c:pt>
                <c:pt idx="351">
                  <c:v>-0.22255194584550927</c:v>
                </c:pt>
                <c:pt idx="352">
                  <c:v>-0.22001831017587986</c:v>
                </c:pt>
                <c:pt idx="353">
                  <c:v>-0.21751347276515653</c:v>
                </c:pt>
                <c:pt idx="354">
                  <c:v>-0.21503710779556676</c:v>
                </c:pt>
                <c:pt idx="355">
                  <c:v>-0.21258889308548193</c:v>
                </c:pt>
                <c:pt idx="356">
                  <c:v>-0.21016851005050313</c:v>
                </c:pt>
                <c:pt idx="357">
                  <c:v>-0.20777564366490547</c:v>
                </c:pt>
                <c:pt idx="358">
                  <c:v>-0.2054099824234451</c:v>
                </c:pt>
                <c:pt idx="359">
                  <c:v>-0.20307121830351843</c:v>
                </c:pt>
                <c:pt idx="360">
                  <c:v>-0.20075904672768544</c:v>
                </c:pt>
                <c:pt idx="361">
                  <c:v>-0.19847316652653704</c:v>
                </c:pt>
                <c:pt idx="362">
                  <c:v>-0.19621327990192469</c:v>
                </c:pt>
                <c:pt idx="363">
                  <c:v>-0.19397909239053607</c:v>
                </c:pt>
                <c:pt idx="364">
                  <c:v>-0.19177031282782131</c:v>
                </c:pt>
                <c:pt idx="365">
                  <c:v>-0.18958665331226557</c:v>
                </c:pt>
                <c:pt idx="366">
                  <c:v>-0.18742782917001144</c:v>
                </c:pt>
                <c:pt idx="367">
                  <c:v>-0.18529355891981963</c:v>
                </c:pt>
                <c:pt idx="368">
                  <c:v>-0.18318356423837387</c:v>
                </c:pt>
                <c:pt idx="369">
                  <c:v>-0.18109756992592746</c:v>
                </c:pt>
                <c:pt idx="370">
                  <c:v>-0.17903530387228497</c:v>
                </c:pt>
                <c:pt idx="371">
                  <c:v>-0.17699649702312081</c:v>
                </c:pt>
                <c:pt idx="372">
                  <c:v>-0.17498088334662959</c:v>
                </c:pt>
                <c:pt idx="373">
                  <c:v>-0.17298819980051214</c:v>
                </c:pt>
                <c:pt idx="374">
                  <c:v>-0.17101818629928611</c:v>
                </c:pt>
                <c:pt idx="375">
                  <c:v>-0.16907058568192615</c:v>
                </c:pt>
                <c:pt idx="376">
                  <c:v>-0.16714514367982805</c:v>
                </c:pt>
                <c:pt idx="377">
                  <c:v>-0.16524160888509717</c:v>
                </c:pt>
                <c:pt idx="378">
                  <c:v>-0.16335973271915322</c:v>
                </c:pt>
                <c:pt idx="379">
                  <c:v>-0.16149926940165843</c:v>
                </c:pt>
                <c:pt idx="380">
                  <c:v>-0.15965997591975689</c:v>
                </c:pt>
                <c:pt idx="381">
                  <c:v>-0.15784161199762939</c:v>
                </c:pt>
                <c:pt idx="382">
                  <c:v>-0.15604394006635877</c:v>
                </c:pt>
                <c:pt idx="383">
                  <c:v>-0.15426672523410398</c:v>
                </c:pt>
                <c:pt idx="384">
                  <c:v>-0.15250973525658107</c:v>
                </c:pt>
                <c:pt idx="385">
                  <c:v>-0.15077274050784648</c:v>
                </c:pt>
                <c:pt idx="386">
                  <c:v>-0.14905551395138342</c:v>
                </c:pt>
                <c:pt idx="387">
                  <c:v>-0.14735783111148684</c:v>
                </c:pt>
                <c:pt idx="388">
                  <c:v>-0.14567947004494516</c:v>
                </c:pt>
                <c:pt idx="389">
                  <c:v>-0.14402021131301496</c:v>
                </c:pt>
                <c:pt idx="390">
                  <c:v>-0.14237983795369083</c:v>
                </c:pt>
                <c:pt idx="391">
                  <c:v>-0.1407581354542605</c:v>
                </c:pt>
                <c:pt idx="392">
                  <c:v>-0.13915489172415094</c:v>
                </c:pt>
                <c:pt idx="393">
                  <c:v>-0.13756989706805564</c:v>
                </c:pt>
                <c:pt idx="394">
                  <c:v>-0.13600294415934697</c:v>
                </c:pt>
                <c:pt idx="395">
                  <c:v>-0.13445382801376601</c:v>
                </c:pt>
                <c:pt idx="396">
                  <c:v>-0.13292234596339139</c:v>
                </c:pt>
                <c:pt idx="397">
                  <c:v>-0.13140829763088227</c:v>
                </c:pt>
                <c:pt idx="398">
                  <c:v>-0.12991148490399335</c:v>
                </c:pt>
                <c:pt idx="399">
                  <c:v>-0.12843171191036123</c:v>
                </c:pt>
                <c:pt idx="400">
                  <c:v>-0.12696878499255734</c:v>
                </c:pt>
                <c:pt idx="401">
                  <c:v>-0.12552251268340689</c:v>
                </c:pt>
                <c:pt idx="402">
                  <c:v>-0.12409270568157033</c:v>
                </c:pt>
                <c:pt idx="403">
                  <c:v>-0.12267917682738502</c:v>
                </c:pt>
                <c:pt idx="404">
                  <c:v>-0.12128174107896557</c:v>
                </c:pt>
                <c:pt idx="405">
                  <c:v>-0.11990021548856011</c:v>
                </c:pt>
                <c:pt idx="406">
                  <c:v>-0.11853441917915847</c:v>
                </c:pt>
                <c:pt idx="407">
                  <c:v>-0.11718417332135342</c:v>
                </c:pt>
                <c:pt idx="408">
                  <c:v>-0.1158493011104493</c:v>
                </c:pt>
                <c:pt idx="409">
                  <c:v>-0.11452962774381673</c:v>
                </c:pt>
                <c:pt idx="410">
                  <c:v>-0.11322498039849299</c:v>
                </c:pt>
                <c:pt idx="411">
                  <c:v>-0.11193518820902089</c:v>
                </c:pt>
                <c:pt idx="412">
                  <c:v>-0.11066008224553135</c:v>
                </c:pt>
                <c:pt idx="413">
                  <c:v>-0.10939949549205928</c:v>
                </c:pt>
                <c:pt idx="414">
                  <c:v>-0.1081532628250958</c:v>
                </c:pt>
                <c:pt idx="415">
                  <c:v>-0.1069212209923736</c:v>
                </c:pt>
                <c:pt idx="416">
                  <c:v>-0.10570320859188152</c:v>
                </c:pt>
                <c:pt idx="417">
                  <c:v>-0.10449906605110677</c:v>
                </c:pt>
                <c:pt idx="418">
                  <c:v>-0.10330863560650501</c:v>
                </c:pt>
                <c:pt idx="419">
                  <c:v>-0.1021317612831916</c:v>
                </c:pt>
                <c:pt idx="420">
                  <c:v>-0.10096828887485533</c:v>
                </c:pt>
                <c:pt idx="421">
                  <c:v>-9.9818065923891988E-2</c:v>
                </c:pt>
                <c:pt idx="422">
                  <c:v>-9.8680941701753455E-2</c:v>
                </c:pt>
                <c:pt idx="423">
                  <c:v>-9.7556767189513172E-2</c:v>
                </c:pt>
                <c:pt idx="424">
                  <c:v>-9.644539505864165E-2</c:v>
                </c:pt>
                <c:pt idx="425">
                  <c:v>-9.5346679651996766E-2</c:v>
                </c:pt>
                <c:pt idx="426">
                  <c:v>-9.4260476965018769E-2</c:v>
                </c:pt>
                <c:pt idx="427">
                  <c:v>-9.3186644627132775E-2</c:v>
                </c:pt>
                <c:pt idx="428">
                  <c:v>-9.2125041883355865E-2</c:v>
                </c:pt>
                <c:pt idx="429">
                  <c:v>-9.1075529576106956E-2</c:v>
                </c:pt>
                <c:pt idx="430">
                  <c:v>-9.0037970127214512E-2</c:v>
                </c:pt>
                <c:pt idx="431">
                  <c:v>-8.9012227520124998E-2</c:v>
                </c:pt>
                <c:pt idx="432">
                  <c:v>-8.7998167282305001E-2</c:v>
                </c:pt>
                <c:pt idx="433">
                  <c:v>-8.6995656467839577E-2</c:v>
                </c:pt>
                <c:pt idx="434">
                  <c:v>-8.6004563640220785E-2</c:v>
                </c:pt>
                <c:pt idx="435">
                  <c:v>-8.5024758855327259E-2</c:v>
                </c:pt>
                <c:pt idx="436">
                  <c:v>-8.4056113644591451E-2</c:v>
                </c:pt>
                <c:pt idx="437">
                  <c:v>-8.3098500998353655E-2</c:v>
                </c:pt>
                <c:pt idx="438">
                  <c:v>-8.2151795349398746E-2</c:v>
                </c:pt>
                <c:pt idx="439">
                  <c:v>-8.1215872556677185E-2</c:v>
                </c:pt>
                <c:pt idx="440">
                  <c:v>-8.0290609889205056E-2</c:v>
                </c:pt>
                <c:pt idx="441">
                  <c:v>-7.9375886010142144E-2</c:v>
                </c:pt>
                <c:pt idx="442">
                  <c:v>-7.8471580961048615E-2</c:v>
                </c:pt>
                <c:pt idx="443">
                  <c:v>-7.7577576146314567E-2</c:v>
                </c:pt>
                <c:pt idx="444">
                  <c:v>-7.6693754317763208E-2</c:v>
                </c:pt>
                <c:pt idx="445">
                  <c:v>-7.581999955942488E-2</c:v>
                </c:pt>
                <c:pt idx="446">
                  <c:v>-7.4956197272481442E-2</c:v>
                </c:pt>
                <c:pt idx="447">
                  <c:v>-7.4102234160376063E-2</c:v>
                </c:pt>
                <c:pt idx="448">
                  <c:v>-7.3257998214091458E-2</c:v>
                </c:pt>
                <c:pt idx="449">
                  <c:v>-7.2423378697589094E-2</c:v>
                </c:pt>
                <c:pt idx="450">
                  <c:v>-7.1598266133413385E-2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1.7581954041555508</c:v>
                </c:pt>
                <c:pt idx="1">
                  <c:v>1.7804849429543688</c:v>
                </c:pt>
                <c:pt idx="2">
                  <c:v>1.8027744817531866</c:v>
                </c:pt>
                <c:pt idx="3">
                  <c:v>1.8250640205520043</c:v>
                </c:pt>
                <c:pt idx="4">
                  <c:v>1.8473535593508219</c:v>
                </c:pt>
                <c:pt idx="5">
                  <c:v>1.8696430981496399</c:v>
                </c:pt>
                <c:pt idx="6">
                  <c:v>1.8919326369484577</c:v>
                </c:pt>
                <c:pt idx="7">
                  <c:v>1.9142221757472753</c:v>
                </c:pt>
                <c:pt idx="8">
                  <c:v>1.9365117145460931</c:v>
                </c:pt>
                <c:pt idx="9">
                  <c:v>1.9588012533449108</c:v>
                </c:pt>
                <c:pt idx="10">
                  <c:v>1.9810907921437289</c:v>
                </c:pt>
                <c:pt idx="11">
                  <c:v>2.0033803309425466</c:v>
                </c:pt>
                <c:pt idx="12">
                  <c:v>2.025669869741364</c:v>
                </c:pt>
                <c:pt idx="13">
                  <c:v>2.0479594085401822</c:v>
                </c:pt>
                <c:pt idx="14">
                  <c:v>2.070248947339</c:v>
                </c:pt>
                <c:pt idx="15">
                  <c:v>2.0925384861378178</c:v>
                </c:pt>
                <c:pt idx="16">
                  <c:v>2.1148280249366351</c:v>
                </c:pt>
                <c:pt idx="17">
                  <c:v>2.1371175637354529</c:v>
                </c:pt>
                <c:pt idx="18">
                  <c:v>2.1594071025342712</c:v>
                </c:pt>
                <c:pt idx="19">
                  <c:v>2.1816966413330885</c:v>
                </c:pt>
                <c:pt idx="20">
                  <c:v>2.2039861801319067</c:v>
                </c:pt>
                <c:pt idx="21">
                  <c:v>2.2262757189307241</c:v>
                </c:pt>
                <c:pt idx="22">
                  <c:v>2.2485652577295423</c:v>
                </c:pt>
                <c:pt idx="23">
                  <c:v>2.2708547965283596</c:v>
                </c:pt>
                <c:pt idx="24">
                  <c:v>2.2931443353271774</c:v>
                </c:pt>
                <c:pt idx="25">
                  <c:v>2.3154338741259952</c:v>
                </c:pt>
                <c:pt idx="26">
                  <c:v>2.3377234129248134</c:v>
                </c:pt>
                <c:pt idx="27">
                  <c:v>2.3600129517236308</c:v>
                </c:pt>
                <c:pt idx="28">
                  <c:v>2.382302490522449</c:v>
                </c:pt>
                <c:pt idx="29">
                  <c:v>2.4045920293212677</c:v>
                </c:pt>
                <c:pt idx="30">
                  <c:v>2.4268815681200855</c:v>
                </c:pt>
                <c:pt idx="31">
                  <c:v>2.4491711069189033</c:v>
                </c:pt>
                <c:pt idx="32">
                  <c:v>2.4714606457177211</c:v>
                </c:pt>
                <c:pt idx="33">
                  <c:v>2.4937501845165388</c:v>
                </c:pt>
                <c:pt idx="34">
                  <c:v>2.5160397233153566</c:v>
                </c:pt>
                <c:pt idx="35">
                  <c:v>2.5383292621141744</c:v>
                </c:pt>
                <c:pt idx="36">
                  <c:v>2.5606188009129922</c:v>
                </c:pt>
                <c:pt idx="37">
                  <c:v>2.58290833971181</c:v>
                </c:pt>
                <c:pt idx="38">
                  <c:v>2.6051978785106273</c:v>
                </c:pt>
                <c:pt idx="39">
                  <c:v>2.6274874173094456</c:v>
                </c:pt>
                <c:pt idx="40">
                  <c:v>2.6497769561082629</c:v>
                </c:pt>
                <c:pt idx="41">
                  <c:v>2.6720664949070811</c:v>
                </c:pt>
                <c:pt idx="42">
                  <c:v>2.6943560337058985</c:v>
                </c:pt>
                <c:pt idx="43">
                  <c:v>2.7166455725047167</c:v>
                </c:pt>
                <c:pt idx="44">
                  <c:v>2.7389351113035341</c:v>
                </c:pt>
                <c:pt idx="45">
                  <c:v>2.7612246501023523</c:v>
                </c:pt>
                <c:pt idx="46">
                  <c:v>2.7835141889011696</c:v>
                </c:pt>
                <c:pt idx="47">
                  <c:v>2.8058037276999879</c:v>
                </c:pt>
                <c:pt idx="48">
                  <c:v>2.8280932664988052</c:v>
                </c:pt>
                <c:pt idx="49">
                  <c:v>2.8503828052976234</c:v>
                </c:pt>
                <c:pt idx="50">
                  <c:v>2.8726723440964399</c:v>
                </c:pt>
                <c:pt idx="51">
                  <c:v>2.8949618828952577</c:v>
                </c:pt>
                <c:pt idx="52">
                  <c:v>2.9172514216940759</c:v>
                </c:pt>
                <c:pt idx="53">
                  <c:v>2.9395409604928933</c:v>
                </c:pt>
                <c:pt idx="54">
                  <c:v>2.961830499291711</c:v>
                </c:pt>
                <c:pt idx="55">
                  <c:v>2.9841200380905288</c:v>
                </c:pt>
                <c:pt idx="56">
                  <c:v>3.0064095768893471</c:v>
                </c:pt>
                <c:pt idx="57">
                  <c:v>3.0286991156881644</c:v>
                </c:pt>
                <c:pt idx="58">
                  <c:v>3.0509886544869822</c:v>
                </c:pt>
                <c:pt idx="59">
                  <c:v>3.0732781932857995</c:v>
                </c:pt>
                <c:pt idx="60">
                  <c:v>3.0955677320846178</c:v>
                </c:pt>
                <c:pt idx="61">
                  <c:v>3.1178572708834356</c:v>
                </c:pt>
                <c:pt idx="62">
                  <c:v>3.1401468096822533</c:v>
                </c:pt>
                <c:pt idx="63">
                  <c:v>3.1624363484810707</c:v>
                </c:pt>
                <c:pt idx="64">
                  <c:v>3.1847258872798889</c:v>
                </c:pt>
                <c:pt idx="65">
                  <c:v>3.2070154260787067</c:v>
                </c:pt>
                <c:pt idx="66">
                  <c:v>3.2293049648775245</c:v>
                </c:pt>
                <c:pt idx="67">
                  <c:v>3.2515945036763418</c:v>
                </c:pt>
                <c:pt idx="68">
                  <c:v>3.2738840424751601</c:v>
                </c:pt>
                <c:pt idx="69">
                  <c:v>3.2961735812739779</c:v>
                </c:pt>
                <c:pt idx="70">
                  <c:v>3.3184631200727952</c:v>
                </c:pt>
                <c:pt idx="71">
                  <c:v>3.340752658871613</c:v>
                </c:pt>
                <c:pt idx="72">
                  <c:v>3.3630421976704312</c:v>
                </c:pt>
                <c:pt idx="73">
                  <c:v>3.385331736469249</c:v>
                </c:pt>
                <c:pt idx="74">
                  <c:v>3.4076212752680664</c:v>
                </c:pt>
                <c:pt idx="75">
                  <c:v>3.4299108140668841</c:v>
                </c:pt>
                <c:pt idx="76">
                  <c:v>3.4522003528657024</c:v>
                </c:pt>
                <c:pt idx="77">
                  <c:v>3.4744898916645202</c:v>
                </c:pt>
                <c:pt idx="78">
                  <c:v>3.4967794304633375</c:v>
                </c:pt>
                <c:pt idx="79">
                  <c:v>3.5190689692621553</c:v>
                </c:pt>
                <c:pt idx="80">
                  <c:v>3.5413585080609735</c:v>
                </c:pt>
                <c:pt idx="81">
                  <c:v>3.5636480468597913</c:v>
                </c:pt>
                <c:pt idx="82">
                  <c:v>3.5859375856586087</c:v>
                </c:pt>
                <c:pt idx="83">
                  <c:v>3.6082271244574264</c:v>
                </c:pt>
                <c:pt idx="84">
                  <c:v>3.6305166632562447</c:v>
                </c:pt>
                <c:pt idx="85">
                  <c:v>3.652806202055062</c:v>
                </c:pt>
                <c:pt idx="86">
                  <c:v>3.6750957408538798</c:v>
                </c:pt>
                <c:pt idx="87">
                  <c:v>3.697385279652698</c:v>
                </c:pt>
                <c:pt idx="88">
                  <c:v>3.7196748184515158</c:v>
                </c:pt>
                <c:pt idx="89">
                  <c:v>3.7419643572503332</c:v>
                </c:pt>
                <c:pt idx="90">
                  <c:v>3.7642538960491509</c:v>
                </c:pt>
                <c:pt idx="91">
                  <c:v>3.7865434348479687</c:v>
                </c:pt>
                <c:pt idx="92">
                  <c:v>3.808832973646787</c:v>
                </c:pt>
                <c:pt idx="93">
                  <c:v>3.8311225124456043</c:v>
                </c:pt>
                <c:pt idx="94">
                  <c:v>3.8534120512444221</c:v>
                </c:pt>
                <c:pt idx="95">
                  <c:v>3.8757015900432403</c:v>
                </c:pt>
                <c:pt idx="96">
                  <c:v>3.8979911288420581</c:v>
                </c:pt>
                <c:pt idx="97">
                  <c:v>3.9202806676408755</c:v>
                </c:pt>
                <c:pt idx="98">
                  <c:v>3.9425702064396932</c:v>
                </c:pt>
                <c:pt idx="99">
                  <c:v>3.9648597452385106</c:v>
                </c:pt>
                <c:pt idx="100">
                  <c:v>3.9871492840373288</c:v>
                </c:pt>
                <c:pt idx="101">
                  <c:v>4.0094388228361471</c:v>
                </c:pt>
                <c:pt idx="102">
                  <c:v>4.0317283616349648</c:v>
                </c:pt>
                <c:pt idx="103">
                  <c:v>4.0540179004337826</c:v>
                </c:pt>
                <c:pt idx="104">
                  <c:v>4.0763074392326004</c:v>
                </c:pt>
                <c:pt idx="105">
                  <c:v>4.0985969780314173</c:v>
                </c:pt>
                <c:pt idx="106">
                  <c:v>4.1208865168302351</c:v>
                </c:pt>
                <c:pt idx="107">
                  <c:v>4.1431760556290529</c:v>
                </c:pt>
                <c:pt idx="108">
                  <c:v>4.1654655944278716</c:v>
                </c:pt>
                <c:pt idx="109">
                  <c:v>4.1877551332266885</c:v>
                </c:pt>
                <c:pt idx="110">
                  <c:v>4.2100446720255063</c:v>
                </c:pt>
                <c:pt idx="111">
                  <c:v>4.2323342108243249</c:v>
                </c:pt>
                <c:pt idx="112">
                  <c:v>4.2546237496231427</c:v>
                </c:pt>
                <c:pt idx="113">
                  <c:v>4.2769132884219596</c:v>
                </c:pt>
                <c:pt idx="114">
                  <c:v>4.2992028272207774</c:v>
                </c:pt>
                <c:pt idx="115">
                  <c:v>4.3214923660195961</c:v>
                </c:pt>
                <c:pt idx="116">
                  <c:v>4.3437819048184139</c:v>
                </c:pt>
                <c:pt idx="117">
                  <c:v>4.3660714436172317</c:v>
                </c:pt>
                <c:pt idx="118">
                  <c:v>4.3883609824160494</c:v>
                </c:pt>
                <c:pt idx="119">
                  <c:v>4.4106505212148672</c:v>
                </c:pt>
                <c:pt idx="120">
                  <c:v>4.4329400600136841</c:v>
                </c:pt>
                <c:pt idx="121">
                  <c:v>4.4552295988125019</c:v>
                </c:pt>
                <c:pt idx="122">
                  <c:v>4.4775191376113197</c:v>
                </c:pt>
                <c:pt idx="123">
                  <c:v>4.4998086764101375</c:v>
                </c:pt>
                <c:pt idx="124">
                  <c:v>4.5220982152089553</c:v>
                </c:pt>
                <c:pt idx="125">
                  <c:v>4.5443877540077739</c:v>
                </c:pt>
                <c:pt idx="126">
                  <c:v>4.5666772928065917</c:v>
                </c:pt>
                <c:pt idx="127">
                  <c:v>4.5889668316054095</c:v>
                </c:pt>
                <c:pt idx="128">
                  <c:v>4.6112563704042264</c:v>
                </c:pt>
                <c:pt idx="129">
                  <c:v>4.6335459092030442</c:v>
                </c:pt>
                <c:pt idx="130">
                  <c:v>4.655835448001862</c:v>
                </c:pt>
                <c:pt idx="131">
                  <c:v>4.6781249868006798</c:v>
                </c:pt>
                <c:pt idx="132">
                  <c:v>4.7004145255994976</c:v>
                </c:pt>
                <c:pt idx="133">
                  <c:v>4.7227040643983154</c:v>
                </c:pt>
                <c:pt idx="134">
                  <c:v>4.744993603197134</c:v>
                </c:pt>
                <c:pt idx="135">
                  <c:v>4.7672831419959509</c:v>
                </c:pt>
                <c:pt idx="136">
                  <c:v>4.7895726807947687</c:v>
                </c:pt>
                <c:pt idx="137">
                  <c:v>4.8118622195935865</c:v>
                </c:pt>
                <c:pt idx="138">
                  <c:v>4.8341517583924043</c:v>
                </c:pt>
                <c:pt idx="139">
                  <c:v>4.8564412971912221</c:v>
                </c:pt>
                <c:pt idx="140">
                  <c:v>4.8787308359900399</c:v>
                </c:pt>
                <c:pt idx="141">
                  <c:v>4.9010203747888585</c:v>
                </c:pt>
                <c:pt idx="142">
                  <c:v>4.9233099135876763</c:v>
                </c:pt>
                <c:pt idx="143">
                  <c:v>4.9455994523864932</c:v>
                </c:pt>
                <c:pt idx="144">
                  <c:v>4.967888991185311</c:v>
                </c:pt>
                <c:pt idx="145">
                  <c:v>4.9901785299841288</c:v>
                </c:pt>
                <c:pt idx="146">
                  <c:v>5.0124680687829466</c:v>
                </c:pt>
                <c:pt idx="147">
                  <c:v>5.0347576075817644</c:v>
                </c:pt>
                <c:pt idx="148">
                  <c:v>5.0570471463805822</c:v>
                </c:pt>
                <c:pt idx="149">
                  <c:v>5.0793366851794008</c:v>
                </c:pt>
                <c:pt idx="150">
                  <c:v>5.1016262239782177</c:v>
                </c:pt>
                <c:pt idx="151">
                  <c:v>5.1239157627770355</c:v>
                </c:pt>
                <c:pt idx="152">
                  <c:v>5.1462053015758533</c:v>
                </c:pt>
                <c:pt idx="153">
                  <c:v>5.1684948403746711</c:v>
                </c:pt>
                <c:pt idx="154">
                  <c:v>5.1907843791734889</c:v>
                </c:pt>
                <c:pt idx="155">
                  <c:v>5.2130739179723067</c:v>
                </c:pt>
                <c:pt idx="156">
                  <c:v>5.2353634567711254</c:v>
                </c:pt>
                <c:pt idx="157">
                  <c:v>5.2576529955699431</c:v>
                </c:pt>
                <c:pt idx="158">
                  <c:v>5.27994253436876</c:v>
                </c:pt>
                <c:pt idx="159">
                  <c:v>5.3022320731675778</c:v>
                </c:pt>
                <c:pt idx="160">
                  <c:v>5.3245216119663956</c:v>
                </c:pt>
                <c:pt idx="161">
                  <c:v>5.3468111507652134</c:v>
                </c:pt>
                <c:pt idx="162">
                  <c:v>5.3691006895640312</c:v>
                </c:pt>
                <c:pt idx="163">
                  <c:v>5.3913902283628481</c:v>
                </c:pt>
                <c:pt idx="164">
                  <c:v>5.4136797671616668</c:v>
                </c:pt>
                <c:pt idx="165">
                  <c:v>5.4359693059604846</c:v>
                </c:pt>
                <c:pt idx="166">
                  <c:v>5.4582588447593023</c:v>
                </c:pt>
                <c:pt idx="167">
                  <c:v>5.4805483835581201</c:v>
                </c:pt>
                <c:pt idx="168">
                  <c:v>5.5028379223569379</c:v>
                </c:pt>
                <c:pt idx="169">
                  <c:v>5.5251274611557557</c:v>
                </c:pt>
                <c:pt idx="170">
                  <c:v>5.5474169999545726</c:v>
                </c:pt>
                <c:pt idx="171">
                  <c:v>5.5697065387533913</c:v>
                </c:pt>
                <c:pt idx="172">
                  <c:v>5.59199607755221</c:v>
                </c:pt>
                <c:pt idx="173">
                  <c:v>5.6142856163510269</c:v>
                </c:pt>
                <c:pt idx="174">
                  <c:v>5.6365751551498446</c:v>
                </c:pt>
                <c:pt idx="175">
                  <c:v>5.6588646939486624</c:v>
                </c:pt>
                <c:pt idx="176">
                  <c:v>5.6811542327474802</c:v>
                </c:pt>
                <c:pt idx="177">
                  <c:v>5.703443771546298</c:v>
                </c:pt>
                <c:pt idx="178">
                  <c:v>5.7257333103451158</c:v>
                </c:pt>
                <c:pt idx="179">
                  <c:v>5.7480228491439327</c:v>
                </c:pt>
                <c:pt idx="180">
                  <c:v>5.7703123879427514</c:v>
                </c:pt>
                <c:pt idx="181">
                  <c:v>5.7926019267415692</c:v>
                </c:pt>
                <c:pt idx="182">
                  <c:v>5.8148914655403869</c:v>
                </c:pt>
                <c:pt idx="183">
                  <c:v>5.8371810043392047</c:v>
                </c:pt>
                <c:pt idx="184">
                  <c:v>5.8594705431380234</c:v>
                </c:pt>
                <c:pt idx="185">
                  <c:v>5.8817600819368412</c:v>
                </c:pt>
                <c:pt idx="186">
                  <c:v>5.904049620735659</c:v>
                </c:pt>
                <c:pt idx="187">
                  <c:v>5.9263391595344759</c:v>
                </c:pt>
                <c:pt idx="188">
                  <c:v>5.9486286983332937</c:v>
                </c:pt>
                <c:pt idx="189">
                  <c:v>5.9709182371321115</c:v>
                </c:pt>
                <c:pt idx="190">
                  <c:v>5.9932077759309292</c:v>
                </c:pt>
                <c:pt idx="191">
                  <c:v>6.015497314729747</c:v>
                </c:pt>
                <c:pt idx="192">
                  <c:v>6.0377868535285648</c:v>
                </c:pt>
                <c:pt idx="193">
                  <c:v>6.0600763923273817</c:v>
                </c:pt>
                <c:pt idx="194">
                  <c:v>6.0823659311261995</c:v>
                </c:pt>
                <c:pt idx="195">
                  <c:v>6.1046554699250173</c:v>
                </c:pt>
                <c:pt idx="196">
                  <c:v>6.1269450087238351</c:v>
                </c:pt>
                <c:pt idx="197">
                  <c:v>6.1492345475226537</c:v>
                </c:pt>
                <c:pt idx="198">
                  <c:v>6.1715240863214715</c:v>
                </c:pt>
                <c:pt idx="199">
                  <c:v>6.1938136251202893</c:v>
                </c:pt>
                <c:pt idx="200">
                  <c:v>6.216103163919108</c:v>
                </c:pt>
                <c:pt idx="201">
                  <c:v>6.2383927027179258</c:v>
                </c:pt>
                <c:pt idx="202">
                  <c:v>6.2606822415167427</c:v>
                </c:pt>
                <c:pt idx="203">
                  <c:v>6.2829717803155605</c:v>
                </c:pt>
                <c:pt idx="204">
                  <c:v>6.3052613191143783</c:v>
                </c:pt>
                <c:pt idx="205">
                  <c:v>6.327550857913196</c:v>
                </c:pt>
                <c:pt idx="206">
                  <c:v>6.3498403967120138</c:v>
                </c:pt>
                <c:pt idx="207">
                  <c:v>6.3721299355108316</c:v>
                </c:pt>
                <c:pt idx="208">
                  <c:v>6.3944194743096485</c:v>
                </c:pt>
                <c:pt idx="209">
                  <c:v>6.4167090131084663</c:v>
                </c:pt>
                <c:pt idx="210">
                  <c:v>6.4389985519072841</c:v>
                </c:pt>
                <c:pt idx="211">
                  <c:v>6.4612880907061028</c:v>
                </c:pt>
                <c:pt idx="212">
                  <c:v>6.4835776295049206</c:v>
                </c:pt>
                <c:pt idx="213">
                  <c:v>6.5058671683037383</c:v>
                </c:pt>
                <c:pt idx="214">
                  <c:v>6.5281567071025561</c:v>
                </c:pt>
                <c:pt idx="215">
                  <c:v>6.550446245901373</c:v>
                </c:pt>
                <c:pt idx="216">
                  <c:v>6.5727357847001908</c:v>
                </c:pt>
                <c:pt idx="217">
                  <c:v>6.5950253234990095</c:v>
                </c:pt>
                <c:pt idx="218">
                  <c:v>6.6173148622978273</c:v>
                </c:pt>
                <c:pt idx="219">
                  <c:v>6.6396044010966451</c:v>
                </c:pt>
                <c:pt idx="220">
                  <c:v>6.6618939398954629</c:v>
                </c:pt>
                <c:pt idx="221">
                  <c:v>6.6841834786942806</c:v>
                </c:pt>
                <c:pt idx="222">
                  <c:v>6.7064730174930984</c:v>
                </c:pt>
                <c:pt idx="223">
                  <c:v>6.7287625562919153</c:v>
                </c:pt>
                <c:pt idx="224">
                  <c:v>6.7510520950907331</c:v>
                </c:pt>
                <c:pt idx="225">
                  <c:v>6.7733416338895509</c:v>
                </c:pt>
                <c:pt idx="226">
                  <c:v>6.7956311726883687</c:v>
                </c:pt>
                <c:pt idx="227">
                  <c:v>6.8179207114871874</c:v>
                </c:pt>
                <c:pt idx="228">
                  <c:v>6.8402102502860052</c:v>
                </c:pt>
                <c:pt idx="229">
                  <c:v>6.8624997890848229</c:v>
                </c:pt>
                <c:pt idx="230">
                  <c:v>6.8847893278836398</c:v>
                </c:pt>
                <c:pt idx="231">
                  <c:v>6.9070788666824594</c:v>
                </c:pt>
                <c:pt idx="232">
                  <c:v>6.9293684054812763</c:v>
                </c:pt>
                <c:pt idx="233">
                  <c:v>6.9516579442800941</c:v>
                </c:pt>
                <c:pt idx="234">
                  <c:v>6.9739474830789119</c:v>
                </c:pt>
                <c:pt idx="235">
                  <c:v>6.9962370218777297</c:v>
                </c:pt>
                <c:pt idx="236">
                  <c:v>7.0185265606765475</c:v>
                </c:pt>
                <c:pt idx="237">
                  <c:v>7.0408160994753644</c:v>
                </c:pt>
                <c:pt idx="238">
                  <c:v>7.0631056382741821</c:v>
                </c:pt>
                <c:pt idx="239">
                  <c:v>7.0853951770729999</c:v>
                </c:pt>
                <c:pt idx="240">
                  <c:v>7.1076847158718177</c:v>
                </c:pt>
                <c:pt idx="241">
                  <c:v>7.1299742546706355</c:v>
                </c:pt>
                <c:pt idx="242">
                  <c:v>7.1522637934694533</c:v>
                </c:pt>
                <c:pt idx="243">
                  <c:v>7.1745533322682702</c:v>
                </c:pt>
                <c:pt idx="244">
                  <c:v>7.1968428710670898</c:v>
                </c:pt>
                <c:pt idx="245">
                  <c:v>7.2191324098659067</c:v>
                </c:pt>
                <c:pt idx="246">
                  <c:v>7.2414219486647244</c:v>
                </c:pt>
                <c:pt idx="247">
                  <c:v>7.2637114874635431</c:v>
                </c:pt>
                <c:pt idx="248">
                  <c:v>7.2860010262623609</c:v>
                </c:pt>
                <c:pt idx="249">
                  <c:v>7.3082905650611787</c:v>
                </c:pt>
                <c:pt idx="250">
                  <c:v>7.3305801038599965</c:v>
                </c:pt>
                <c:pt idx="251">
                  <c:v>7.3528696426588143</c:v>
                </c:pt>
                <c:pt idx="252">
                  <c:v>7.3751591814576312</c:v>
                </c:pt>
                <c:pt idx="253">
                  <c:v>7.397448720256449</c:v>
                </c:pt>
                <c:pt idx="254">
                  <c:v>7.4197382590552667</c:v>
                </c:pt>
                <c:pt idx="255">
                  <c:v>7.4420277978540845</c:v>
                </c:pt>
                <c:pt idx="256">
                  <c:v>7.4643173366529023</c:v>
                </c:pt>
                <c:pt idx="257">
                  <c:v>7.4866068754517201</c:v>
                </c:pt>
                <c:pt idx="258">
                  <c:v>7.5088964142505388</c:v>
                </c:pt>
                <c:pt idx="259">
                  <c:v>7.5311859530493672</c:v>
                </c:pt>
                <c:pt idx="260">
                  <c:v>7.5534754918481735</c:v>
                </c:pt>
                <c:pt idx="261">
                  <c:v>7.5757650306469912</c:v>
                </c:pt>
                <c:pt idx="262">
                  <c:v>7.5980545694458099</c:v>
                </c:pt>
                <c:pt idx="263">
                  <c:v>7.6203441082446384</c:v>
                </c:pt>
                <c:pt idx="264">
                  <c:v>7.6426336470434455</c:v>
                </c:pt>
                <c:pt idx="265">
                  <c:v>7.6649231858422633</c:v>
                </c:pt>
                <c:pt idx="266">
                  <c:v>7.6872127246410811</c:v>
                </c:pt>
                <c:pt idx="267">
                  <c:v>7.7095022634399086</c:v>
                </c:pt>
                <c:pt idx="268">
                  <c:v>7.7317918022387158</c:v>
                </c:pt>
                <c:pt idx="269">
                  <c:v>7.7540813410375335</c:v>
                </c:pt>
                <c:pt idx="270">
                  <c:v>7.7763708798363513</c:v>
                </c:pt>
                <c:pt idx="271">
                  <c:v>7.7986604186351807</c:v>
                </c:pt>
                <c:pt idx="272">
                  <c:v>7.8209499574339878</c:v>
                </c:pt>
                <c:pt idx="273">
                  <c:v>7.8432394962328038</c:v>
                </c:pt>
                <c:pt idx="274">
                  <c:v>7.8655290350316234</c:v>
                </c:pt>
                <c:pt idx="275">
                  <c:v>7.8878185738304518</c:v>
                </c:pt>
                <c:pt idx="276">
                  <c:v>7.9101081126292572</c:v>
                </c:pt>
                <c:pt idx="277">
                  <c:v>7.9323976514280758</c:v>
                </c:pt>
                <c:pt idx="278">
                  <c:v>7.9546871902268936</c:v>
                </c:pt>
                <c:pt idx="279">
                  <c:v>7.976976729025723</c:v>
                </c:pt>
                <c:pt idx="280">
                  <c:v>7.9992662678245301</c:v>
                </c:pt>
                <c:pt idx="281">
                  <c:v>8.021555806623347</c:v>
                </c:pt>
                <c:pt idx="282">
                  <c:v>8.0438453454221772</c:v>
                </c:pt>
                <c:pt idx="283">
                  <c:v>8.0661348842209932</c:v>
                </c:pt>
                <c:pt idx="284">
                  <c:v>8.088424423019811</c:v>
                </c:pt>
                <c:pt idx="285">
                  <c:v>8.1107139618186181</c:v>
                </c:pt>
                <c:pt idx="286">
                  <c:v>8.1330035006174484</c:v>
                </c:pt>
                <c:pt idx="287">
                  <c:v>8.1552930394162644</c:v>
                </c:pt>
                <c:pt idx="288">
                  <c:v>8.1775825782150822</c:v>
                </c:pt>
                <c:pt idx="289">
                  <c:v>8.1998721170138893</c:v>
                </c:pt>
                <c:pt idx="290">
                  <c:v>8.2221616558127177</c:v>
                </c:pt>
                <c:pt idx="291">
                  <c:v>8.2444511946115373</c:v>
                </c:pt>
                <c:pt idx="292">
                  <c:v>8.2667407334103533</c:v>
                </c:pt>
                <c:pt idx="293">
                  <c:v>8.2890302722091622</c:v>
                </c:pt>
                <c:pt idx="294">
                  <c:v>8.3113198110079889</c:v>
                </c:pt>
                <c:pt idx="295">
                  <c:v>8.3336093498068067</c:v>
                </c:pt>
                <c:pt idx="296">
                  <c:v>8.3558988886056245</c:v>
                </c:pt>
                <c:pt idx="297">
                  <c:v>8.3781884274044316</c:v>
                </c:pt>
                <c:pt idx="298">
                  <c:v>8.40047796620326</c:v>
                </c:pt>
                <c:pt idx="299">
                  <c:v>8.4227675050020778</c:v>
                </c:pt>
                <c:pt idx="300">
                  <c:v>8.4450570438008956</c:v>
                </c:pt>
                <c:pt idx="301">
                  <c:v>8.4673465825997027</c:v>
                </c:pt>
                <c:pt idx="302">
                  <c:v>8.4896361213985312</c:v>
                </c:pt>
                <c:pt idx="303">
                  <c:v>8.5119256601973508</c:v>
                </c:pt>
                <c:pt idx="304">
                  <c:v>8.5342151989961668</c:v>
                </c:pt>
                <c:pt idx="305">
                  <c:v>8.5565047377949721</c:v>
                </c:pt>
                <c:pt idx="306">
                  <c:v>8.5787942765938041</c:v>
                </c:pt>
                <c:pt idx="307">
                  <c:v>8.6010838153926201</c:v>
                </c:pt>
                <c:pt idx="308">
                  <c:v>8.6233733541914379</c:v>
                </c:pt>
                <c:pt idx="309">
                  <c:v>8.6456628929902557</c:v>
                </c:pt>
                <c:pt idx="310">
                  <c:v>8.6679524317890735</c:v>
                </c:pt>
                <c:pt idx="311">
                  <c:v>8.6902419705878931</c:v>
                </c:pt>
                <c:pt idx="312">
                  <c:v>8.7125315093867091</c:v>
                </c:pt>
                <c:pt idx="313">
                  <c:v>8.7348210481855268</c:v>
                </c:pt>
                <c:pt idx="314">
                  <c:v>8.7571105869843446</c:v>
                </c:pt>
                <c:pt idx="315">
                  <c:v>8.7794001257831624</c:v>
                </c:pt>
                <c:pt idx="316">
                  <c:v>8.8016896645819802</c:v>
                </c:pt>
                <c:pt idx="317">
                  <c:v>8.823979203380798</c:v>
                </c:pt>
                <c:pt idx="318">
                  <c:v>8.8462687421796158</c:v>
                </c:pt>
                <c:pt idx="319">
                  <c:v>8.8685582809784336</c:v>
                </c:pt>
                <c:pt idx="320">
                  <c:v>8.8908478197772531</c:v>
                </c:pt>
                <c:pt idx="321">
                  <c:v>8.9131373585760691</c:v>
                </c:pt>
                <c:pt idx="322">
                  <c:v>8.9354268973748869</c:v>
                </c:pt>
                <c:pt idx="323">
                  <c:v>8.9577164361737047</c:v>
                </c:pt>
                <c:pt idx="324">
                  <c:v>8.9800059749725225</c:v>
                </c:pt>
                <c:pt idx="325">
                  <c:v>9.0022955137713403</c:v>
                </c:pt>
                <c:pt idx="326">
                  <c:v>9.0245850525701581</c:v>
                </c:pt>
                <c:pt idx="327">
                  <c:v>9.0468745913689759</c:v>
                </c:pt>
                <c:pt idx="328">
                  <c:v>9.0691641301677954</c:v>
                </c:pt>
                <c:pt idx="329">
                  <c:v>9.0914536689666114</c:v>
                </c:pt>
                <c:pt idx="330">
                  <c:v>9.1137432077654292</c:v>
                </c:pt>
                <c:pt idx="331">
                  <c:v>9.136032746564247</c:v>
                </c:pt>
                <c:pt idx="332">
                  <c:v>9.1583222853630648</c:v>
                </c:pt>
                <c:pt idx="333">
                  <c:v>9.1806118241618826</c:v>
                </c:pt>
                <c:pt idx="334">
                  <c:v>9.2029013629607022</c:v>
                </c:pt>
                <c:pt idx="335">
                  <c:v>9.2251909017595182</c:v>
                </c:pt>
                <c:pt idx="336">
                  <c:v>9.2474804405583377</c:v>
                </c:pt>
                <c:pt idx="337">
                  <c:v>9.2697699793571537</c:v>
                </c:pt>
                <c:pt idx="338">
                  <c:v>9.2920595181559715</c:v>
                </c:pt>
                <c:pt idx="339">
                  <c:v>9.3143490569547893</c:v>
                </c:pt>
                <c:pt idx="340">
                  <c:v>9.3366385957536071</c:v>
                </c:pt>
                <c:pt idx="341">
                  <c:v>9.3589281345524249</c:v>
                </c:pt>
                <c:pt idx="342">
                  <c:v>9.3812176733512427</c:v>
                </c:pt>
                <c:pt idx="343">
                  <c:v>9.4035072121500605</c:v>
                </c:pt>
                <c:pt idx="344">
                  <c:v>9.4257967509488783</c:v>
                </c:pt>
                <c:pt idx="345">
                  <c:v>9.448086289747696</c:v>
                </c:pt>
                <c:pt idx="346">
                  <c:v>9.4703758285465138</c:v>
                </c:pt>
                <c:pt idx="347">
                  <c:v>9.4926653673453316</c:v>
                </c:pt>
                <c:pt idx="348">
                  <c:v>9.5149549061441494</c:v>
                </c:pt>
                <c:pt idx="349">
                  <c:v>9.5372444449429672</c:v>
                </c:pt>
                <c:pt idx="350">
                  <c:v>9.559533983741785</c:v>
                </c:pt>
                <c:pt idx="351">
                  <c:v>9.5818235225406045</c:v>
                </c:pt>
                <c:pt idx="352">
                  <c:v>9.6041130613394206</c:v>
                </c:pt>
                <c:pt idx="353">
                  <c:v>9.6264026001382383</c:v>
                </c:pt>
                <c:pt idx="354">
                  <c:v>9.6486921389370561</c:v>
                </c:pt>
                <c:pt idx="355">
                  <c:v>9.6709816777358739</c:v>
                </c:pt>
                <c:pt idx="356">
                  <c:v>9.6932712165346917</c:v>
                </c:pt>
                <c:pt idx="357">
                  <c:v>9.7155607553335095</c:v>
                </c:pt>
                <c:pt idx="358">
                  <c:v>9.7378502941323273</c:v>
                </c:pt>
                <c:pt idx="359">
                  <c:v>9.7601398329311451</c:v>
                </c:pt>
                <c:pt idx="360">
                  <c:v>9.7824293717299629</c:v>
                </c:pt>
                <c:pt idx="361">
                  <c:v>9.8047189105287806</c:v>
                </c:pt>
                <c:pt idx="362">
                  <c:v>9.8270084493275984</c:v>
                </c:pt>
                <c:pt idx="363">
                  <c:v>9.8492979881264162</c:v>
                </c:pt>
                <c:pt idx="364">
                  <c:v>9.871587526925234</c:v>
                </c:pt>
                <c:pt idx="365">
                  <c:v>9.8938770657240518</c:v>
                </c:pt>
                <c:pt idx="366">
                  <c:v>9.9161666045228696</c:v>
                </c:pt>
                <c:pt idx="367">
                  <c:v>9.9384561433216874</c:v>
                </c:pt>
                <c:pt idx="368">
                  <c:v>9.9607456821205052</c:v>
                </c:pt>
                <c:pt idx="369">
                  <c:v>9.9830352209193229</c:v>
                </c:pt>
                <c:pt idx="370">
                  <c:v>10.005324759718141</c:v>
                </c:pt>
                <c:pt idx="371">
                  <c:v>10.027614298516959</c:v>
                </c:pt>
                <c:pt idx="372">
                  <c:v>10.049903837315776</c:v>
                </c:pt>
                <c:pt idx="373">
                  <c:v>10.072193376114594</c:v>
                </c:pt>
                <c:pt idx="374">
                  <c:v>10.094482914913412</c:v>
                </c:pt>
                <c:pt idx="375">
                  <c:v>10.11677245371223</c:v>
                </c:pt>
                <c:pt idx="376">
                  <c:v>10.139061992511047</c:v>
                </c:pt>
                <c:pt idx="377">
                  <c:v>10.161351531309865</c:v>
                </c:pt>
                <c:pt idx="378">
                  <c:v>10.183641070108683</c:v>
                </c:pt>
                <c:pt idx="379">
                  <c:v>10.205930608907501</c:v>
                </c:pt>
                <c:pt idx="380">
                  <c:v>10.228220147706319</c:v>
                </c:pt>
                <c:pt idx="381">
                  <c:v>10.250509686505136</c:v>
                </c:pt>
                <c:pt idx="382">
                  <c:v>10.272799225303954</c:v>
                </c:pt>
                <c:pt idx="383">
                  <c:v>10.295088764102772</c:v>
                </c:pt>
                <c:pt idx="384">
                  <c:v>10.31737830290159</c:v>
                </c:pt>
                <c:pt idx="385">
                  <c:v>10.339667841700408</c:v>
                </c:pt>
                <c:pt idx="386">
                  <c:v>10.361957380499225</c:v>
                </c:pt>
                <c:pt idx="387">
                  <c:v>10.384246919298043</c:v>
                </c:pt>
                <c:pt idx="388">
                  <c:v>10.406536458096861</c:v>
                </c:pt>
                <c:pt idx="389">
                  <c:v>10.428825996895679</c:v>
                </c:pt>
                <c:pt idx="390">
                  <c:v>10.451115535694496</c:v>
                </c:pt>
                <c:pt idx="391">
                  <c:v>10.473405074493314</c:v>
                </c:pt>
                <c:pt idx="392">
                  <c:v>10.49569461329213</c:v>
                </c:pt>
                <c:pt idx="393">
                  <c:v>10.51798415209095</c:v>
                </c:pt>
                <c:pt idx="394">
                  <c:v>10.540273690889768</c:v>
                </c:pt>
                <c:pt idx="395">
                  <c:v>10.562563229688585</c:v>
                </c:pt>
                <c:pt idx="396">
                  <c:v>10.584852768487403</c:v>
                </c:pt>
                <c:pt idx="397">
                  <c:v>10.607142307286221</c:v>
                </c:pt>
                <c:pt idx="398">
                  <c:v>10.629431846085039</c:v>
                </c:pt>
                <c:pt idx="399">
                  <c:v>10.651721384883857</c:v>
                </c:pt>
                <c:pt idx="400">
                  <c:v>10.674010923682674</c:v>
                </c:pt>
                <c:pt idx="401">
                  <c:v>10.696300462481492</c:v>
                </c:pt>
                <c:pt idx="402">
                  <c:v>10.71859000128031</c:v>
                </c:pt>
                <c:pt idx="403">
                  <c:v>10.740879540079128</c:v>
                </c:pt>
                <c:pt idx="404">
                  <c:v>10.763169078877945</c:v>
                </c:pt>
                <c:pt idx="405">
                  <c:v>10.785458617676763</c:v>
                </c:pt>
                <c:pt idx="406">
                  <c:v>10.807748156475581</c:v>
                </c:pt>
                <c:pt idx="407">
                  <c:v>10.830037695274399</c:v>
                </c:pt>
                <c:pt idx="408">
                  <c:v>10.852327234073217</c:v>
                </c:pt>
                <c:pt idx="409">
                  <c:v>10.874616772872034</c:v>
                </c:pt>
                <c:pt idx="410">
                  <c:v>10.896906311670852</c:v>
                </c:pt>
                <c:pt idx="411">
                  <c:v>10.91919585046967</c:v>
                </c:pt>
                <c:pt idx="412">
                  <c:v>10.941485389268488</c:v>
                </c:pt>
                <c:pt idx="413">
                  <c:v>10.963774928067306</c:v>
                </c:pt>
                <c:pt idx="414">
                  <c:v>10.986064466866123</c:v>
                </c:pt>
                <c:pt idx="415">
                  <c:v>11.008354005664939</c:v>
                </c:pt>
                <c:pt idx="416">
                  <c:v>11.030643544463759</c:v>
                </c:pt>
                <c:pt idx="417">
                  <c:v>11.052933083262577</c:v>
                </c:pt>
                <c:pt idx="418">
                  <c:v>11.075222622061395</c:v>
                </c:pt>
                <c:pt idx="419">
                  <c:v>11.097512160860212</c:v>
                </c:pt>
                <c:pt idx="420">
                  <c:v>11.11980169965903</c:v>
                </c:pt>
                <c:pt idx="421">
                  <c:v>11.142091238457848</c:v>
                </c:pt>
                <c:pt idx="422">
                  <c:v>11.164380777256666</c:v>
                </c:pt>
                <c:pt idx="423">
                  <c:v>11.186670316055482</c:v>
                </c:pt>
                <c:pt idx="424">
                  <c:v>11.208959854854301</c:v>
                </c:pt>
                <c:pt idx="425">
                  <c:v>11.231249393653119</c:v>
                </c:pt>
                <c:pt idx="426">
                  <c:v>11.253538932451937</c:v>
                </c:pt>
                <c:pt idx="427">
                  <c:v>11.275828471250755</c:v>
                </c:pt>
                <c:pt idx="428">
                  <c:v>11.298118010049572</c:v>
                </c:pt>
                <c:pt idx="429">
                  <c:v>11.320407548848388</c:v>
                </c:pt>
                <c:pt idx="430">
                  <c:v>11.342697087647208</c:v>
                </c:pt>
                <c:pt idx="431">
                  <c:v>11.364986626446026</c:v>
                </c:pt>
                <c:pt idx="432">
                  <c:v>11.387276165244844</c:v>
                </c:pt>
                <c:pt idx="433">
                  <c:v>11.409565704043661</c:v>
                </c:pt>
                <c:pt idx="434">
                  <c:v>11.431855242842479</c:v>
                </c:pt>
                <c:pt idx="435">
                  <c:v>11.454144781641297</c:v>
                </c:pt>
                <c:pt idx="436">
                  <c:v>11.476434320440115</c:v>
                </c:pt>
                <c:pt idx="437">
                  <c:v>11.498723859238931</c:v>
                </c:pt>
                <c:pt idx="438">
                  <c:v>11.521013398037748</c:v>
                </c:pt>
                <c:pt idx="439">
                  <c:v>11.543302936836566</c:v>
                </c:pt>
                <c:pt idx="440">
                  <c:v>11.565592475635388</c:v>
                </c:pt>
                <c:pt idx="441">
                  <c:v>11.587882014434202</c:v>
                </c:pt>
                <c:pt idx="442">
                  <c:v>11.610171553233021</c:v>
                </c:pt>
                <c:pt idx="443">
                  <c:v>11.632461092031837</c:v>
                </c:pt>
                <c:pt idx="444">
                  <c:v>11.654750630830657</c:v>
                </c:pt>
                <c:pt idx="445">
                  <c:v>11.677040169629475</c:v>
                </c:pt>
                <c:pt idx="446">
                  <c:v>11.699329708428293</c:v>
                </c:pt>
                <c:pt idx="447">
                  <c:v>11.72161924722711</c:v>
                </c:pt>
                <c:pt idx="448">
                  <c:v>11.743908786025928</c:v>
                </c:pt>
                <c:pt idx="449">
                  <c:v>11.766198324824746</c:v>
                </c:pt>
                <c:pt idx="450">
                  <c:v>11.788487863623564</c:v>
                </c:pt>
              </c:numCache>
            </c:numRef>
          </c:xVal>
          <c:yVal>
            <c:numRef>
              <c:f>'fit_FCC&amp;BCC'!$L$19:$L$469</c:f>
              <c:numCache>
                <c:formatCode>General</c:formatCode>
                <c:ptCount val="451"/>
                <c:pt idx="0">
                  <c:v>7.3061936802513383</c:v>
                </c:pt>
                <c:pt idx="1">
                  <c:v>6.4837144106040547</c:v>
                </c:pt>
                <c:pt idx="2">
                  <c:v>5.7106063645445726</c:v>
                </c:pt>
                <c:pt idx="3">
                  <c:v>4.984244066741212</c:v>
                </c:pt>
                <c:pt idx="4">
                  <c:v>4.3021366983063238</c:v>
                </c:pt>
                <c:pt idx="5">
                  <c:v>3.6619212726642143</c:v>
                </c:pt>
                <c:pt idx="6">
                  <c:v>3.0613561558417857</c:v>
                </c:pt>
                <c:pt idx="7">
                  <c:v>2.4983149138228331</c:v>
                </c:pt>
                <c:pt idx="8">
                  <c:v>1.9707804704816247</c:v>
                </c:pt>
                <c:pt idx="9">
                  <c:v>1.4768395604417837</c:v>
                </c:pt>
                <c:pt idx="10">
                  <c:v>1.014677461994923</c:v>
                </c:pt>
                <c:pt idx="11">
                  <c:v>0.58257299596245105</c:v>
                </c:pt>
                <c:pt idx="12">
                  <c:v>0.17889377709526144</c:v>
                </c:pt>
                <c:pt idx="13">
                  <c:v>-0.19790829471898164</c:v>
                </c:pt>
                <c:pt idx="14">
                  <c:v>-0.54930131552943529</c:v>
                </c:pt>
                <c:pt idx="15">
                  <c:v>-0.87667744215666588</c:v>
                </c:pt>
                <c:pt idx="16">
                  <c:v>-1.1813567516892558</c:v>
                </c:pt>
                <c:pt idx="17">
                  <c:v>-1.4645909059948927</c:v>
                </c:pt>
                <c:pt idx="18">
                  <c:v>-1.7275666310764102</c:v>
                </c:pt>
                <c:pt idx="19">
                  <c:v>-1.971409020608208</c:v>
                </c:pt>
                <c:pt idx="20">
                  <c:v>-2.1971846725181168</c:v>
                </c:pt>
                <c:pt idx="21">
                  <c:v>-2.4059046670329058</c:v>
                </c:pt>
                <c:pt idx="22">
                  <c:v>-2.5985273941819473</c:v>
                </c:pt>
                <c:pt idx="23">
                  <c:v>-2.7759612383501482</c:v>
                </c:pt>
                <c:pt idx="24">
                  <c:v>-2.9390671270894213</c:v>
                </c:pt>
                <c:pt idx="25">
                  <c:v>-3.0886609510342184</c:v>
                </c:pt>
                <c:pt idx="26">
                  <c:v>-3.2255158614219654</c:v>
                </c:pt>
                <c:pt idx="27">
                  <c:v>-3.3503644513916919</c:v>
                </c:pt>
                <c:pt idx="28">
                  <c:v>-3.4639008269229867</c:v>
                </c:pt>
                <c:pt idx="29">
                  <c:v>-3.5667825729820262</c:v>
                </c:pt>
                <c:pt idx="30">
                  <c:v>-3.6596326201610658</c:v>
                </c:pt>
                <c:pt idx="31">
                  <c:v>-3.7430410168312003</c:v>
                </c:pt>
                <c:pt idx="32">
                  <c:v>-3.8175666115753417</c:v>
                </c:pt>
                <c:pt idx="33">
                  <c:v>-3.8837386504281595</c:v>
                </c:pt>
                <c:pt idx="34">
                  <c:v>-3.9420582932215646</c:v>
                </c:pt>
                <c:pt idx="35">
                  <c:v>-3.9930000531176901</c:v>
                </c:pt>
                <c:pt idx="36">
                  <c:v>-4.0370131632056303</c:v>
                </c:pt>
                <c:pt idx="37">
                  <c:v>-4.0745228738428514</c:v>
                </c:pt>
                <c:pt idx="38">
                  <c:v>-4.1059316842366247</c:v>
                </c:pt>
                <c:pt idx="39">
                  <c:v>-4.1316205115847318</c:v>
                </c:pt>
                <c:pt idx="40">
                  <c:v>-4.1519498009273459</c:v>
                </c:pt>
                <c:pt idx="41">
                  <c:v>-4.1672605787031678</c:v>
                </c:pt>
                <c:pt idx="42">
                  <c:v>-4.177875452851989</c:v>
                </c:pt>
                <c:pt idx="43">
                  <c:v>-4.1840995621626531</c:v>
                </c:pt>
                <c:pt idx="44">
                  <c:v>-4.1862214774292585</c:v>
                </c:pt>
                <c:pt idx="45">
                  <c:v>-4.1845140568493528</c:v>
                </c:pt>
                <c:pt idx="46">
                  <c:v>-4.1792352579750922</c:v>
                </c:pt>
                <c:pt idx="47">
                  <c:v>-4.1706289084119081</c:v>
                </c:pt>
                <c:pt idx="48">
                  <c:v>-4.1589254373485458</c:v>
                </c:pt>
                <c:pt idx="49">
                  <c:v>-4.1443425698972911</c:v>
                </c:pt>
                <c:pt idx="50">
                  <c:v>-4.1270859861234728</c:v>
                </c:pt>
                <c:pt idx="51">
                  <c:v>-4.1073499465485046</c:v>
                </c:pt>
                <c:pt idx="52">
                  <c:v>-4.0853178858208627</c:v>
                </c:pt>
                <c:pt idx="53">
                  <c:v>-4.0611629761638852</c:v>
                </c:pt>
                <c:pt idx="54">
                  <c:v>-4.0350486621281725</c:v>
                </c:pt>
                <c:pt idx="55">
                  <c:v>-4.0071291680993646</c:v>
                </c:pt>
                <c:pt idx="56">
                  <c:v>-3.9775499799388383</c:v>
                </c:pt>
                <c:pt idx="57">
                  <c:v>-3.9464483020654564</c:v>
                </c:pt>
                <c:pt idx="58">
                  <c:v>-3.9139534912204885</c:v>
                </c:pt>
                <c:pt idx="59">
                  <c:v>-3.8801874680952082</c:v>
                </c:pt>
                <c:pt idx="60">
                  <c:v>-3.8452651079411395</c:v>
                </c:pt>
                <c:pt idx="61">
                  <c:v>-3.8092946112264583</c:v>
                </c:pt>
                <c:pt idx="62">
                  <c:v>-3.7723778553483998</c:v>
                </c:pt>
                <c:pt idx="63">
                  <c:v>-3.7346107283605789</c:v>
                </c:pt>
                <c:pt idx="64">
                  <c:v>-3.6960834456257503</c:v>
                </c:pt>
                <c:pt idx="65">
                  <c:v>-3.6568808502585943</c:v>
                </c:pt>
                <c:pt idx="66">
                  <c:v>-3.6170826981794897</c:v>
                </c:pt>
                <c:pt idx="67">
                  <c:v>-3.5767639285588313</c:v>
                </c:pt>
                <c:pt idx="68">
                  <c:v>-3.5359949203920586</c:v>
                </c:pt>
                <c:pt idx="69">
                  <c:v>-3.494841735908278</c:v>
                </c:pt>
                <c:pt idx="70">
                  <c:v>-3.4533663514798185</c:v>
                </c:pt>
                <c:pt idx="71">
                  <c:v>-3.4116268766664239</c:v>
                </c:pt>
                <c:pt idx="72">
                  <c:v>-3.3696777619957707</c:v>
                </c:pt>
                <c:pt idx="73">
                  <c:v>-3.3275699960516572</c:v>
                </c:pt>
                <c:pt idx="74">
                  <c:v>-3.2853512924122992</c:v>
                </c:pt>
                <c:pt idx="75">
                  <c:v>-3.2430662669538712</c:v>
                </c:pt>
                <c:pt idx="76">
                  <c:v>-3.2007566060083379</c:v>
                </c:pt>
                <c:pt idx="77">
                  <c:v>-3.1584612258399778</c:v>
                </c:pt>
                <c:pt idx="78">
                  <c:v>-3.1162164238815064</c:v>
                </c:pt>
                <c:pt idx="79">
                  <c:v>-3.0740560221484716</c:v>
                </c:pt>
                <c:pt idx="80">
                  <c:v>-3.0320115032294273</c:v>
                </c:pt>
                <c:pt idx="81">
                  <c:v>-2.9901121392293097</c:v>
                </c:pt>
                <c:pt idx="82">
                  <c:v>-2.9483851140243535</c:v>
                </c:pt>
                <c:pt idx="83">
                  <c:v>-2.9068556391688425</c:v>
                </c:pt>
                <c:pt idx="84">
                  <c:v>-2.8655470637766869</c:v>
                </c:pt>
                <c:pt idx="85">
                  <c:v>-2.8244809786846119</c:v>
                </c:pt>
                <c:pt idx="86">
                  <c:v>-2.783677315188124</c:v>
                </c:pt>
                <c:pt idx="87">
                  <c:v>-2.7431544386267959</c:v>
                </c:pt>
                <c:pt idx="88">
                  <c:v>-2.7029292370813573</c:v>
                </c:pt>
                <c:pt idx="89">
                  <c:v>-2.6630172054318444</c:v>
                </c:pt>
                <c:pt idx="90">
                  <c:v>-2.623432525013444</c:v>
                </c:pt>
                <c:pt idx="91">
                  <c:v>-2.584188139094691</c:v>
                </c:pt>
                <c:pt idx="92">
                  <c:v>-2.5452958243913244</c:v>
                </c:pt>
                <c:pt idx="93">
                  <c:v>-2.5067662588183088</c:v>
                </c:pt>
                <c:pt idx="94">
                  <c:v>-2.4686090856722647</c:v>
                </c:pt>
                <c:pt idx="95">
                  <c:v>-2.4308329744268518</c:v>
                </c:pt>
                <c:pt idx="96">
                  <c:v>-2.3934456783143827</c:v>
                </c:pt>
                <c:pt idx="97">
                  <c:v>-2.3564540888581691</c:v>
                </c:pt>
                <c:pt idx="98">
                  <c:v>-2.3198642875117956</c:v>
                </c:pt>
                <c:pt idx="99">
                  <c:v>-2.2836815945535784</c:v>
                </c:pt>
                <c:pt idx="100">
                  <c:v>-2.2479106153769655</c:v>
                </c:pt>
                <c:pt idx="101">
                  <c:v>-2.212555284310509</c:v>
                </c:pt>
                <c:pt idx="102">
                  <c:v>-2.1776189060942488</c:v>
                </c:pt>
                <c:pt idx="103">
                  <c:v>-2.1431041951329339</c:v>
                </c:pt>
                <c:pt idx="104">
                  <c:v>-2.1090133126403914</c:v>
                </c:pt>
                <c:pt idx="105">
                  <c:v>-2.0753479017835654</c:v>
                </c:pt>
                <c:pt idx="106">
                  <c:v>-2.0421091209292159</c:v>
                </c:pt>
                <c:pt idx="107">
                  <c:v>-2.0092976750910911</c:v>
                </c:pt>
                <c:pt idx="108">
                  <c:v>-1.976913845670347</c:v>
                </c:pt>
                <c:pt idx="109">
                  <c:v>-1.9449575185773744</c:v>
                </c:pt>
                <c:pt idx="110">
                  <c:v>-1.9134282108186009</c:v>
                </c:pt>
                <c:pt idx="111">
                  <c:v>-1.8823250956277211</c:v>
                </c:pt>
                <c:pt idx="112">
                  <c:v>-1.851647026216634</c:v>
                </c:pt>
                <c:pt idx="113">
                  <c:v>-1.8213925582176551</c:v>
                </c:pt>
                <c:pt idx="114">
                  <c:v>-1.7915599708848473</c:v>
                </c:pt>
                <c:pt idx="115">
                  <c:v>-1.762147287118941</c:v>
                </c:pt>
                <c:pt idx="116">
                  <c:v>-1.733152292376942</c:v>
                </c:pt>
                <c:pt idx="117">
                  <c:v>-1.7045725525245019</c:v>
                </c:pt>
                <c:pt idx="118">
                  <c:v>-1.6764054306861105</c:v>
                </c:pt>
                <c:pt idx="119">
                  <c:v>-1.6486481031453974</c:v>
                </c:pt>
                <c:pt idx="120">
                  <c:v>-1.6212975743451477</c:v>
                </c:pt>
                <c:pt idx="121">
                  <c:v>-1.5943506910341037</c:v>
                </c:pt>
                <c:pt idx="122">
                  <c:v>-1.5678041556052582</c:v>
                </c:pt>
                <c:pt idx="123">
                  <c:v>-1.5416545386679994</c:v>
                </c:pt>
                <c:pt idx="124">
                  <c:v>-1.5158982908943814</c:v>
                </c:pt>
                <c:pt idx="125">
                  <c:v>-1.4905317541776719</c:v>
                </c:pt>
                <c:pt idx="126">
                  <c:v>-1.4655511721394245</c:v>
                </c:pt>
                <c:pt idx="127">
                  <c:v>-1.440952700019428</c:v>
                </c:pt>
                <c:pt idx="128">
                  <c:v>-1.416732413981181</c:v>
                </c:pt>
                <c:pt idx="129">
                  <c:v>-1.3928863198638086</c:v>
                </c:pt>
                <c:pt idx="130">
                  <c:v>-1.3694103614098063</c:v>
                </c:pt>
                <c:pt idx="131">
                  <c:v>-1.3463004279964572</c:v>
                </c:pt>
                <c:pt idx="132">
                  <c:v>-1.3235523618973548</c:v>
                </c:pt>
                <c:pt idx="133">
                  <c:v>-1.3011619650991073</c:v>
                </c:pt>
                <c:pt idx="134">
                  <c:v>-1.2791250056970001</c:v>
                </c:pt>
                <c:pt idx="135">
                  <c:v>-1.2574372238922007</c:v>
                </c:pt>
                <c:pt idx="136">
                  <c:v>-1.2360943376118723</c:v>
                </c:pt>
                <c:pt idx="137">
                  <c:v>-1.2150920477725526</c:v>
                </c:pt>
                <c:pt idx="138">
                  <c:v>-1.194426043205997</c:v>
                </c:pt>
                <c:pt idx="139">
                  <c:v>-1.1740920052657919</c:v>
                </c:pt>
                <c:pt idx="140">
                  <c:v>-1.1540856121320433</c:v>
                </c:pt>
                <c:pt idx="141">
                  <c:v>-1.1344025428305728</c:v>
                </c:pt>
                <c:pt idx="142">
                  <c:v>-1.1150384809821983</c:v>
                </c:pt>
                <c:pt idx="143">
                  <c:v>-1.0959891182968766</c:v>
                </c:pt>
                <c:pt idx="144">
                  <c:v>-1.0772501578267122</c:v>
                </c:pt>
                <c:pt idx="145">
                  <c:v>-1.0588173169911266</c:v>
                </c:pt>
                <c:pt idx="146">
                  <c:v>-1.0406863303867673</c:v>
                </c:pt>
                <c:pt idx="147">
                  <c:v>-1.0228529523941099</c:v>
                </c:pt>
                <c:pt idx="148">
                  <c:v>-1.0053129595920673</c:v>
                </c:pt>
                <c:pt idx="149">
                  <c:v>-0.98806215299133415</c:v>
                </c:pt>
                <c:pt idx="150">
                  <c:v>-0.9710963600966539</c:v>
                </c:pt>
                <c:pt idx="151">
                  <c:v>-0.95441143680762008</c:v>
                </c:pt>
                <c:pt idx="152">
                  <c:v>-0.93800326916719035</c:v>
                </c:pt>
                <c:pt idx="153">
                  <c:v>-0.92186777496653405</c:v>
                </c:pt>
                <c:pt idx="154">
                  <c:v>-0.90600090521444676</c:v>
                </c:pt>
                <c:pt idx="155">
                  <c:v>-0.89039864547909564</c:v>
                </c:pt>
                <c:pt idx="156">
                  <c:v>-0.87505701710946848</c:v>
                </c:pt>
                <c:pt idx="157">
                  <c:v>-0.85997207834350531</c:v>
                </c:pt>
                <c:pt idx="158">
                  <c:v>-0.84513992530952464</c:v>
                </c:pt>
                <c:pt idx="159">
                  <c:v>-0.83055669292720902</c:v>
                </c:pt>
                <c:pt idx="160">
                  <c:v>-0.81621855571408686</c:v>
                </c:pt>
                <c:pt idx="161">
                  <c:v>-0.80212172850312291</c:v>
                </c:pt>
                <c:pt idx="162">
                  <c:v>-0.78826246707674064</c:v>
                </c:pt>
                <c:pt idx="163">
                  <c:v>-0.77463706872231908</c:v>
                </c:pt>
                <c:pt idx="164">
                  <c:v>-0.76124187271392141</c:v>
                </c:pt>
                <c:pt idx="165">
                  <c:v>-0.7480732607247943</c:v>
                </c:pt>
                <c:pt idx="166">
                  <c:v>-0.73512765717488149</c:v>
                </c:pt>
                <c:pt idx="167">
                  <c:v>-0.72240152951742187</c:v>
                </c:pt>
                <c:pt idx="168">
                  <c:v>-0.70989138846844657</c:v>
                </c:pt>
                <c:pt idx="169">
                  <c:v>-0.69759378818280304</c:v>
                </c:pt>
                <c:pt idx="170">
                  <c:v>-0.68550532638012696</c:v>
                </c:pt>
                <c:pt idx="171">
                  <c:v>-0.67362264442400577</c:v>
                </c:pt>
                <c:pt idx="172">
                  <c:v>-0.66194242735740438</c:v>
                </c:pt>
                <c:pt idx="173">
                  <c:v>-0.65046140389723794</c:v>
                </c:pt>
                <c:pt idx="174">
                  <c:v>-0.63917634639084198</c:v>
                </c:pt>
                <c:pt idx="175">
                  <c:v>-0.62808407073693284</c:v>
                </c:pt>
                <c:pt idx="176">
                  <c:v>-0.61718143627349642</c:v>
                </c:pt>
                <c:pt idx="177">
                  <c:v>-0.60646534563492438</c:v>
                </c:pt>
                <c:pt idx="178">
                  <c:v>-0.59593274458058598</c:v>
                </c:pt>
                <c:pt idx="179">
                  <c:v>-0.58558062179689019</c:v>
                </c:pt>
                <c:pt idx="180">
                  <c:v>-0.57540600867479785</c:v>
                </c:pt>
                <c:pt idx="181">
                  <c:v>-0.56540597906462153</c:v>
                </c:pt>
                <c:pt idx="182">
                  <c:v>-0.55557764900984186</c:v>
                </c:pt>
                <c:pt idx="183">
                  <c:v>-0.54591817646159269</c:v>
                </c:pt>
                <c:pt idx="184">
                  <c:v>-0.5364247609753513</c:v>
                </c:pt>
                <c:pt idx="185">
                  <c:v>-0.52709464339130097</c:v>
                </c:pt>
                <c:pt idx="186">
                  <c:v>-0.51792510549972937</c:v>
                </c:pt>
                <c:pt idx="187">
                  <c:v>-0.5089134696927724</c:v>
                </c:pt>
                <c:pt idx="188">
                  <c:v>-0.50005709860371672</c:v>
                </c:pt>
                <c:pt idx="189">
                  <c:v>-0.49135339473501394</c:v>
                </c:pt>
                <c:pt idx="190">
                  <c:v>-0.48279980007609069</c:v>
                </c:pt>
                <c:pt idx="191">
                  <c:v>-0.47439379571197321</c:v>
                </c:pt>
                <c:pt idx="192">
                  <c:v>-0.46613290142368868</c:v>
                </c:pt>
                <c:pt idx="193">
                  <c:v>-0.45801467528134265</c:v>
                </c:pt>
                <c:pt idx="194">
                  <c:v>-0.45003671323072492</c:v>
                </c:pt>
                <c:pt idx="195">
                  <c:v>-0.44219664867423858</c:v>
                </c:pt>
                <c:pt idx="196">
                  <c:v>-0.43449215204690411</c:v>
                </c:pt>
                <c:pt idx="197">
                  <c:v>-0.42692093038813839</c:v>
                </c:pt>
                <c:pt idx="198">
                  <c:v>-0.41948072690997396</c:v>
                </c:pt>
                <c:pt idx="199">
                  <c:v>-0.41216932056233069</c:v>
                </c:pt>
                <c:pt idx="200">
                  <c:v>-0.40498452559592452</c:v>
                </c:pt>
                <c:pt idx="201">
                  <c:v>-0.39792419112335825</c:v>
                </c:pt>
                <c:pt idx="202">
                  <c:v>-0.390986200678896</c:v>
                </c:pt>
                <c:pt idx="203">
                  <c:v>-0.38416847177740387</c:v>
                </c:pt>
                <c:pt idx="204">
                  <c:v>-0.37746895547289744</c:v>
                </c:pt>
                <c:pt idx="205">
                  <c:v>-0.3708856359171136</c:v>
                </c:pt>
                <c:pt idx="206">
                  <c:v>-0.36441652991849105</c:v>
                </c:pt>
                <c:pt idx="207">
                  <c:v>-0.35805968650192305</c:v>
                </c:pt>
                <c:pt idx="208">
                  <c:v>-0.35181318646961751</c:v>
                </c:pt>
                <c:pt idx="209">
                  <c:v>-0.34567514196337717</c:v>
                </c:pt>
                <c:pt idx="210">
                  <c:v>-0.3396436960285899</c:v>
                </c:pt>
                <c:pt idx="211">
                  <c:v>-0.33371702218019927</c:v>
                </c:pt>
                <c:pt idx="212">
                  <c:v>-0.32789332397090543</c:v>
                </c:pt>
                <c:pt idx="213">
                  <c:v>-0.32217083456182533</c:v>
                </c:pt>
                <c:pt idx="214">
                  <c:v>-0.31654781629582712</c:v>
                </c:pt>
                <c:pt idx="215">
                  <c:v>-0.31102256027373709</c:v>
                </c:pt>
                <c:pt idx="216">
                  <c:v>-0.30559338593359647</c:v>
                </c:pt>
                <c:pt idx="217">
                  <c:v>-0.30025864063313673</c:v>
                </c:pt>
                <c:pt idx="218">
                  <c:v>-0.29501669923562657</c:v>
                </c:pt>
                <c:pt idx="219">
                  <c:v>-0.28986596369922502</c:v>
                </c:pt>
                <c:pt idx="220">
                  <c:v>-0.28480486266997423</c:v>
                </c:pt>
                <c:pt idx="221">
                  <c:v>-0.27983185107854047</c:v>
                </c:pt>
                <c:pt idx="222">
                  <c:v>-0.27494540974081177</c:v>
                </c:pt>
                <c:pt idx="223">
                  <c:v>-0.27014404496244321</c:v>
                </c:pt>
                <c:pt idx="224">
                  <c:v>-0.26542628814743513</c:v>
                </c:pt>
                <c:pt idx="225">
                  <c:v>-0.26079069541081845</c:v>
                </c:pt>
                <c:pt idx="226">
                  <c:v>-0.25623584719551318</c:v>
                </c:pt>
                <c:pt idx="227">
                  <c:v>-0.25176034789341772</c:v>
                </c:pt>
                <c:pt idx="228">
                  <c:v>-0.24736282547078187</c:v>
                </c:pt>
                <c:pt idx="229">
                  <c:v>-0.24304193109790087</c:v>
                </c:pt>
                <c:pt idx="230">
                  <c:v>-0.23879633878317461</c:v>
                </c:pt>
                <c:pt idx="231">
                  <c:v>-0.23462474501155609</c:v>
                </c:pt>
                <c:pt idx="232">
                  <c:v>-0.23052586838741759</c:v>
                </c:pt>
                <c:pt idx="233">
                  <c:v>-0.22649844928184945</c:v>
                </c:pt>
                <c:pt idx="234">
                  <c:v>-0.22254124948440954</c:v>
                </c:pt>
                <c:pt idx="235">
                  <c:v>-0.21865305185932826</c:v>
                </c:pt>
                <c:pt idx="236">
                  <c:v>-0.21483266000617643</c:v>
                </c:pt>
                <c:pt idx="237">
                  <c:v>-0.21107889792499371</c:v>
                </c:pt>
                <c:pt idx="238">
                  <c:v>-0.20739060968587578</c:v>
                </c:pt>
                <c:pt idx="239">
                  <c:v>-0.2037666591030112</c:v>
                </c:pt>
                <c:pt idx="240">
                  <c:v>-0.20020592941315804</c:v>
                </c:pt>
                <c:pt idx="241">
                  <c:v>-0.19670732295854532</c:v>
                </c:pt>
                <c:pt idx="242">
                  <c:v>-0.19326976087418316</c:v>
                </c:pt>
                <c:pt idx="243">
                  <c:v>-0.18989218277956091</c:v>
                </c:pt>
                <c:pt idx="244">
                  <c:v>-0.1865735464747118</c:v>
                </c:pt>
                <c:pt idx="245">
                  <c:v>-0.18331282764061857</c:v>
                </c:pt>
                <c:pt idx="246">
                  <c:v>-0.18010901954393319</c:v>
                </c:pt>
                <c:pt idx="247">
                  <c:v>-0.17696113274598316</c:v>
                </c:pt>
                <c:pt idx="248">
                  <c:v>-0.17386819481603294</c:v>
                </c:pt>
                <c:pt idx="249">
                  <c:v>-0.17082925004876587</c:v>
                </c:pt>
                <c:pt idx="250">
                  <c:v>-0.16784335918595719</c:v>
                </c:pt>
                <c:pt idx="251">
                  <c:v>-0.16490959914229883</c:v>
                </c:pt>
                <c:pt idx="252">
                  <c:v>-0.16202706273534118</c:v>
                </c:pt>
                <c:pt idx="253">
                  <c:v>-0.15919485841951359</c:v>
                </c:pt>
                <c:pt idx="254">
                  <c:v>-0.15641211002418473</c:v>
                </c:pt>
                <c:pt idx="255">
                  <c:v>-0.15367795649572308</c:v>
                </c:pt>
                <c:pt idx="256">
                  <c:v>-0.15099155164351655</c:v>
                </c:pt>
                <c:pt idx="257">
                  <c:v>-0.14835206388991012</c:v>
                </c:pt>
                <c:pt idx="258">
                  <c:v>-0.14575867602401946</c:v>
                </c:pt>
                <c:pt idx="259">
                  <c:v>-0.143210584959376</c:v>
                </c:pt>
                <c:pt idx="260">
                  <c:v>-0.14070700149536947</c:v>
                </c:pt>
                <c:pt idx="261">
                  <c:v>-0.13824715008241734</c:v>
                </c:pt>
                <c:pt idx="262">
                  <c:v>-0.1358302685908622</c:v>
                </c:pt>
                <c:pt idx="263">
                  <c:v>-0.13345560808350718</c:v>
                </c:pt>
                <c:pt idx="264">
                  <c:v>-0.13112243259177639</c:v>
                </c:pt>
                <c:pt idx="265">
                  <c:v>-0.12883001889542889</c:v>
                </c:pt>
                <c:pt idx="266">
                  <c:v>-0.12657765630581574</c:v>
                </c:pt>
                <c:pt idx="267">
                  <c:v>-0.12436464645259908</c:v>
                </c:pt>
                <c:pt idx="268">
                  <c:v>-0.12219030307391623</c:v>
                </c:pt>
                <c:pt idx="269">
                  <c:v>-0.12005395180991656</c:v>
                </c:pt>
                <c:pt idx="270">
                  <c:v>-0.11795492999966059</c:v>
                </c:pt>
                <c:pt idx="271">
                  <c:v>-0.11589258648130174</c:v>
                </c:pt>
                <c:pt idx="272">
                  <c:v>-0.1138662813955332</c:v>
                </c:pt>
                <c:pt idx="273">
                  <c:v>-0.11187538599222704</c:v>
                </c:pt>
                <c:pt idx="274">
                  <c:v>-0.10991928244025666</c:v>
                </c:pt>
                <c:pt idx="275">
                  <c:v>-0.10799736364042457</c:v>
                </c:pt>
                <c:pt idx="276">
                  <c:v>-0.10610903304147523</c:v>
                </c:pt>
                <c:pt idx="277">
                  <c:v>-0.10425370445912453</c:v>
                </c:pt>
                <c:pt idx="278">
                  <c:v>-0.10243080189809789</c:v>
                </c:pt>
                <c:pt idx="279">
                  <c:v>-0.100639759377095</c:v>
                </c:pt>
                <c:pt idx="280">
                  <c:v>-9.8880020756668768E-2</c:v>
                </c:pt>
                <c:pt idx="281">
                  <c:v>-9.7151039569948763E-2</c:v>
                </c:pt>
                <c:pt idx="282">
                  <c:v>-9.5452278856196837E-2</c:v>
                </c:pt>
                <c:pt idx="283">
                  <c:v>-9.3783210997129357E-2</c:v>
                </c:pt>
                <c:pt idx="284">
                  <c:v>-9.2143317555967899E-2</c:v>
                </c:pt>
                <c:pt idx="285">
                  <c:v>-9.0532089119190973E-2</c:v>
                </c:pt>
                <c:pt idx="286">
                  <c:v>-8.8949025140926341E-2</c:v>
                </c:pt>
                <c:pt idx="287">
                  <c:v>-8.7393633789967312E-2</c:v>
                </c:pt>
                <c:pt idx="288">
                  <c:v>-8.5865431799341613E-2</c:v>
                </c:pt>
                <c:pt idx="289">
                  <c:v>-8.4363944318425421E-2</c:v>
                </c:pt>
                <c:pt idx="290">
                  <c:v>-8.2888704767538429E-2</c:v>
                </c:pt>
                <c:pt idx="291">
                  <c:v>-8.1439254695002711E-2</c:v>
                </c:pt>
                <c:pt idx="292">
                  <c:v>-8.0015143636603073E-2</c:v>
                </c:pt>
                <c:pt idx="293">
                  <c:v>-7.8615928977432054E-2</c:v>
                </c:pt>
                <c:pt idx="294">
                  <c:v>-7.7241175816069749E-2</c:v>
                </c:pt>
                <c:pt idx="295">
                  <c:v>-7.5890456831071429E-2</c:v>
                </c:pt>
                <c:pt idx="296">
                  <c:v>-7.4563352149711021E-2</c:v>
                </c:pt>
                <c:pt idx="297">
                  <c:v>-7.3259449218962144E-2</c:v>
                </c:pt>
                <c:pt idx="298">
                  <c:v>-7.1978342678665819E-2</c:v>
                </c:pt>
                <c:pt idx="299">
                  <c:v>-7.0719634236865989E-2</c:v>
                </c:pt>
                <c:pt idx="300">
                  <c:v>-6.9482932547256765E-2</c:v>
                </c:pt>
                <c:pt idx="301">
                  <c:v>-6.8267853088728472E-2</c:v>
                </c:pt>
                <c:pt idx="302">
                  <c:v>-6.7074018046962156E-2</c:v>
                </c:pt>
                <c:pt idx="303">
                  <c:v>-6.5901056198055627E-2</c:v>
                </c:pt>
                <c:pt idx="304">
                  <c:v>-6.4748602794126836E-2</c:v>
                </c:pt>
                <c:pt idx="305">
                  <c:v>-6.3616299450883318E-2</c:v>
                </c:pt>
                <c:pt idx="306">
                  <c:v>-6.2503794037109359E-2</c:v>
                </c:pt>
                <c:pt idx="307">
                  <c:v>-6.1410740566057047E-2</c:v>
                </c:pt>
                <c:pt idx="308">
                  <c:v>-6.0336799088684369E-2</c:v>
                </c:pt>
                <c:pt idx="309">
                  <c:v>-5.9281635588737343E-2</c:v>
                </c:pt>
                <c:pt idx="310">
                  <c:v>-5.8244921879627022E-2</c:v>
                </c:pt>
                <c:pt idx="311">
                  <c:v>-5.7226335503079602E-2</c:v>
                </c:pt>
                <c:pt idx="312">
                  <c:v>-5.6225559629528549E-2</c:v>
                </c:pt>
                <c:pt idx="313">
                  <c:v>-5.5242282960219033E-2</c:v>
                </c:pt>
                <c:pt idx="314">
                  <c:v>-5.4276199630997897E-2</c:v>
                </c:pt>
                <c:pt idx="315">
                  <c:v>-5.3327009117759408E-2</c:v>
                </c:pt>
                <c:pt idx="316">
                  <c:v>-5.2394416143520077E-2</c:v>
                </c:pt>
                <c:pt idx="317">
                  <c:v>-5.1478130587095425E-2</c:v>
                </c:pt>
                <c:pt idx="318">
                  <c:v>-5.0577867393350649E-2</c:v>
                </c:pt>
                <c:pt idx="319">
                  <c:v>-4.9693346485000539E-2</c:v>
                </c:pt>
                <c:pt idx="320">
                  <c:v>-4.8824292675931254E-2</c:v>
                </c:pt>
                <c:pt idx="321">
                  <c:v>-4.7970435586019378E-2</c:v>
                </c:pt>
                <c:pt idx="322">
                  <c:v>-4.7131509557421361E-2</c:v>
                </c:pt>
                <c:pt idx="323">
                  <c:v>-4.6307253572311156E-2</c:v>
                </c:pt>
                <c:pt idx="324">
                  <c:v>-4.5497411172039287E-2</c:v>
                </c:pt>
                <c:pt idx="325">
                  <c:v>-4.4701730377690076E-2</c:v>
                </c:pt>
                <c:pt idx="326">
                  <c:v>-4.3919963612013849E-2</c:v>
                </c:pt>
                <c:pt idx="327">
                  <c:v>-4.3151867622710269E-2</c:v>
                </c:pt>
                <c:pt idx="328">
                  <c:v>-4.2397203407039848E-2</c:v>
                </c:pt>
                <c:pt idx="329">
                  <c:v>-4.1655736137741997E-2</c:v>
                </c:pt>
                <c:pt idx="330">
                  <c:v>-4.0927235090234909E-2</c:v>
                </c:pt>
                <c:pt idx="331">
                  <c:v>-4.0211473571079674E-2</c:v>
                </c:pt>
                <c:pt idx="332">
                  <c:v>-3.9508228847682673E-2</c:v>
                </c:pt>
                <c:pt idx="333">
                  <c:v>-3.8817282079217877E-2</c:v>
                </c:pt>
                <c:pt idx="334">
                  <c:v>-3.8138418248747405E-2</c:v>
                </c:pt>
                <c:pt idx="335">
                  <c:v>-3.7471426096520134E-2</c:v>
                </c:pt>
                <c:pt idx="336">
                  <c:v>-3.6816098054427281E-2</c:v>
                </c:pt>
                <c:pt idx="337">
                  <c:v>-3.617223018159723E-2</c:v>
                </c:pt>
                <c:pt idx="338">
                  <c:v>-3.5539622101107081E-2</c:v>
                </c:pt>
                <c:pt idx="339">
                  <c:v>-3.4918076937795244E-2</c:v>
                </c:pt>
                <c:pt idx="340">
                  <c:v>-3.4307401257153126E-2</c:v>
                </c:pt>
                <c:pt idx="341">
                  <c:v>-3.3707405005279432E-2</c:v>
                </c:pt>
                <c:pt idx="342">
                  <c:v>-3.3117901449877946E-2</c:v>
                </c:pt>
                <c:pt idx="343">
                  <c:v>-3.2538707122281012E-2</c:v>
                </c:pt>
                <c:pt idx="344">
                  <c:v>-3.1969641760481199E-2</c:v>
                </c:pt>
                <c:pt idx="345">
                  <c:v>-3.1410528253153873E-2</c:v>
                </c:pt>
                <c:pt idx="346">
                  <c:v>-3.0861192584653137E-2</c:v>
                </c:pt>
                <c:pt idx="347">
                  <c:v>-3.032146378096523E-2</c:v>
                </c:pt>
                <c:pt idx="348">
                  <c:v>-2.979117385660195E-2</c:v>
                </c:pt>
                <c:pt idx="349">
                  <c:v>-2.9270157762418716E-2</c:v>
                </c:pt>
                <c:pt idx="350">
                  <c:v>-2.8758253334340754E-2</c:v>
                </c:pt>
                <c:pt idx="351">
                  <c:v>-2.8255301242981985E-2</c:v>
                </c:pt>
                <c:pt idx="352">
                  <c:v>-2.7761144944141489E-2</c:v>
                </c:pt>
                <c:pt idx="353">
                  <c:v>-2.7275630630161217E-2</c:v>
                </c:pt>
                <c:pt idx="354">
                  <c:v>-2.6798607182132197E-2</c:v>
                </c:pt>
                <c:pt idx="355">
                  <c:v>-2.6329926122932175E-2</c:v>
                </c:pt>
                <c:pt idx="356">
                  <c:v>-2.5869441571082084E-2</c:v>
                </c:pt>
                <c:pt idx="357">
                  <c:v>-2.5417010195406334E-2</c:v>
                </c:pt>
                <c:pt idx="358">
                  <c:v>-2.4972491170483259E-2</c:v>
                </c:pt>
                <c:pt idx="359">
                  <c:v>-2.4535746132872058E-2</c:v>
                </c:pt>
                <c:pt idx="360">
                  <c:v>-2.4106639138102612E-2</c:v>
                </c:pt>
                <c:pt idx="361">
                  <c:v>-2.3685036618415208E-2</c:v>
                </c:pt>
                <c:pt idx="362">
                  <c:v>-2.3270807341237088E-2</c:v>
                </c:pt>
                <c:pt idx="363">
                  <c:v>-2.2863822368382837E-2</c:v>
                </c:pt>
                <c:pt idx="364">
                  <c:v>-2.2463955015966468E-2</c:v>
                </c:pt>
                <c:pt idx="365">
                  <c:v>-2.2071080815012491E-2</c:v>
                </c:pt>
                <c:pt idx="366">
                  <c:v>-2.1685077472754059E-2</c:v>
                </c:pt>
                <c:pt idx="367">
                  <c:v>-2.1305824834606201E-2</c:v>
                </c:pt>
                <c:pt idx="368">
                  <c:v>-2.0933204846802368E-2</c:v>
                </c:pt>
                <c:pt idx="369">
                  <c:v>-2.0567101519682954E-2</c:v>
                </c:pt>
                <c:pt idx="370">
                  <c:v>-2.0207400891624164E-2</c:v>
                </c:pt>
                <c:pt idx="371">
                  <c:v>-1.9853990993596471E-2</c:v>
                </c:pt>
                <c:pt idx="372">
                  <c:v>-1.9506761814341439E-2</c:v>
                </c:pt>
                <c:pt idx="373">
                  <c:v>-1.9165605266156367E-2</c:v>
                </c:pt>
                <c:pt idx="374">
                  <c:v>-1.8830415151275939E-2</c:v>
                </c:pt>
                <c:pt idx="375">
                  <c:v>-1.8501087128840823E-2</c:v>
                </c:pt>
                <c:pt idx="376">
                  <c:v>-1.8177518682442734E-2</c:v>
                </c:pt>
                <c:pt idx="377">
                  <c:v>-1.7859609088236167E-2</c:v>
                </c:pt>
                <c:pt idx="378">
                  <c:v>-1.7547259383606635E-2</c:v>
                </c:pt>
                <c:pt idx="379">
                  <c:v>-1.7240372336386135E-2</c:v>
                </c:pt>
                <c:pt idx="380">
                  <c:v>-1.6938852414605944E-2</c:v>
                </c:pt>
                <c:pt idx="381">
                  <c:v>-1.6642605756777631E-2</c:v>
                </c:pt>
                <c:pt idx="382">
                  <c:v>-1.6351540142693008E-2</c:v>
                </c:pt>
                <c:pt idx="383">
                  <c:v>-1.6065564964733933E-2</c:v>
                </c:pt>
                <c:pt idx="384">
                  <c:v>-1.5784591199683271E-2</c:v>
                </c:pt>
                <c:pt idx="385">
                  <c:v>-1.5508531381027979E-2</c:v>
                </c:pt>
                <c:pt idx="386">
                  <c:v>-1.5237299571746063E-2</c:v>
                </c:pt>
                <c:pt idx="387">
                  <c:v>-1.4970811337568829E-2</c:v>
                </c:pt>
                <c:pt idx="388">
                  <c:v>-1.470898372071007E-2</c:v>
                </c:pt>
                <c:pt idx="389">
                  <c:v>-1.445173521405421E-2</c:v>
                </c:pt>
                <c:pt idx="390">
                  <c:v>-1.4198985735795321E-2</c:v>
                </c:pt>
                <c:pt idx="391">
                  <c:v>-1.3950656604519208E-2</c:v>
                </c:pt>
                <c:pt idx="392">
                  <c:v>-1.3706670514720713E-2</c:v>
                </c:pt>
                <c:pt idx="393">
                  <c:v>-1.3466951512748725E-2</c:v>
                </c:pt>
                <c:pt idx="394">
                  <c:v>-1.3231424973171731E-2</c:v>
                </c:pt>
                <c:pt idx="395">
                  <c:v>-1.3000017575555864E-2</c:v>
                </c:pt>
                <c:pt idx="396">
                  <c:v>-1.2772657281649022E-2</c:v>
                </c:pt>
                <c:pt idx="397">
                  <c:v>-1.2549273312963493E-2</c:v>
                </c:pt>
                <c:pt idx="398">
                  <c:v>-1.2329796128750336E-2</c:v>
                </c:pt>
                <c:pt idx="399">
                  <c:v>-1.2114157404358641E-2</c:v>
                </c:pt>
                <c:pt idx="400">
                  <c:v>-1.1902290009972873E-2</c:v>
                </c:pt>
                <c:pt idx="401">
                  <c:v>-1.1694127989721893E-2</c:v>
                </c:pt>
                <c:pt idx="402">
                  <c:v>-1.1489606541152945E-2</c:v>
                </c:pt>
                <c:pt idx="403">
                  <c:v>-1.1288661995064415E-2</c:v>
                </c:pt>
                <c:pt idx="404">
                  <c:v>-1.1091231795691034E-2</c:v>
                </c:pt>
                <c:pt idx="405">
                  <c:v>-1.0897254481235347E-2</c:v>
                </c:pt>
                <c:pt idx="406">
                  <c:v>-1.0706669664739498E-2</c:v>
                </c:pt>
                <c:pt idx="407">
                  <c:v>-1.0519418015291222E-2</c:v>
                </c:pt>
                <c:pt idx="408">
                  <c:v>-1.0335441239558431E-2</c:v>
                </c:pt>
                <c:pt idx="409">
                  <c:v>-1.0154682063646472E-2</c:v>
                </c:pt>
                <c:pt idx="410">
                  <c:v>-9.9770842152725227E-3</c:v>
                </c:pt>
                <c:pt idx="411">
                  <c:v>-9.8025924062515608E-3</c:v>
                </c:pt>
                <c:pt idx="412">
                  <c:v>-9.6311523152884607E-3</c:v>
                </c:pt>
                <c:pt idx="413">
                  <c:v>-9.4627105710708651E-3</c:v>
                </c:pt>
                <c:pt idx="414">
                  <c:v>-9.2972147356576457E-3</c:v>
                </c:pt>
                <c:pt idx="415">
                  <c:v>-9.1346132881577023E-3</c:v>
                </c:pt>
                <c:pt idx="416">
                  <c:v>-8.9748556086939376E-3</c:v>
                </c:pt>
                <c:pt idx="417">
                  <c:v>-8.8178919626479436E-3</c:v>
                </c:pt>
                <c:pt idx="418">
                  <c:v>-8.6636734851796137E-3</c:v>
                </c:pt>
                <c:pt idx="419">
                  <c:v>-8.5121521660177241E-3</c:v>
                </c:pt>
                <c:pt idx="420">
                  <c:v>-8.3632808345162589E-3</c:v>
                </c:pt>
                <c:pt idx="421">
                  <c:v>-8.2170131449720608E-3</c:v>
                </c:pt>
                <c:pt idx="422">
                  <c:v>-8.0733035621990412E-3</c:v>
                </c:pt>
                <c:pt idx="423">
                  <c:v>-7.9321073473547239E-3</c:v>
                </c:pt>
                <c:pt idx="424">
                  <c:v>-7.7933805440144584E-3</c:v>
                </c:pt>
                <c:pt idx="425">
                  <c:v>-7.6570799644892296E-3</c:v>
                </c:pt>
                <c:pt idx="426">
                  <c:v>-7.5231631763825312E-3</c:v>
                </c:pt>
                <c:pt idx="427">
                  <c:v>-7.3915884893823759E-3</c:v>
                </c:pt>
                <c:pt idx="428">
                  <c:v>-7.2623149422841645E-3</c:v>
                </c:pt>
                <c:pt idx="429">
                  <c:v>-7.1353022902405422E-3</c:v>
                </c:pt>
                <c:pt idx="430">
                  <c:v>-7.0105109922339428E-3</c:v>
                </c:pt>
                <c:pt idx="431">
                  <c:v>-6.8879021987685515E-3</c:v>
                </c:pt>
                <c:pt idx="432">
                  <c:v>-6.7674377397770489E-3</c:v>
                </c:pt>
                <c:pt idx="433">
                  <c:v>-6.6490801127390819E-3</c:v>
                </c:pt>
                <c:pt idx="434">
                  <c:v>-6.5327924710073633E-3</c:v>
                </c:pt>
                <c:pt idx="435">
                  <c:v>-6.4185386123379101E-3</c:v>
                </c:pt>
                <c:pt idx="436">
                  <c:v>-6.3062829676208436E-3</c:v>
                </c:pt>
                <c:pt idx="437">
                  <c:v>-6.1959905898082007E-3</c:v>
                </c:pt>
                <c:pt idx="438">
                  <c:v>-6.0876271430353474E-3</c:v>
                </c:pt>
                <c:pt idx="439">
                  <c:v>-5.9811588919326608E-3</c:v>
                </c:pt>
                <c:pt idx="440">
                  <c:v>-5.8765526911240297E-3</c:v>
                </c:pt>
                <c:pt idx="441">
                  <c:v>-5.773775974909059E-3</c:v>
                </c:pt>
                <c:pt idx="442">
                  <c:v>-5.6727967471255393E-3</c:v>
                </c:pt>
                <c:pt idx="443">
                  <c:v>-5.5735835711894508E-3</c:v>
                </c:pt>
                <c:pt idx="444">
                  <c:v>-5.4761055603087467E-3</c:v>
                </c:pt>
                <c:pt idx="445">
                  <c:v>-5.3803323678686902E-3</c:v>
                </c:pt>
                <c:pt idx="446">
                  <c:v>-5.2862341779849305E-3</c:v>
                </c:pt>
                <c:pt idx="447">
                  <c:v>-5.1937816962220182E-3</c:v>
                </c:pt>
                <c:pt idx="448">
                  <c:v>-5.1029461404741129E-3</c:v>
                </c:pt>
                <c:pt idx="449">
                  <c:v>-5.013699232005191E-3</c:v>
                </c:pt>
                <c:pt idx="450">
                  <c:v>-4.9260131866459122E-3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0.40774227426885673</c:v>
                </c:pt>
                <c:pt idx="1">
                  <c:v>0.32287561004951637</c:v>
                </c:pt>
                <c:pt idx="2">
                  <c:v>0.24213142472964647</c:v>
                </c:pt>
                <c:pt idx="3">
                  <c:v>0.16534305585448344</c:v>
                </c:pt>
                <c:pt idx="4">
                  <c:v>9.2349916078903652E-2</c:v>
                </c:pt>
                <c:pt idx="5">
                  <c:v>2.2997289089317578E-2</c:v>
                </c:pt>
                <c:pt idx="6">
                  <c:v>-4.2863868060332877E-2</c:v>
                </c:pt>
                <c:pt idx="7">
                  <c:v>-0.10537711638945137</c:v>
                </c:pt>
                <c:pt idx="8">
                  <c:v>-0.16468072039406573</c:v>
                </c:pt>
                <c:pt idx="9">
                  <c:v>-0.22090782759274807</c:v>
                </c:pt>
                <c:pt idx="10">
                  <c:v>-0.27418664239027191</c:v>
                </c:pt>
                <c:pt idx="11">
                  <c:v>-0.32464059442909887</c:v>
                </c:pt>
                <c:pt idx="12">
                  <c:v>-0.37238850159391468</c:v>
                </c:pt>
                <c:pt idx="13">
                  <c:v>-0.41754472782971513</c:v>
                </c:pt>
                <c:pt idx="14">
                  <c:v>-0.46021933592932712</c:v>
                </c:pt>
                <c:pt idx="15">
                  <c:v>-0.50051823544178708</c:v>
                </c:pt>
                <c:pt idx="16">
                  <c:v>-0.53854332584864051</c:v>
                </c:pt>
                <c:pt idx="17">
                  <c:v>-0.57439263515100369</c:v>
                </c:pt>
                <c:pt idx="18">
                  <c:v>-0.60816045400610486</c:v>
                </c:pt>
                <c:pt idx="19">
                  <c:v>-0.63993746554803677</c:v>
                </c:pt>
                <c:pt idx="20">
                  <c:v>-0.66981087102355108</c:v>
                </c:pt>
                <c:pt idx="21">
                  <c:v>-0.69786451136995464</c:v>
                </c:pt>
                <c:pt idx="22">
                  <c:v>-0.72417898485848442</c:v>
                </c:pt>
                <c:pt idx="23">
                  <c:v>-0.74883176092297332</c:v>
                </c:pt>
                <c:pt idx="24">
                  <c:v>-0.77189729029013632</c:v>
                </c:pt>
                <c:pt idx="25">
                  <c:v>-0.7934471115244367</c:v>
                </c:pt>
                <c:pt idx="26">
                  <c:v>-0.81354995409720721</c:v>
                </c:pt>
                <c:pt idx="27">
                  <c:v>-0.83227183808650684</c:v>
                </c:pt>
                <c:pt idx="28">
                  <c:v>-0.8496761706110979</c:v>
                </c:pt>
                <c:pt idx="29">
                  <c:v>-0.86582383909890737</c:v>
                </c:pt>
                <c:pt idx="30">
                  <c:v>-0.88077330148740662</c:v>
                </c:pt>
                <c:pt idx="31">
                  <c:v>-0.89458067345050463</c:v>
                </c:pt>
                <c:pt idx="32">
                  <c:v>-0.90729981274375926</c:v>
                </c:pt>
                <c:pt idx="33">
                  <c:v>-0.91898240075704574</c:v>
                </c:pt>
                <c:pt idx="34">
                  <c:v>-0.92967802136118716</c:v>
                </c:pt>
                <c:pt idx="35">
                  <c:v>-0.93943423713251994</c:v>
                </c:pt>
                <c:pt idx="36">
                  <c:v>-0.9482966630368902</c:v>
                </c:pt>
                <c:pt idx="37">
                  <c:v>-0.95630903765218578</c:v>
                </c:pt>
                <c:pt idx="38">
                  <c:v>-0.96351329200616143</c:v>
                </c:pt>
                <c:pt idx="39">
                  <c:v>-0.96994961610406327</c:v>
                </c:pt>
                <c:pt idx="40">
                  <c:v>-0.97565652321834373</c:v>
                </c:pt>
                <c:pt idx="41">
                  <c:v>-0.98067091201062562</c:v>
                </c:pt>
                <c:pt idx="42">
                  <c:v>-0.98502812655398342</c:v>
                </c:pt>
                <c:pt idx="43">
                  <c:v>-0.98876201432160593</c:v>
                </c:pt>
                <c:pt idx="44">
                  <c:v>-0.99190498220592138</c:v>
                </c:pt>
                <c:pt idx="45">
                  <c:v>-0.99448805063037171</c:v>
                </c:pt>
                <c:pt idx="46">
                  <c:v>-0.99654090581416466</c:v>
                </c:pt>
                <c:pt idx="47">
                  <c:v>-0.99809195024853015</c:v>
                </c:pt>
                <c:pt idx="48">
                  <c:v>-0.99916835144126037</c:v>
                </c:pt>
                <c:pt idx="49">
                  <c:v>-0.9997960889846127</c:v>
                </c:pt>
                <c:pt idx="50">
                  <c:v>-1</c:v>
                </c:pt>
                <c:pt idx="51">
                  <c:v>-0.99980382301129833</c:v>
                </c:pt>
                <c:pt idx="52">
                  <c:v>-0.999230240297032</c:v>
                </c:pt>
                <c:pt idx="53">
                  <c:v>-0.99830091877019178</c:v>
                </c:pt>
                <c:pt idx="54">
                  <c:v>-0.99703654943296904</c:v>
                </c:pt>
                <c:pt idx="55">
                  <c:v>-0.99545688545226108</c:v>
                </c:pt>
                <c:pt idx="56">
                  <c:v>-0.99358077890041352</c:v>
                </c:pt>
                <c:pt idx="57">
                  <c:v>-0.99142621620432902</c:v>
                </c:pt>
                <c:pt idx="58">
                  <c:v>-0.98901035234474588</c:v>
                </c:pt>
                <c:pt idx="59">
                  <c:v>-0.98634954384624351</c:v>
                </c:pt>
                <c:pt idx="60">
                  <c:v>-0.98345938059727178</c:v>
                </c:pt>
                <c:pt idx="61">
                  <c:v>-0.9803547165383294</c:v>
                </c:pt>
                <c:pt idx="62">
                  <c:v>-0.97704969925523377</c:v>
                </c:pt>
                <c:pt idx="63">
                  <c:v>-0.97355779851330604</c:v>
                </c:pt>
                <c:pt idx="64">
                  <c:v>-0.96989183376719412</c:v>
                </c:pt>
                <c:pt idx="65">
                  <c:v>-0.96606400067999432</c:v>
                </c:pt>
                <c:pt idx="66">
                  <c:v>-0.96208589668429667</c:v>
                </c:pt>
                <c:pt idx="67">
                  <c:v>-0.95796854561677636</c:v>
                </c:pt>
                <c:pt idx="68">
                  <c:v>-0.95372242145697761</c:v>
                </c:pt>
                <c:pt idx="69">
                  <c:v>-0.94935747119999603</c:v>
                </c:pt>
                <c:pt idx="70">
                  <c:v>-0.94488313689183712</c:v>
                </c:pt>
                <c:pt idx="71">
                  <c:v>-0.94030837685534929</c:v>
                </c:pt>
                <c:pt idx="72">
                  <c:v>-0.93564168613375553</c:v>
                </c:pt>
                <c:pt idx="73">
                  <c:v>-0.93089111617797116</c:v>
                </c:pt>
                <c:pt idx="74">
                  <c:v>-0.92606429380308219</c:v>
                </c:pt>
                <c:pt idx="75">
                  <c:v>-0.92116843943856208</c:v>
                </c:pt>
                <c:pt idx="76">
                  <c:v>-0.91621038469604443</c:v>
                </c:pt>
                <c:pt idx="77">
                  <c:v>-0.91119658927771674</c:v>
                </c:pt>
                <c:pt idx="78">
                  <c:v>-0.90613315724768229</c:v>
                </c:pt>
                <c:pt idx="79">
                  <c:v>-0.90102585268793156</c:v>
                </c:pt>
                <c:pt idx="80">
                  <c:v>-0.89588011475988871</c:v>
                </c:pt>
                <c:pt idx="81">
                  <c:v>-0.89070107219183225</c:v>
                </c:pt>
                <c:pt idx="82">
                  <c:v>-0.88549355721185086</c:v>
                </c:pt>
                <c:pt idx="83">
                  <c:v>-0.88026211894537454</c:v>
                </c:pt>
                <c:pt idx="84">
                  <c:v>-0.87501103629571508</c:v>
                </c:pt>
                <c:pt idx="85">
                  <c:v>-0.86974433032546417</c:v>
                </c:pt>
                <c:pt idx="86">
                  <c:v>-0.86446577615603337</c:v>
                </c:pt>
                <c:pt idx="87">
                  <c:v>-0.85917891440206418</c:v>
                </c:pt>
                <c:pt idx="88">
                  <c:v>-0.85388706215690557</c:v>
                </c:pt>
                <c:pt idx="89">
                  <c:v>-0.84859332354483541</c:v>
                </c:pt>
                <c:pt idx="90">
                  <c:v>-0.84330059985520145</c:v>
                </c:pt>
                <c:pt idx="91">
                  <c:v>-0.83801159927316815</c:v>
                </c:pt>
                <c:pt idx="92">
                  <c:v>-0.83272884622128296</c:v>
                </c:pt>
                <c:pt idx="93">
                  <c:v>-0.82745469032561747</c:v>
                </c:pt>
                <c:pt idx="94">
                  <c:v>-0.82219131501979359</c:v>
                </c:pt>
                <c:pt idx="95">
                  <c:v>-0.81694074579977283</c:v>
                </c:pt>
                <c:pt idx="96">
                  <c:v>-0.81170485814186988</c:v>
                </c:pt>
                <c:pt idx="97">
                  <c:v>-0.80648538509604428</c:v>
                </c:pt>
                <c:pt idx="98">
                  <c:v>-0.80128392456613118</c:v>
                </c:pt>
                <c:pt idx="99">
                  <c:v>-0.79610194628829312</c:v>
                </c:pt>
                <c:pt idx="100">
                  <c:v>-0.790940798518601</c:v>
                </c:pt>
                <c:pt idx="101">
                  <c:v>-0.78580171444029701</c:v>
                </c:pt>
                <c:pt idx="102">
                  <c:v>-0.78068581830094363</c:v>
                </c:pt>
                <c:pt idx="103">
                  <c:v>-0.77559413128932786</c:v>
                </c:pt>
                <c:pt idx="104">
                  <c:v>-0.77052757716165909</c:v>
                </c:pt>
                <c:pt idx="105">
                  <c:v>-0.76548698762628875</c:v>
                </c:pt>
                <c:pt idx="106">
                  <c:v>-0.76047310749586727</c:v>
                </c:pt>
                <c:pt idx="107">
                  <c:v>-0.75548659961556242</c:v>
                </c:pt>
                <c:pt idx="108">
                  <c:v>-0.75052804957566777</c:v>
                </c:pt>
                <c:pt idx="109">
                  <c:v>-0.74559797021666008</c:v>
                </c:pt>
                <c:pt idx="110">
                  <c:v>-0.7406968059344875</c:v>
                </c:pt>
                <c:pt idx="111">
                  <c:v>-0.73582493679360716</c:v>
                </c:pt>
                <c:pt idx="112">
                  <c:v>-0.73098268245504705</c:v>
                </c:pt>
                <c:pt idx="113">
                  <c:v>-0.72617030592650667</c:v>
                </c:pt>
                <c:pt idx="114">
                  <c:v>-0.72138801714128531</c:v>
                </c:pt>
                <c:pt idx="115">
                  <c:v>-0.7166359763725878</c:v>
                </c:pt>
                <c:pt idx="116">
                  <c:v>-0.71191429748954183</c:v>
                </c:pt>
                <c:pt idx="117">
                  <c:v>-0.70722305106103234</c:v>
                </c:pt>
                <c:pt idx="118">
                  <c:v>-0.70256226731326454</c:v>
                </c:pt>
                <c:pt idx="119">
                  <c:v>-0.69793193894674943</c:v>
                </c:pt>
                <c:pt idx="120">
                  <c:v>-0.69333202381822079</c:v>
                </c:pt>
                <c:pt idx="121">
                  <c:v>-0.68876244749279047</c:v>
                </c:pt>
                <c:pt idx="122">
                  <c:v>-0.68422310567147859</c:v>
                </c:pt>
                <c:pt idx="123">
                  <c:v>-0.67971386649906262</c:v>
                </c:pt>
                <c:pt idx="124">
                  <c:v>-0.67523457275702614</c:v>
                </c:pt>
                <c:pt idx="125">
                  <c:v>-0.67078504394621719</c:v>
                </c:pt>
                <c:pt idx="126">
                  <c:v>-0.66636507826366376</c:v>
                </c:pt>
                <c:pt idx="127">
                  <c:v>-0.66197445447783898</c:v>
                </c:pt>
                <c:pt idx="128">
                  <c:v>-0.65761293370651608</c:v>
                </c:pt>
                <c:pt idx="129">
                  <c:v>-0.65328026110120441</c:v>
                </c:pt>
                <c:pt idx="130">
                  <c:v>-0.64897616744202036</c:v>
                </c:pt>
                <c:pt idx="131">
                  <c:v>-0.64470037064670482</c:v>
                </c:pt>
                <c:pt idx="132">
                  <c:v>-0.64045257719736792</c:v>
                </c:pt>
                <c:pt idx="133">
                  <c:v>-0.63623248348841444</c:v>
                </c:pt>
                <c:pt idx="134">
                  <c:v>-0.63203977709897352</c:v>
                </c:pt>
                <c:pt idx="135">
                  <c:v>-0.62787413799304637</c:v>
                </c:pt>
                <c:pt idx="136">
                  <c:v>-0.62373523965045286</c:v>
                </c:pt>
                <c:pt idx="137">
                  <c:v>-0.61962275013156454</c:v>
                </c:pt>
                <c:pt idx="138">
                  <c:v>-0.61553633307868572</c:v>
                </c:pt>
                <c:pt idx="139">
                  <c:v>-0.61147564865684889</c:v>
                </c:pt>
                <c:pt idx="140">
                  <c:v>-0.6074403544366862</c:v>
                </c:pt>
                <c:pt idx="141">
                  <c:v>-0.60343010622193838</c:v>
                </c:pt>
                <c:pt idx="142">
                  <c:v>-0.59944455882406977</c:v>
                </c:pt>
                <c:pt idx="143">
                  <c:v>-0.59548336678636582</c:v>
                </c:pt>
                <c:pt idx="144">
                  <c:v>-0.59154618505979628</c:v>
                </c:pt>
                <c:pt idx="145">
                  <c:v>-0.58763266963284977</c:v>
                </c:pt>
                <c:pt idx="146">
                  <c:v>-0.58374247811745139</c:v>
                </c:pt>
                <c:pt idx="147">
                  <c:v>-0.57987527029300512</c:v>
                </c:pt>
                <c:pt idx="148">
                  <c:v>-0.57603070861051731</c:v>
                </c:pt>
                <c:pt idx="149">
                  <c:v>-0.57220845865868697</c:v>
                </c:pt>
                <c:pt idx="150">
                  <c:v>-0.56840818959377337</c:v>
                </c:pt>
                <c:pt idx="151">
                  <c:v>-0.56462957453498497</c:v>
                </c:pt>
                <c:pt idx="152">
                  <c:v>-0.56087229092706192</c:v>
                </c:pt>
                <c:pt idx="153">
                  <c:v>-0.55713602087166092</c:v>
                </c:pt>
                <c:pt idx="154">
                  <c:v>-0.55342045142908936</c:v>
                </c:pt>
                <c:pt idx="155">
                  <c:v>-0.54972527489187373</c:v>
                </c:pt>
                <c:pt idx="156">
                  <c:v>-0.54605018903158642</c:v>
                </c:pt>
                <c:pt idx="157">
                  <c:v>-0.54239489732030199</c:v>
                </c:pt>
                <c:pt idx="158">
                  <c:v>-0.5387591091279974</c:v>
                </c:pt>
                <c:pt idx="159">
                  <c:v>-0.53514253989715588</c:v>
                </c:pt>
                <c:pt idx="160">
                  <c:v>-0.53154491129578807</c:v>
                </c:pt>
                <c:pt idx="161">
                  <c:v>-0.527965951350028</c:v>
                </c:pt>
                <c:pt idx="162">
                  <c:v>-0.52440539455742097</c:v>
                </c:pt>
                <c:pt idx="163">
                  <c:v>-0.52086298198196934</c:v>
                </c:pt>
                <c:pt idx="164">
                  <c:v>-0.51733846133195993</c:v>
                </c:pt>
                <c:pt idx="165">
                  <c:v>-0.51383158702155529</c:v>
                </c:pt>
                <c:pt idx="166">
                  <c:v>-0.5103421202170868</c:v>
                </c:pt>
                <c:pt idx="167">
                  <c:v>-0.50686982886895227</c:v>
                </c:pt>
                <c:pt idx="168">
                  <c:v>-0.50341448772997621</c:v>
                </c:pt>
                <c:pt idx="169">
                  <c:v>-0.49997587836106339</c:v>
                </c:pt>
                <c:pt idx="170">
                  <c:v>-0.49655378912492826</c:v>
                </c:pt>
                <c:pt idx="171">
                  <c:v>-0.4931480151686628</c:v>
                </c:pt>
                <c:pt idx="172">
                  <c:v>-0.48975835839585857</c:v>
                </c:pt>
                <c:pt idx="173">
                  <c:v>-0.48638462742897881</c:v>
                </c:pt>
                <c:pt idx="174">
                  <c:v>-0.48302663756263603</c:v>
                </c:pt>
                <c:pt idx="175">
                  <c:v>-0.47968421070840861</c:v>
                </c:pt>
                <c:pt idx="176">
                  <c:v>-0.47635717533179744</c:v>
                </c:pt>
                <c:pt idx="177">
                  <c:v>-0.47304536638189582</c:v>
                </c:pt>
                <c:pt idx="178">
                  <c:v>-0.46974862521432342</c:v>
                </c:pt>
                <c:pt idx="179">
                  <c:v>-0.46646679950794462</c:v>
                </c:pt>
                <c:pt idx="180">
                  <c:v>-0.46319974317587181</c:v>
                </c:pt>
                <c:pt idx="181">
                  <c:v>-0.45994731627122792</c:v>
                </c:pt>
                <c:pt idx="182">
                  <c:v>-0.4567093848881198</c:v>
                </c:pt>
                <c:pt idx="183">
                  <c:v>-0.45348582105825547</c:v>
                </c:pt>
                <c:pt idx="184">
                  <c:v>-0.45027650264361241</c:v>
                </c:pt>
                <c:pt idx="185">
                  <c:v>-0.44708131322554828</c:v>
                </c:pt>
                <c:pt idx="186">
                  <c:v>-0.44390014199072525</c:v>
                </c:pt>
                <c:pt idx="187">
                  <c:v>-0.44073288361419743</c:v>
                </c:pt>
                <c:pt idx="188">
                  <c:v>-0.43757943813999839</c:v>
                </c:pt>
                <c:pt idx="189">
                  <c:v>-0.4344397108595428</c:v>
                </c:pt>
                <c:pt idx="190">
                  <c:v>-0.43131361218814596</c:v>
                </c:pt>
                <c:pt idx="191">
                  <c:v>-0.4282010575399432</c:v>
                </c:pt>
                <c:pt idx="192">
                  <c:v>-0.42510196720147958</c:v>
                </c:pt>
                <c:pt idx="193">
                  <c:v>-0.42201626620422572</c:v>
                </c:pt>
                <c:pt idx="194">
                  <c:v>-0.41894388419626039</c:v>
                </c:pt>
                <c:pt idx="195">
                  <c:v>-0.41588475531334551</c:v>
                </c:pt>
                <c:pt idx="196">
                  <c:v>-0.41283881804961248</c:v>
                </c:pt>
                <c:pt idx="197">
                  <c:v>-0.40980601512805748</c:v>
                </c:pt>
                <c:pt idx="198">
                  <c:v>-0.40678629337104055</c:v>
                </c:pt>
                <c:pt idx="199">
                  <c:v>-0.40377960357096454</c:v>
                </c:pt>
                <c:pt idx="200">
                  <c:v>-0.40078590036130479</c:v>
                </c:pt>
                <c:pt idx="201">
                  <c:v>-0.39780514208814521</c:v>
                </c:pt>
                <c:pt idx="202">
                  <c:v>-0.39483729068237161</c:v>
                </c:pt>
                <c:pt idx="203">
                  <c:v>-0.39188231153265812</c:v>
                </c:pt>
                <c:pt idx="204">
                  <c:v>-0.38894017335937803</c:v>
                </c:pt>
                <c:pt idx="205">
                  <c:v>-0.38601084808955904</c:v>
                </c:pt>
                <c:pt idx="206">
                  <c:v>-0.38309431073299466</c:v>
                </c:pt>
                <c:pt idx="207">
                  <c:v>-0.38019053925961788</c:v>
                </c:pt>
                <c:pt idx="208">
                  <c:v>-0.37729951447823223</c:v>
                </c:pt>
                <c:pt idx="209">
                  <c:v>-0.37442121991669053</c:v>
                </c:pt>
                <c:pt idx="210">
                  <c:v>-0.37155564170360378</c:v>
                </c:pt>
                <c:pt idx="211">
                  <c:v>-0.3687027684516555</c:v>
                </c:pt>
                <c:pt idx="212">
                  <c:v>-0.36586259114259273</c:v>
                </c:pt>
                <c:pt idx="213">
                  <c:v>-0.36303510301395525</c:v>
                </c:pt>
                <c:pt idx="214">
                  <c:v>-0.36022029944760187</c:v>
                </c:pt>
                <c:pt idx="215">
                  <c:v>-0.35741817786008634</c:v>
                </c:pt>
                <c:pt idx="216">
                  <c:v>-0.35462873759492958</c:v>
                </c:pt>
                <c:pt idx="217">
                  <c:v>-0.35185197981682997</c:v>
                </c:pt>
                <c:pt idx="218">
                  <c:v>-0.3490879074078504</c:v>
                </c:pt>
                <c:pt idx="219">
                  <c:v>-0.34633652486561312</c:v>
                </c:pt>
                <c:pt idx="220">
                  <c:v>-0.34359783820353318</c:v>
                </c:pt>
                <c:pt idx="221">
                  <c:v>-0.340871854853113</c:v>
                </c:pt>
                <c:pt idx="222">
                  <c:v>-0.33815858356832074</c:v>
                </c:pt>
                <c:pt idx="223">
                  <c:v>-0.33545803433206817</c:v>
                </c:pt>
                <c:pt idx="224">
                  <c:v>-0.33277021826480174</c:v>
                </c:pt>
                <c:pt idx="225">
                  <c:v>-0.33009514753521907</c:v>
                </c:pt>
                <c:pt idx="226">
                  <c:v>-0.32743283527311529</c:v>
                </c:pt>
                <c:pt idx="227">
                  <c:v>-0.32478329548436602</c:v>
                </c:pt>
                <c:pt idx="228">
                  <c:v>-0.32214654296804712</c:v>
                </c:pt>
                <c:pt idx="229">
                  <c:v>-0.31952259323569154</c:v>
                </c:pt>
                <c:pt idx="230">
                  <c:v>-0.31691146243267804</c:v>
                </c:pt>
                <c:pt idx="231">
                  <c:v>-0.31431316726174768</c:v>
                </c:pt>
                <c:pt idx="232">
                  <c:v>-0.31172772490863965</c:v>
                </c:pt>
                <c:pt idx="233">
                  <c:v>-0.30915515296983509</c:v>
                </c:pt>
                <c:pt idx="234">
                  <c:v>-0.30659546938240007</c:v>
                </c:pt>
                <c:pt idx="235">
                  <c:v>-0.30404869235591026</c:v>
                </c:pt>
                <c:pt idx="236">
                  <c:v>-0.30151484030644515</c:v>
                </c:pt>
                <c:pt idx="237">
                  <c:v>-0.29899393179263256</c:v>
                </c:pt>
                <c:pt idx="238">
                  <c:v>-0.29648598545372695</c:v>
                </c:pt>
                <c:pt idx="239">
                  <c:v>-0.29399101994969973</c:v>
                </c:pt>
                <c:pt idx="240">
                  <c:v>-0.29150905390332271</c:v>
                </c:pt>
                <c:pt idx="241">
                  <c:v>-0.28904010584422052</c:v>
                </c:pt>
                <c:pt idx="242">
                  <c:v>-0.28658419415487019</c:v>
                </c:pt>
                <c:pt idx="243">
                  <c:v>-0.28414133701852257</c:v>
                </c:pt>
                <c:pt idx="244">
                  <c:v>-0.28171155236902118</c:v>
                </c:pt>
                <c:pt idx="245">
                  <c:v>-0.27929485784249208</c:v>
                </c:pt>
                <c:pt idx="246">
                  <c:v>-0.27689127073087805</c:v>
                </c:pt>
                <c:pt idx="247">
                  <c:v>-0.27450080793728943</c:v>
                </c:pt>
                <c:pt idx="248">
                  <c:v>-0.27212348593314389</c:v>
                </c:pt>
                <c:pt idx="249">
                  <c:v>-0.26975932071706626</c:v>
                </c:pt>
                <c:pt idx="250">
                  <c:v>-0.26740832777551898</c:v>
                </c:pt>
                <c:pt idx="251">
                  <c:v>-0.26507052204513459</c:v>
                </c:pt>
                <c:pt idx="252">
                  <c:v>-0.26274591787671819</c:v>
                </c:pt>
                <c:pt idx="253">
                  <c:v>-0.26043452900089276</c:v>
                </c:pt>
                <c:pt idx="254">
                  <c:v>-0.25813636849535304</c:v>
                </c:pt>
                <c:pt idx="255">
                  <c:v>-0.25585144875370047</c:v>
                </c:pt>
                <c:pt idx="256">
                  <c:v>-0.25357978145582549</c:v>
                </c:pt>
                <c:pt idx="257">
                  <c:v>-0.2513213775398086</c:v>
                </c:pt>
                <c:pt idx="258">
                  <c:v>-0.24907624717530566</c:v>
                </c:pt>
                <c:pt idx="259">
                  <c:v>-0.24684439973838904</c:v>
                </c:pt>
                <c:pt idx="260">
                  <c:v>-0.2446258437878169</c:v>
                </c:pt>
                <c:pt idx="261">
                  <c:v>-0.2424205870426791</c:v>
                </c:pt>
                <c:pt idx="262">
                  <c:v>-0.24022863636142525</c:v>
                </c:pt>
                <c:pt idx="263">
                  <c:v>-0.2380499977222052</c:v>
                </c:pt>
                <c:pt idx="264">
                  <c:v>-0.23588467620452003</c:v>
                </c:pt>
                <c:pt idx="265">
                  <c:v>-0.23373267597212385</c:v>
                </c:pt>
                <c:pt idx="266">
                  <c:v>-0.23159400025718255</c:v>
                </c:pt>
                <c:pt idx="267">
                  <c:v>-0.22946865134562183</c:v>
                </c:pt>
                <c:pt idx="268">
                  <c:v>-0.2273566305636619</c:v>
                </c:pt>
                <c:pt idx="269">
                  <c:v>-0.22525793826548177</c:v>
                </c:pt>
                <c:pt idx="270">
                  <c:v>-0.22317257382201686</c:v>
                </c:pt>
                <c:pt idx="271">
                  <c:v>-0.22110053561082685</c:v>
                </c:pt>
                <c:pt idx="272">
                  <c:v>-0.21904182100702949</c:v>
                </c:pt>
                <c:pt idx="273">
                  <c:v>-0.21699642637524533</c:v>
                </c:pt>
                <c:pt idx="274">
                  <c:v>-0.21496434706255854</c:v>
                </c:pt>
                <c:pt idx="275">
                  <c:v>-0.21294557739243125</c:v>
                </c:pt>
                <c:pt idx="276">
                  <c:v>-0.21094011065956816</c:v>
                </c:pt>
                <c:pt idx="277">
                  <c:v>-0.20894793912567891</c:v>
                </c:pt>
                <c:pt idx="278">
                  <c:v>-0.20696905401614407</c:v>
                </c:pt>
                <c:pt idx="279">
                  <c:v>-0.20500344551752145</c:v>
                </c:pt>
                <c:pt idx="280">
                  <c:v>-0.20305110277589625</c:v>
                </c:pt>
                <c:pt idx="281">
                  <c:v>-0.20111201389601727</c:v>
                </c:pt>
                <c:pt idx="282">
                  <c:v>-0.19918616594123076</c:v>
                </c:pt>
                <c:pt idx="283">
                  <c:v>-0.19727354493415539</c:v>
                </c:pt>
                <c:pt idx="284">
                  <c:v>-0.19537413585807958</c:v>
                </c:pt>
                <c:pt idx="285">
                  <c:v>-0.19348792265907089</c:v>
                </c:pt>
                <c:pt idx="286">
                  <c:v>-0.19161488824875064</c:v>
                </c:pt>
                <c:pt idx="287">
                  <c:v>-0.18975501450773771</c:v>
                </c:pt>
                <c:pt idx="288">
                  <c:v>-0.18790828228970088</c:v>
                </c:pt>
                <c:pt idx="289">
                  <c:v>-0.18607467142603334</c:v>
                </c:pt>
                <c:pt idx="290">
                  <c:v>-0.18425416073109877</c:v>
                </c:pt>
                <c:pt idx="291">
                  <c:v>-0.18244672800805103</c:v>
                </c:pt>
                <c:pt idx="292">
                  <c:v>-0.18065235005517613</c:v>
                </c:pt>
                <c:pt idx="293">
                  <c:v>-0.17887100267276324</c:v>
                </c:pt>
                <c:pt idx="294">
                  <c:v>-0.17710266067046246</c:v>
                </c:pt>
                <c:pt idx="295">
                  <c:v>-0.17534729787512937</c:v>
                </c:pt>
                <c:pt idx="296">
                  <c:v>-0.17360488713910846</c:v>
                </c:pt>
                <c:pt idx="297">
                  <c:v>-0.17187540034896315</c:v>
                </c:pt>
                <c:pt idx="298">
                  <c:v>-0.17015880843461167</c:v>
                </c:pt>
                <c:pt idx="299">
                  <c:v>-0.16845508137887147</c:v>
                </c:pt>
                <c:pt idx="300">
                  <c:v>-0.1667641882273645</c:v>
                </c:pt>
                <c:pt idx="301">
                  <c:v>-0.1650860970987941</c:v>
                </c:pt>
                <c:pt idx="302">
                  <c:v>-0.16342077519555345</c:v>
                </c:pt>
                <c:pt idx="303">
                  <c:v>-0.1617681888146707</c:v>
                </c:pt>
                <c:pt idx="304">
                  <c:v>-0.1601283033590436</c:v>
                </c:pt>
                <c:pt idx="305">
                  <c:v>-0.15850108334897758</c:v>
                </c:pt>
                <c:pt idx="306">
                  <c:v>-0.15688649243398761</c:v>
                </c:pt>
                <c:pt idx="307">
                  <c:v>-0.15528449340487047</c:v>
                </c:pt>
                <c:pt idx="308">
                  <c:v>-0.15369504820600355</c:v>
                </c:pt>
                <c:pt idx="309">
                  <c:v>-0.1521181179478821</c:v>
                </c:pt>
                <c:pt idx="310">
                  <c:v>-0.15055366291986561</c:v>
                </c:pt>
                <c:pt idx="311">
                  <c:v>-0.14900164260312146</c:v>
                </c:pt>
                <c:pt idx="312">
                  <c:v>-0.14746201568375436</c:v>
                </c:pt>
                <c:pt idx="313">
                  <c:v>-0.14593474006610532</c:v>
                </c:pt>
                <c:pt idx="314">
                  <c:v>-0.1444197728862088</c:v>
                </c:pt>
                <c:pt idx="315">
                  <c:v>-0.14291707052539449</c:v>
                </c:pt>
                <c:pt idx="316">
                  <c:v>-0.14142658862402055</c:v>
                </c:pt>
                <c:pt idx="317">
                  <c:v>-0.13994828209532803</c:v>
                </c:pt>
                <c:pt idx="318">
                  <c:v>-0.13848210513940223</c:v>
                </c:pt>
                <c:pt idx="319">
                  <c:v>-0.13702801125723221</c:v>
                </c:pt>
                <c:pt idx="320">
                  <c:v>-0.13558595326485451</c:v>
                </c:pt>
                <c:pt idx="321">
                  <c:v>-0.13415588330757336</c:v>
                </c:pt>
                <c:pt idx="322">
                  <c:v>-0.13273775287424366</c:v>
                </c:pt>
                <c:pt idx="323">
                  <c:v>-0.13133151281161001</c:v>
                </c:pt>
                <c:pt idx="324">
                  <c:v>-0.12993711333868838</c:v>
                </c:pt>
                <c:pt idx="325">
                  <c:v>-0.12855450406118463</c:v>
                </c:pt>
                <c:pt idx="326">
                  <c:v>-0.12718363398593716</c:v>
                </c:pt>
                <c:pt idx="327">
                  <c:v>-0.12582445153537761</c:v>
                </c:pt>
                <c:pt idx="328">
                  <c:v>-0.12447690456199892</c:v>
                </c:pt>
                <c:pt idx="329">
                  <c:v>-0.12314094036282426</c:v>
                </c:pt>
                <c:pt idx="330">
                  <c:v>-0.12181650569386661</c:v>
                </c:pt>
                <c:pt idx="331">
                  <c:v>-0.12050354678457387</c:v>
                </c:pt>
                <c:pt idx="332">
                  <c:v>-0.11920200935224914</c:v>
                </c:pt>
                <c:pt idx="333">
                  <c:v>-0.11791183861644182</c:v>
                </c:pt>
                <c:pt idx="334">
                  <c:v>-0.11663297931329981</c:v>
                </c:pt>
                <c:pt idx="335">
                  <c:v>-0.11536537570987851</c:v>
                </c:pt>
                <c:pt idx="336">
                  <c:v>-0.11410897161839827</c:v>
                </c:pt>
                <c:pt idx="337">
                  <c:v>-0.11286371041044575</c:v>
                </c:pt>
                <c:pt idx="338">
                  <c:v>-0.11162953503111128</c:v>
                </c:pt>
                <c:pt idx="339">
                  <c:v>-0.11040638801305851</c:v>
                </c:pt>
                <c:pt idx="340">
                  <c:v>-0.10919421149051987</c:v>
                </c:pt>
                <c:pt idx="341">
                  <c:v>-0.10799294721321159</c:v>
                </c:pt>
                <c:pt idx="342">
                  <c:v>-0.10680253656016586</c:v>
                </c:pt>
                <c:pt idx="343">
                  <c:v>-0.10562292055347201</c:v>
                </c:pt>
                <c:pt idx="344">
                  <c:v>-0.10445403987192516</c:v>
                </c:pt>
                <c:pt idx="345">
                  <c:v>-0.1032958348645755</c:v>
                </c:pt>
                <c:pt idx="346">
                  <c:v>-0.10214824556417568</c:v>
                </c:pt>
                <c:pt idx="347">
                  <c:v>-0.10101121170052101</c:v>
                </c:pt>
                <c:pt idx="348">
                  <c:v>-9.9884672713679859E-2</c:v>
                </c:pt>
                <c:pt idx="349">
                  <c:v>-9.876856776710935E-2</c:v>
                </c:pt>
                <c:pt idx="350">
                  <c:v>-9.7662835760653974E-2</c:v>
                </c:pt>
                <c:pt idx="351">
                  <c:v>-9.6567415343423127E-2</c:v>
                </c:pt>
                <c:pt idx="352">
                  <c:v>-9.5482244926544987E-2</c:v>
                </c:pt>
                <c:pt idx="353">
                  <c:v>-9.4407262695792943E-2</c:v>
                </c:pt>
                <c:pt idx="354">
                  <c:v>-9.3342406624083316E-2</c:v>
                </c:pt>
                <c:pt idx="355">
                  <c:v>-9.2287614483839694E-2</c:v>
                </c:pt>
                <c:pt idx="356">
                  <c:v>-9.1242823859223721E-2</c:v>
                </c:pt>
                <c:pt idx="357">
                  <c:v>-9.0207972158227706E-2</c:v>
                </c:pt>
                <c:pt idx="358">
                  <c:v>-8.9182996624629182E-2</c:v>
                </c:pt>
                <c:pt idx="359">
                  <c:v>-8.8167834349803118E-2</c:v>
                </c:pt>
                <c:pt idx="360">
                  <c:v>-8.7162422284392249E-2</c:v>
                </c:pt>
                <c:pt idx="361">
                  <c:v>-8.6166697249831517E-2</c:v>
                </c:pt>
                <c:pt idx="362">
                  <c:v>-8.5180595949726975E-2</c:v>
                </c:pt>
                <c:pt idx="363">
                  <c:v>-8.420405498108624E-2</c:v>
                </c:pt>
                <c:pt idx="364">
                  <c:v>-8.3237010845399875E-2</c:v>
                </c:pt>
                <c:pt idx="365">
                  <c:v>-8.2279399959572619E-2</c:v>
                </c:pt>
                <c:pt idx="366">
                  <c:v>-8.1331158666702458E-2</c:v>
                </c:pt>
                <c:pt idx="367">
                  <c:v>-8.0392223246707764E-2</c:v>
                </c:pt>
                <c:pt idx="368">
                  <c:v>-7.9462529926800321E-2</c:v>
                </c:pt>
                <c:pt idx="369">
                  <c:v>-7.8542014891804832E-2</c:v>
                </c:pt>
                <c:pt idx="370">
                  <c:v>-7.7630614294322844E-2</c:v>
                </c:pt>
                <c:pt idx="371">
                  <c:v>-7.6728264264741775E-2</c:v>
                </c:pt>
                <c:pt idx="372">
                  <c:v>-7.5834900921087439E-2</c:v>
                </c:pt>
                <c:pt idx="373">
                  <c:v>-7.4950460378720829E-2</c:v>
                </c:pt>
                <c:pt idx="374">
                  <c:v>-7.4074878759877533E-2</c:v>
                </c:pt>
                <c:pt idx="375">
                  <c:v>-7.3208092203051245E-2</c:v>
                </c:pt>
                <c:pt idx="376">
                  <c:v>-7.2350036872219275E-2</c:v>
                </c:pt>
                <c:pt idx="377">
                  <c:v>-7.1500648965912114E-2</c:v>
                </c:pt>
                <c:pt idx="378">
                  <c:v>-7.0659864726125093E-2</c:v>
                </c:pt>
                <c:pt idx="379">
                  <c:v>-6.9827620447074093E-2</c:v>
                </c:pt>
                <c:pt idx="380">
                  <c:v>-6.900385248379394E-2</c:v>
                </c:pt>
                <c:pt idx="381">
                  <c:v>-6.8188497260580946E-2</c:v>
                </c:pt>
                <c:pt idx="382">
                  <c:v>-6.7381491279278949E-2</c:v>
                </c:pt>
                <c:pt idx="383">
                  <c:v>-6.6582771127410387E-2</c:v>
                </c:pt>
                <c:pt idx="384">
                  <c:v>-6.5792273486151395E-2</c:v>
                </c:pt>
                <c:pt idx="385">
                  <c:v>-6.5009935138153035E-2</c:v>
                </c:pt>
                <c:pt idx="386">
                  <c:v>-6.423569297520805E-2</c:v>
                </c:pt>
                <c:pt idx="387">
                  <c:v>-6.3469484005764326E-2</c:v>
                </c:pt>
                <c:pt idx="388">
                  <c:v>-6.2711245362285631E-2</c:v>
                </c:pt>
                <c:pt idx="389">
                  <c:v>-6.1960914308460423E-2</c:v>
                </c:pt>
                <c:pt idx="390">
                  <c:v>-6.1218428246259678E-2</c:v>
                </c:pt>
                <c:pt idx="391">
                  <c:v>-6.0483724722843912E-2</c:v>
                </c:pt>
                <c:pt idx="392">
                  <c:v>-5.9756741437321459E-2</c:v>
                </c:pt>
                <c:pt idx="393">
                  <c:v>-5.903741624735756E-2</c:v>
                </c:pt>
                <c:pt idx="394">
                  <c:v>-5.8325687175636652E-2</c:v>
                </c:pt>
                <c:pt idx="395">
                  <c:v>-5.7621492416177457E-2</c:v>
                </c:pt>
                <c:pt idx="396">
                  <c:v>-5.6924770340503347E-2</c:v>
                </c:pt>
                <c:pt idx="397">
                  <c:v>-5.6235459503667651E-2</c:v>
                </c:pt>
                <c:pt idx="398">
                  <c:v>-5.5553498650136431E-2</c:v>
                </c:pt>
                <c:pt idx="399">
                  <c:v>-5.4878826719528609E-2</c:v>
                </c:pt>
                <c:pt idx="400">
                  <c:v>-5.4211382852215655E-2</c:v>
                </c:pt>
                <c:pt idx="401">
                  <c:v>-5.3551106394781285E-2</c:v>
                </c:pt>
                <c:pt idx="402">
                  <c:v>-5.2897936905343036E-2</c:v>
                </c:pt>
                <c:pt idx="403">
                  <c:v>-5.2251814158736413E-2</c:v>
                </c:pt>
                <c:pt idx="404">
                  <c:v>-5.1612678151563576E-2</c:v>
                </c:pt>
                <c:pt idx="405">
                  <c:v>-5.0980469107106956E-2</c:v>
                </c:pt>
                <c:pt idx="406">
                  <c:v>-5.0355127480110298E-2</c:v>
                </c:pt>
                <c:pt idx="407">
                  <c:v>-4.9736593961427301E-2</c:v>
                </c:pt>
                <c:pt idx="408">
                  <c:v>-4.9124809482540333E-2</c:v>
                </c:pt>
                <c:pt idx="409">
                  <c:v>-4.8519715219949633E-2</c:v>
                </c:pt>
                <c:pt idx="410">
                  <c:v>-4.7921252599435298E-2</c:v>
                </c:pt>
                <c:pt idx="411">
                  <c:v>-4.732936330019262E-2</c:v>
                </c:pt>
                <c:pt idx="412">
                  <c:v>-4.674398925884312E-2</c:v>
                </c:pt>
                <c:pt idx="413">
                  <c:v>-4.61650726733219E-2</c:v>
                </c:pt>
                <c:pt idx="414">
                  <c:v>-4.5592556006643262E-2</c:v>
                </c:pt>
                <c:pt idx="415">
                  <c:v>-4.5026381990546191E-2</c:v>
                </c:pt>
                <c:pt idx="416">
                  <c:v>-4.4466493629020498E-2</c:v>
                </c:pt>
                <c:pt idx="417">
                  <c:v>-4.3912834201716024E-2</c:v>
                </c:pt>
                <c:pt idx="418">
                  <c:v>-4.3365347267235621E-2</c:v>
                </c:pt>
                <c:pt idx="419">
                  <c:v>-4.2823976666314031E-2</c:v>
                </c:pt>
                <c:pt idx="420">
                  <c:v>-4.2288666524883618E-2</c:v>
                </c:pt>
                <c:pt idx="421">
                  <c:v>-4.1759361257029087E-2</c:v>
                </c:pt>
                <c:pt idx="422">
                  <c:v>-4.1236005567831954E-2</c:v>
                </c:pt>
                <c:pt idx="423">
                  <c:v>-4.0718544456107217E-2</c:v>
                </c:pt>
                <c:pt idx="424">
                  <c:v>-4.0206923217032751E-2</c:v>
                </c:pt>
                <c:pt idx="425">
                  <c:v>-3.9701087444673933E-2</c:v>
                </c:pt>
                <c:pt idx="426">
                  <c:v>-3.9200983034404072E-2</c:v>
                </c:pt>
                <c:pt idx="427">
                  <c:v>-3.8706556185223145E-2</c:v>
                </c:pt>
                <c:pt idx="428">
                  <c:v>-3.8217753401975363E-2</c:v>
                </c:pt>
                <c:pt idx="429">
                  <c:v>-3.7734521497468129E-2</c:v>
                </c:pt>
                <c:pt idx="430">
                  <c:v>-3.7256807594492826E-2</c:v>
                </c:pt>
                <c:pt idx="431">
                  <c:v>-3.678455912775011E-2</c:v>
                </c:pt>
                <c:pt idx="432">
                  <c:v>-3.6317723845679981E-2</c:v>
                </c:pt>
                <c:pt idx="433">
                  <c:v>-3.5856249812199426E-2</c:v>
                </c:pt>
                <c:pt idx="434">
                  <c:v>-3.5400085408347985E-2</c:v>
                </c:pt>
                <c:pt idx="435">
                  <c:v>-3.494917933384363E-2</c:v>
                </c:pt>
                <c:pt idx="436">
                  <c:v>-3.450348060854979E-2</c:v>
                </c:pt>
                <c:pt idx="437">
                  <c:v>-3.406293857385561E-2</c:v>
                </c:pt>
                <c:pt idx="438">
                  <c:v>-3.3627502893970353E-2</c:v>
                </c:pt>
                <c:pt idx="439">
                  <c:v>-3.3197123557133841E-2</c:v>
                </c:pt>
                <c:pt idx="440">
                  <c:v>-3.2771750876744284E-2</c:v>
                </c:pt>
                <c:pt idx="441">
                  <c:v>-3.2351335492404772E-2</c:v>
                </c:pt>
                <c:pt idx="442">
                  <c:v>-3.1935828370890297E-2</c:v>
                </c:pt>
                <c:pt idx="443">
                  <c:v>-3.1525180807036111E-2</c:v>
                </c:pt>
                <c:pt idx="444">
                  <c:v>-3.1119344424549712E-2</c:v>
                </c:pt>
                <c:pt idx="445">
                  <c:v>-3.0718271176746956E-2</c:v>
                </c:pt>
                <c:pt idx="446">
                  <c:v>-3.0321913347214482E-2</c:v>
                </c:pt>
                <c:pt idx="447">
                  <c:v>-2.9930223550399319E-2</c:v>
                </c:pt>
                <c:pt idx="448">
                  <c:v>-2.9543154732127444E-2</c:v>
                </c:pt>
                <c:pt idx="449">
                  <c:v>-2.9160660170052356E-2</c:v>
                </c:pt>
                <c:pt idx="450">
                  <c:v>-2.8782693474035319E-2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0.77731987166614847</c:v>
                </c:pt>
                <c:pt idx="1">
                  <c:v>0.61553006299839808</c:v>
                </c:pt>
                <c:pt idx="2">
                  <c:v>0.46159934810459802</c:v>
                </c:pt>
                <c:pt idx="3">
                  <c:v>0.31521000168098728</c:v>
                </c:pt>
                <c:pt idx="4">
                  <c:v>0.17605588001282194</c:v>
                </c:pt>
                <c:pt idx="5">
                  <c:v>4.3842031919875027E-2</c:v>
                </c:pt>
                <c:pt idx="6">
                  <c:v>-8.1715678070218595E-2</c:v>
                </c:pt>
                <c:pt idx="7">
                  <c:v>-0.20089093468485009</c:v>
                </c:pt>
                <c:pt idx="8">
                  <c:v>-0.31394732535924691</c:v>
                </c:pt>
                <c:pt idx="9">
                  <c:v>-0.42113868252281494</c:v>
                </c:pt>
                <c:pt idx="10">
                  <c:v>-0.52270941505281432</c:v>
                </c:pt>
                <c:pt idx="11">
                  <c:v>-0.61889482921963412</c:v>
                </c:pt>
                <c:pt idx="12">
                  <c:v>-0.70992143943863906</c:v>
                </c:pt>
                <c:pt idx="13">
                  <c:v>-0.79600726913456898</c:v>
                </c:pt>
                <c:pt idx="14">
                  <c:v>-0.87736214201566931</c:v>
                </c:pt>
                <c:pt idx="15">
                  <c:v>-0.95418796404622297</c:v>
                </c:pt>
                <c:pt idx="16">
                  <c:v>-1.0266789963978484</c:v>
                </c:pt>
                <c:pt idx="17">
                  <c:v>-1.0950221196518737</c:v>
                </c:pt>
                <c:pt idx="18">
                  <c:v>-1.1593970895172385</c:v>
                </c:pt>
                <c:pt idx="19">
                  <c:v>-1.2199767843207774</c:v>
                </c:pt>
                <c:pt idx="20">
                  <c:v>-1.276927444519298</c:v>
                </c:pt>
                <c:pt idx="21">
                  <c:v>-1.3304089044756815</c:v>
                </c:pt>
                <c:pt idx="22">
                  <c:v>-1.3805748167342149</c:v>
                </c:pt>
                <c:pt idx="23">
                  <c:v>-1.4275728690235565</c:v>
                </c:pt>
                <c:pt idx="24">
                  <c:v>-1.4715449942091159</c:v>
                </c:pt>
                <c:pt idx="25">
                  <c:v>-1.5126275734101862</c:v>
                </c:pt>
                <c:pt idx="26">
                  <c:v>-1.5509516324909158</c:v>
                </c:pt>
                <c:pt idx="27">
                  <c:v>-1.5866430321281166</c:v>
                </c:pt>
                <c:pt idx="28">
                  <c:v>-1.6198226516529972</c:v>
                </c:pt>
                <c:pt idx="29">
                  <c:v>-1.6506065668581571</c:v>
                </c:pt>
                <c:pt idx="30">
                  <c:v>-1.6791062219555921</c:v>
                </c:pt>
                <c:pt idx="31">
                  <c:v>-1.705428595866042</c:v>
                </c:pt>
                <c:pt idx="32">
                  <c:v>-1.729676363014703</c:v>
                </c:pt>
                <c:pt idx="33">
                  <c:v>-1.7519480488032322</c:v>
                </c:pt>
                <c:pt idx="34">
                  <c:v>-1.7723381799229674</c:v>
                </c:pt>
                <c:pt idx="35">
                  <c:v>-1.7909374296694363</c:v>
                </c:pt>
                <c:pt idx="36">
                  <c:v>-1.8078327584135276</c:v>
                </c:pt>
                <c:pt idx="37">
                  <c:v>-1.823107549380127</c:v>
                </c:pt>
                <c:pt idx="38">
                  <c:v>-1.8368417398805461</c:v>
                </c:pt>
                <c:pt idx="39">
                  <c:v>-1.8491119481407863</c:v>
                </c:pt>
                <c:pt idx="40">
                  <c:v>-1.8599915958634505</c:v>
                </c:pt>
                <c:pt idx="41">
                  <c:v>-1.8695510266570567</c:v>
                </c:pt>
                <c:pt idx="42">
                  <c:v>-1.8778576204625141</c:v>
                </c:pt>
                <c:pt idx="43">
                  <c:v>-1.8849759041027097</c:v>
                </c:pt>
                <c:pt idx="44">
                  <c:v>-1.8909676580773689</c:v>
                </c:pt>
                <c:pt idx="45">
                  <c:v>-1.8958920197217408</c:v>
                </c:pt>
                <c:pt idx="46">
                  <c:v>-1.8998055828441236</c:v>
                </c:pt>
                <c:pt idx="47">
                  <c:v>-1.9027624939537979</c:v>
                </c:pt>
                <c:pt idx="48">
                  <c:v>-1.9048145451876188</c:v>
                </c:pt>
                <c:pt idx="49">
                  <c:v>-1.9060112640402658</c:v>
                </c:pt>
                <c:pt idx="50">
                  <c:v>-1.9064000000000001</c:v>
                </c:pt>
                <c:pt idx="51">
                  <c:v>-1.9060260081887392</c:v>
                </c:pt>
                <c:pt idx="52">
                  <c:v>-1.9049325301022622</c:v>
                </c:pt>
                <c:pt idx="53">
                  <c:v>-1.9031608715434938</c:v>
                </c:pt>
                <c:pt idx="54">
                  <c:v>-1.9007504778390123</c:v>
                </c:pt>
                <c:pt idx="55">
                  <c:v>-1.8977390064261905</c:v>
                </c:pt>
                <c:pt idx="56">
                  <c:v>-1.8941623968957486</c:v>
                </c:pt>
                <c:pt idx="57">
                  <c:v>-1.8900549385719327</c:v>
                </c:pt>
                <c:pt idx="58">
                  <c:v>-1.8854493357100235</c:v>
                </c:pt>
                <c:pt idx="59">
                  <c:v>-1.8803767703884788</c:v>
                </c:pt>
                <c:pt idx="60">
                  <c:v>-1.8748669631706389</c:v>
                </c:pt>
                <c:pt idx="61">
                  <c:v>-1.8689482316086712</c:v>
                </c:pt>
                <c:pt idx="62">
                  <c:v>-1.8626475466601777</c:v>
                </c:pt>
                <c:pt idx="63">
                  <c:v>-1.8559905870857667</c:v>
                </c:pt>
                <c:pt idx="64">
                  <c:v>-1.8490017918937789</c:v>
                </c:pt>
                <c:pt idx="65">
                  <c:v>-1.8417044108963412</c:v>
                </c:pt>
                <c:pt idx="66">
                  <c:v>-1.8341205534389431</c:v>
                </c:pt>
                <c:pt idx="67">
                  <c:v>-1.8262712353638224</c:v>
                </c:pt>
                <c:pt idx="68">
                  <c:v>-1.8181764242655822</c:v>
                </c:pt>
                <c:pt idx="69">
                  <c:v>-1.8098550830956726</c:v>
                </c:pt>
                <c:pt idx="70">
                  <c:v>-1.8013252121705983</c:v>
                </c:pt>
                <c:pt idx="71">
                  <c:v>-1.7926038896370378</c:v>
                </c:pt>
                <c:pt idx="72">
                  <c:v>-1.7837073104453915</c:v>
                </c:pt>
                <c:pt idx="73">
                  <c:v>-1.7746508238816843</c:v>
                </c:pt>
                <c:pt idx="74">
                  <c:v>-1.7654489697061959</c:v>
                </c:pt>
                <c:pt idx="75">
                  <c:v>-1.7561155129456747</c:v>
                </c:pt>
                <c:pt idx="76">
                  <c:v>-1.7466634773845391</c:v>
                </c:pt>
                <c:pt idx="77">
                  <c:v>-1.7371051777990394</c:v>
                </c:pt>
                <c:pt idx="78">
                  <c:v>-1.7274522509769816</c:v>
                </c:pt>
                <c:pt idx="79">
                  <c:v>-1.717715685564273</c:v>
                </c:pt>
                <c:pt idx="80">
                  <c:v>-1.7079058507782519</c:v>
                </c:pt>
                <c:pt idx="81">
                  <c:v>-1.6980325240265088</c:v>
                </c:pt>
                <c:pt idx="82">
                  <c:v>-1.6881049174686726</c:v>
                </c:pt>
                <c:pt idx="83">
                  <c:v>-1.6781317035574619</c:v>
                </c:pt>
                <c:pt idx="84">
                  <c:v>-1.6681210395941513</c:v>
                </c:pt>
                <c:pt idx="85">
                  <c:v>-1.658080591332465</c:v>
                </c:pt>
                <c:pt idx="86">
                  <c:v>-1.6480175556638621</c:v>
                </c:pt>
                <c:pt idx="87">
                  <c:v>-1.6379386824160951</c:v>
                </c:pt>
                <c:pt idx="88">
                  <c:v>-1.6278502952959248</c:v>
                </c:pt>
                <c:pt idx="89">
                  <c:v>-1.6177583120058743</c:v>
                </c:pt>
                <c:pt idx="90">
                  <c:v>-1.6076682635639561</c:v>
                </c:pt>
                <c:pt idx="91">
                  <c:v>-1.597585312854368</c:v>
                </c:pt>
                <c:pt idx="92">
                  <c:v>-1.5875142724362539</c:v>
                </c:pt>
                <c:pt idx="93">
                  <c:v>-1.5774596216367571</c:v>
                </c:pt>
                <c:pt idx="94">
                  <c:v>-1.5674255229537344</c:v>
                </c:pt>
                <c:pt idx="95">
                  <c:v>-1.557415837792687</c:v>
                </c:pt>
                <c:pt idx="96">
                  <c:v>-1.5474341415616608</c:v>
                </c:pt>
                <c:pt idx="97">
                  <c:v>-1.5374837381470987</c:v>
                </c:pt>
                <c:pt idx="98">
                  <c:v>-1.5275676737928725</c:v>
                </c:pt>
                <c:pt idx="99">
                  <c:v>-1.517688750404002</c:v>
                </c:pt>
                <c:pt idx="100">
                  <c:v>-1.5078495382958612</c:v>
                </c:pt>
                <c:pt idx="101">
                  <c:v>-1.4980523884089822</c:v>
                </c:pt>
                <c:pt idx="102">
                  <c:v>-1.488299444008919</c:v>
                </c:pt>
                <c:pt idx="103">
                  <c:v>-1.4785926518899748</c:v>
                </c:pt>
                <c:pt idx="104">
                  <c:v>-1.4689337731009868</c:v>
                </c:pt>
                <c:pt idx="105">
                  <c:v>-1.4593243932107567</c:v>
                </c:pt>
                <c:pt idx="106">
                  <c:v>-1.4497659321301217</c:v>
                </c:pt>
                <c:pt idx="107">
                  <c:v>-1.4402596535071084</c:v>
                </c:pt>
                <c:pt idx="108">
                  <c:v>-1.4308066737110532</c:v>
                </c:pt>
                <c:pt idx="109">
                  <c:v>-1.4214079704210409</c:v>
                </c:pt>
                <c:pt idx="110">
                  <c:v>-1.4120643908335069</c:v>
                </c:pt>
                <c:pt idx="111">
                  <c:v>-1.4027766595033326</c:v>
                </c:pt>
                <c:pt idx="112">
                  <c:v>-1.3935453858323017</c:v>
                </c:pt>
                <c:pt idx="113">
                  <c:v>-1.3843710712182924</c:v>
                </c:pt>
                <c:pt idx="114">
                  <c:v>-1.3752541158781464</c:v>
                </c:pt>
                <c:pt idx="115">
                  <c:v>-1.3661948253567013</c:v>
                </c:pt>
                <c:pt idx="116">
                  <c:v>-1.3571934167340627</c:v>
                </c:pt>
                <c:pt idx="117">
                  <c:v>-1.348250024542752</c:v>
                </c:pt>
                <c:pt idx="118">
                  <c:v>-1.3393647064060075</c:v>
                </c:pt>
                <c:pt idx="119">
                  <c:v>-1.3305374484080834</c:v>
                </c:pt>
                <c:pt idx="120">
                  <c:v>-1.3217681702070561</c:v>
                </c:pt>
                <c:pt idx="121">
                  <c:v>-1.3130567299002558</c:v>
                </c:pt>
                <c:pt idx="122">
                  <c:v>-1.3044029286521068</c:v>
                </c:pt>
                <c:pt idx="123">
                  <c:v>-1.2958065150938132</c:v>
                </c:pt>
                <c:pt idx="124">
                  <c:v>-1.2872671895039947</c:v>
                </c:pt>
                <c:pt idx="125">
                  <c:v>-1.2787846077790685</c:v>
                </c:pt>
                <c:pt idx="126">
                  <c:v>-1.2703583852018485</c:v>
                </c:pt>
                <c:pt idx="127">
                  <c:v>-1.2619881000165525</c:v>
                </c:pt>
                <c:pt idx="128">
                  <c:v>-1.2536732968181024</c:v>
                </c:pt>
                <c:pt idx="129">
                  <c:v>-1.2454134897633362</c:v>
                </c:pt>
                <c:pt idx="130">
                  <c:v>-1.2372081656114677</c:v>
                </c:pt>
                <c:pt idx="131">
                  <c:v>-1.2290567866008781</c:v>
                </c:pt>
                <c:pt idx="132">
                  <c:v>-1.2209587931690624</c:v>
                </c:pt>
                <c:pt idx="133">
                  <c:v>-1.2129136065223134</c:v>
                </c:pt>
                <c:pt idx="134">
                  <c:v>-1.2049206310614833</c:v>
                </c:pt>
                <c:pt idx="135">
                  <c:v>-1.1969792566699435</c:v>
                </c:pt>
                <c:pt idx="136">
                  <c:v>-1.1890888608696233</c:v>
                </c:pt>
                <c:pt idx="137">
                  <c:v>-1.1812488108508148</c:v>
                </c:pt>
                <c:pt idx="138">
                  <c:v>-1.1734584653812066</c:v>
                </c:pt>
                <c:pt idx="139">
                  <c:v>-1.1657171765994168</c:v>
                </c:pt>
                <c:pt idx="140">
                  <c:v>-1.1580242916980985</c:v>
                </c:pt>
                <c:pt idx="141">
                  <c:v>-1.1503791545015032</c:v>
                </c:pt>
                <c:pt idx="142">
                  <c:v>-1.1427811069422065</c:v>
                </c:pt>
                <c:pt idx="143">
                  <c:v>-1.1352294904415279</c:v>
                </c:pt>
                <c:pt idx="144">
                  <c:v>-1.1277236471979959</c:v>
                </c:pt>
                <c:pt idx="145">
                  <c:v>-1.1202629213880648</c:v>
                </c:pt>
                <c:pt idx="146">
                  <c:v>-1.1128466602831095</c:v>
                </c:pt>
                <c:pt idx="147">
                  <c:v>-1.1054742152865851</c:v>
                </c:pt>
                <c:pt idx="148">
                  <c:v>-1.0981449428950902</c:v>
                </c:pt>
                <c:pt idx="149">
                  <c:v>-1.0908582055869209</c:v>
                </c:pt>
                <c:pt idx="150">
                  <c:v>-1.0836133726415695</c:v>
                </c:pt>
                <c:pt idx="151">
                  <c:v>-1.0764098208934954</c:v>
                </c:pt>
                <c:pt idx="152">
                  <c:v>-1.0692469354233509</c:v>
                </c:pt>
                <c:pt idx="153">
                  <c:v>-1.0621241101897343</c:v>
                </c:pt>
                <c:pt idx="154">
                  <c:v>-1.055040748604416</c:v>
                </c:pt>
                <c:pt idx="155">
                  <c:v>-1.0479962640538683</c:v>
                </c:pt>
                <c:pt idx="156">
                  <c:v>-1.0409900803698164</c:v>
                </c:pt>
                <c:pt idx="157">
                  <c:v>-1.0340216322514237</c:v>
                </c:pt>
                <c:pt idx="158">
                  <c:v>-1.0270903656416142</c:v>
                </c:pt>
                <c:pt idx="159">
                  <c:v>-1.0201957380599378</c:v>
                </c:pt>
                <c:pt idx="160">
                  <c:v>-1.0133372188942904</c:v>
                </c:pt>
                <c:pt idx="161">
                  <c:v>-1.0065142896536934</c:v>
                </c:pt>
                <c:pt idx="162">
                  <c:v>-0.99972644418426748</c:v>
                </c:pt>
                <c:pt idx="163">
                  <c:v>-0.99297318885042629</c:v>
                </c:pt>
                <c:pt idx="164">
                  <c:v>-0.98625404268324857</c:v>
                </c:pt>
                <c:pt idx="165">
                  <c:v>-0.97956853749789297</c:v>
                </c:pt>
                <c:pt idx="166">
                  <c:v>-0.97291621798185446</c:v>
                </c:pt>
                <c:pt idx="167">
                  <c:v>-0.96629664175577057</c:v>
                </c:pt>
                <c:pt idx="168">
                  <c:v>-0.95970937940842682</c:v>
                </c:pt>
                <c:pt idx="169">
                  <c:v>-0.95315401450753134</c:v>
                </c:pt>
                <c:pt idx="170">
                  <c:v>-0.94663014358776332</c:v>
                </c:pt>
                <c:pt idx="171">
                  <c:v>-0.94013737611753878</c:v>
                </c:pt>
                <c:pt idx="172">
                  <c:v>-0.93367533444586492</c:v>
                </c:pt>
                <c:pt idx="173">
                  <c:v>-0.92724365373060524</c:v>
                </c:pt>
                <c:pt idx="174">
                  <c:v>-0.92084198184940935</c:v>
                </c:pt>
                <c:pt idx="175">
                  <c:v>-0.91446997929451024</c:v>
                </c:pt>
                <c:pt idx="176">
                  <c:v>-0.90812731905253863</c:v>
                </c:pt>
                <c:pt idx="177">
                  <c:v>-0.90181368647044624</c:v>
                </c:pt>
                <c:pt idx="178">
                  <c:v>-0.8955287791085863</c:v>
                </c:pt>
                <c:pt idx="179">
                  <c:v>-0.88927230658194567</c:v>
                </c:pt>
                <c:pt idx="180">
                  <c:v>-0.88304399039048209</c:v>
                </c:pt>
                <c:pt idx="181">
                  <c:v>-0.87684356373946892</c:v>
                </c:pt>
                <c:pt idx="182">
                  <c:v>-0.87067077135071158</c:v>
                </c:pt>
                <c:pt idx="183">
                  <c:v>-0.86452536926545831</c:v>
                </c:pt>
                <c:pt idx="184">
                  <c:v>-0.85840712463978264</c:v>
                </c:pt>
                <c:pt idx="185">
                  <c:v>-0.85231581553318525</c:v>
                </c:pt>
                <c:pt idx="186">
                  <c:v>-0.84625123069111874</c:v>
                </c:pt>
                <c:pt idx="187">
                  <c:v>-0.8402131693221061</c:v>
                </c:pt>
                <c:pt idx="188">
                  <c:v>-0.83420144087009307</c:v>
                </c:pt>
                <c:pt idx="189">
                  <c:v>-0.82821586478263243</c:v>
                </c:pt>
                <c:pt idx="190">
                  <c:v>-0.82225627027548154</c:v>
                </c:pt>
                <c:pt idx="191">
                  <c:v>-0.81632249609414775</c:v>
                </c:pt>
                <c:pt idx="192">
                  <c:v>-0.81041439027290074</c:v>
                </c:pt>
                <c:pt idx="193">
                  <c:v>-0.80453180989173601</c:v>
                </c:pt>
                <c:pt idx="194">
                  <c:v>-0.79867462083175078</c:v>
                </c:pt>
                <c:pt idx="195">
                  <c:v>-0.79284269752936198</c:v>
                </c:pt>
                <c:pt idx="196">
                  <c:v>-0.78703592272978129</c:v>
                </c:pt>
                <c:pt idx="197">
                  <c:v>-0.78125418724012885</c:v>
                </c:pt>
                <c:pt idx="198">
                  <c:v>-0.77549738968255177</c:v>
                </c:pt>
                <c:pt idx="199">
                  <c:v>-0.7697654362476869</c:v>
                </c:pt>
                <c:pt idx="200">
                  <c:v>-0.76405824044879145</c:v>
                </c:pt>
                <c:pt idx="201">
                  <c:v>-0.75837572287684007</c:v>
                </c:pt>
                <c:pt idx="202">
                  <c:v>-0.75271781095687329</c:v>
                </c:pt>
                <c:pt idx="203">
                  <c:v>-0.7470844387058595</c:v>
                </c:pt>
                <c:pt idx="204">
                  <c:v>-0.74147554649231828</c:v>
                </c:pt>
                <c:pt idx="205">
                  <c:v>-0.7358910807979353</c:v>
                </c:pt>
                <c:pt idx="206">
                  <c:v>-0.73033099398138102</c:v>
                </c:pt>
                <c:pt idx="207">
                  <c:v>-0.72479524404453555</c:v>
                </c:pt>
                <c:pt idx="208">
                  <c:v>-0.71928379440130197</c:v>
                </c:pt>
                <c:pt idx="209">
                  <c:v>-0.71379661364917879</c:v>
                </c:pt>
                <c:pt idx="210">
                  <c:v>-0.70833367534375025</c:v>
                </c:pt>
                <c:pt idx="211">
                  <c:v>-0.70289495777623612</c:v>
                </c:pt>
                <c:pt idx="212">
                  <c:v>-0.6974804437542389</c:v>
                </c:pt>
                <c:pt idx="213">
                  <c:v>-0.69209012038580431</c:v>
                </c:pt>
                <c:pt idx="214">
                  <c:v>-0.68672397886690828</c:v>
                </c:pt>
                <c:pt idx="215">
                  <c:v>-0.68138201427246869</c:v>
                </c:pt>
                <c:pt idx="216">
                  <c:v>-0.67606422535097377</c:v>
                </c:pt>
                <c:pt idx="217">
                  <c:v>-0.67077061432280471</c:v>
                </c:pt>
                <c:pt idx="218">
                  <c:v>-0.66550118668232605</c:v>
                </c:pt>
                <c:pt idx="219">
                  <c:v>-0.66025595100380485</c:v>
                </c:pt>
                <c:pt idx="220">
                  <c:v>-0.65503491875121578</c:v>
                </c:pt>
                <c:pt idx="221">
                  <c:v>-0.64983810409197462</c:v>
                </c:pt>
                <c:pt idx="222">
                  <c:v>-0.64466552371464658</c:v>
                </c:pt>
                <c:pt idx="223">
                  <c:v>-0.63951719665065476</c:v>
                </c:pt>
                <c:pt idx="224">
                  <c:v>-0.63439314410001812</c:v>
                </c:pt>
                <c:pt idx="225">
                  <c:v>-0.62929338926114164</c:v>
                </c:pt>
                <c:pt idx="226">
                  <c:v>-0.6242179571646671</c:v>
                </c:pt>
                <c:pt idx="227">
                  <c:v>-0.61916687451139552</c:v>
                </c:pt>
                <c:pt idx="228">
                  <c:v>-0.61414016951428507</c:v>
                </c:pt>
                <c:pt idx="229">
                  <c:v>-0.60913787174452227</c:v>
                </c:pt>
                <c:pt idx="230">
                  <c:v>-0.60416001198165747</c:v>
                </c:pt>
                <c:pt idx="231">
                  <c:v>-0.59920662206779585</c:v>
                </c:pt>
                <c:pt idx="232">
                  <c:v>-0.59427773476583057</c:v>
                </c:pt>
                <c:pt idx="233">
                  <c:v>-0.58937338362169367</c:v>
                </c:pt>
                <c:pt idx="234">
                  <c:v>-0.58449360283060747</c:v>
                </c:pt>
                <c:pt idx="235">
                  <c:v>-0.5796384271073074</c:v>
                </c:pt>
                <c:pt idx="236">
                  <c:v>-0.57480789156020706</c:v>
                </c:pt>
                <c:pt idx="237">
                  <c:v>-0.57000203156947471</c:v>
                </c:pt>
                <c:pt idx="238">
                  <c:v>-0.56522088266898507</c:v>
                </c:pt>
                <c:pt idx="239">
                  <c:v>-0.56046448043210761</c:v>
                </c:pt>
                <c:pt idx="240">
                  <c:v>-0.55573286036129443</c:v>
                </c:pt>
                <c:pt idx="241">
                  <c:v>-0.551026057781422</c:v>
                </c:pt>
                <c:pt idx="242">
                  <c:v>-0.5463441077368445</c:v>
                </c:pt>
                <c:pt idx="243">
                  <c:v>-0.54168704489211139</c:v>
                </c:pt>
                <c:pt idx="244">
                  <c:v>-0.53705490343630202</c:v>
                </c:pt>
                <c:pt idx="245">
                  <c:v>-0.53244771699092697</c:v>
                </c:pt>
                <c:pt idx="246">
                  <c:v>-0.527865518521346</c:v>
                </c:pt>
                <c:pt idx="247">
                  <c:v>-0.52330834025164863</c:v>
                </c:pt>
                <c:pt idx="248">
                  <c:v>-0.51877621358294546</c:v>
                </c:pt>
                <c:pt idx="249">
                  <c:v>-0.51426916901501507</c:v>
                </c:pt>
                <c:pt idx="250">
                  <c:v>-0.50978723607124943</c:v>
                </c:pt>
                <c:pt idx="251">
                  <c:v>-0.50533044322684462</c:v>
                </c:pt>
                <c:pt idx="252">
                  <c:v>-0.50089881784017565</c:v>
                </c:pt>
                <c:pt idx="253">
                  <c:v>-0.49649238608730201</c:v>
                </c:pt>
                <c:pt idx="254">
                  <c:v>-0.49211117289954104</c:v>
                </c:pt>
                <c:pt idx="255">
                  <c:v>-0.48775520190405464</c:v>
                </c:pt>
                <c:pt idx="256">
                  <c:v>-0.48342449536738574</c:v>
                </c:pt>
                <c:pt idx="257">
                  <c:v>-0.47911907414189114</c:v>
                </c:pt>
                <c:pt idx="258">
                  <c:v>-0.47483895761500272</c:v>
                </c:pt>
                <c:pt idx="259">
                  <c:v>-0.47058416366126488</c:v>
                </c:pt>
                <c:pt idx="260">
                  <c:v>-0.46635470859709416</c:v>
                </c:pt>
                <c:pt idx="261">
                  <c:v>-0.46215060713816347</c:v>
                </c:pt>
                <c:pt idx="262">
                  <c:v>-0.45797187235942116</c:v>
                </c:pt>
                <c:pt idx="263">
                  <c:v>-0.45381851565761194</c:v>
                </c:pt>
                <c:pt idx="264">
                  <c:v>-0.44969054671629699</c:v>
                </c:pt>
                <c:pt idx="265">
                  <c:v>-0.44558797347325696</c:v>
                </c:pt>
                <c:pt idx="266">
                  <c:v>-0.44151080209029275</c:v>
                </c:pt>
                <c:pt idx="267">
                  <c:v>-0.43745903692529348</c:v>
                </c:pt>
                <c:pt idx="268">
                  <c:v>-0.43343268050656503</c:v>
                </c:pt>
                <c:pt idx="269">
                  <c:v>-0.42943173350931446</c:v>
                </c:pt>
                <c:pt idx="270">
                  <c:v>-0.42545619473429297</c:v>
                </c:pt>
                <c:pt idx="271">
                  <c:v>-0.42150606108848038</c:v>
                </c:pt>
                <c:pt idx="272">
                  <c:v>-0.41758132756780103</c:v>
                </c:pt>
                <c:pt idx="273">
                  <c:v>-0.41368198724176769</c:v>
                </c:pt>
                <c:pt idx="274">
                  <c:v>-0.4098080312400616</c:v>
                </c:pt>
                <c:pt idx="275">
                  <c:v>-0.40595944874093093</c:v>
                </c:pt>
                <c:pt idx="276">
                  <c:v>-0.40213622696140072</c:v>
                </c:pt>
                <c:pt idx="277">
                  <c:v>-0.3983383511491943</c:v>
                </c:pt>
                <c:pt idx="278">
                  <c:v>-0.39456580457637702</c:v>
                </c:pt>
                <c:pt idx="279">
                  <c:v>-0.39081856853460289</c:v>
                </c:pt>
                <c:pt idx="280">
                  <c:v>-0.38709662233196862</c:v>
                </c:pt>
                <c:pt idx="281">
                  <c:v>-0.38339994329136734</c:v>
                </c:pt>
                <c:pt idx="282">
                  <c:v>-0.37972850675036235</c:v>
                </c:pt>
                <c:pt idx="283">
                  <c:v>-0.37608228606247385</c:v>
                </c:pt>
                <c:pt idx="284">
                  <c:v>-0.37246125259984292</c:v>
                </c:pt>
                <c:pt idx="285">
                  <c:v>-0.36886537575725276</c:v>
                </c:pt>
                <c:pt idx="286">
                  <c:v>-0.36529462295741827</c:v>
                </c:pt>
                <c:pt idx="287">
                  <c:v>-0.36174895965755122</c:v>
                </c:pt>
                <c:pt idx="288">
                  <c:v>-0.35822834935708575</c:v>
                </c:pt>
                <c:pt idx="289">
                  <c:v>-0.35473275360658996</c:v>
                </c:pt>
                <c:pt idx="290">
                  <c:v>-0.35126213201776674</c:v>
                </c:pt>
                <c:pt idx="291">
                  <c:v>-0.34781644227454855</c:v>
                </c:pt>
                <c:pt idx="292">
                  <c:v>-0.34439564014518781</c:v>
                </c:pt>
                <c:pt idx="293">
                  <c:v>-0.34099967949535587</c:v>
                </c:pt>
                <c:pt idx="294">
                  <c:v>-0.33762851230216967</c:v>
                </c:pt>
                <c:pt idx="295">
                  <c:v>-0.33428208866914666</c:v>
                </c:pt>
                <c:pt idx="296">
                  <c:v>-0.33096035684199643</c:v>
                </c:pt>
                <c:pt idx="297">
                  <c:v>-0.32766326322526335</c:v>
                </c:pt>
                <c:pt idx="298">
                  <c:v>-0.32439075239974374</c:v>
                </c:pt>
                <c:pt idx="299">
                  <c:v>-0.32114276714068057</c:v>
                </c:pt>
                <c:pt idx="300">
                  <c:v>-0.31791924843664771</c:v>
                </c:pt>
                <c:pt idx="301">
                  <c:v>-0.31472013550914107</c:v>
                </c:pt>
                <c:pt idx="302">
                  <c:v>-0.31154536583280312</c:v>
                </c:pt>
                <c:pt idx="303">
                  <c:v>-0.30839487515628822</c:v>
                </c:pt>
                <c:pt idx="304">
                  <c:v>-0.30526859752368068</c:v>
                </c:pt>
                <c:pt idx="305">
                  <c:v>-0.30216646529649088</c:v>
                </c:pt>
                <c:pt idx="306">
                  <c:v>-0.29908840917615398</c:v>
                </c:pt>
                <c:pt idx="307">
                  <c:v>-0.2960343582270451</c:v>
                </c:pt>
                <c:pt idx="308">
                  <c:v>-0.29300423989992519</c:v>
                </c:pt>
                <c:pt idx="309">
                  <c:v>-0.28999798005584243</c:v>
                </c:pt>
                <c:pt idx="310">
                  <c:v>-0.28701550299043183</c:v>
                </c:pt>
                <c:pt idx="311">
                  <c:v>-0.28405673145859073</c:v>
                </c:pt>
                <c:pt idx="312">
                  <c:v>-0.28112158669950932</c:v>
                </c:pt>
                <c:pt idx="313">
                  <c:v>-0.27820998846202316</c:v>
                </c:pt>
                <c:pt idx="314">
                  <c:v>-0.27532185503026846</c:v>
                </c:pt>
                <c:pt idx="315">
                  <c:v>-0.27245710324961203</c:v>
                </c:pt>
                <c:pt idx="316">
                  <c:v>-0.26961564855283277</c:v>
                </c:pt>
                <c:pt idx="317">
                  <c:v>-0.26679740498653337</c:v>
                </c:pt>
                <c:pt idx="318">
                  <c:v>-0.26400228523775643</c:v>
                </c:pt>
                <c:pt idx="319">
                  <c:v>-0.2612302006607875</c:v>
                </c:pt>
                <c:pt idx="320">
                  <c:v>-0.25848106130411863</c:v>
                </c:pt>
                <c:pt idx="321">
                  <c:v>-0.25575477593755785</c:v>
                </c:pt>
                <c:pt idx="322">
                  <c:v>-0.25305125207945817</c:v>
                </c:pt>
                <c:pt idx="323">
                  <c:v>-0.25037039602405337</c:v>
                </c:pt>
                <c:pt idx="324">
                  <c:v>-0.24771211286887551</c:v>
                </c:pt>
                <c:pt idx="325">
                  <c:v>-0.24507630654224238</c:v>
                </c:pt>
                <c:pt idx="326">
                  <c:v>-0.24246287983079062</c:v>
                </c:pt>
                <c:pt idx="327">
                  <c:v>-0.23987173440704387</c:v>
                </c:pt>
                <c:pt idx="328">
                  <c:v>-0.23730277085699475</c:v>
                </c:pt>
                <c:pt idx="329">
                  <c:v>-0.23475588870768818</c:v>
                </c:pt>
                <c:pt idx="330">
                  <c:v>-0.23223098645478735</c:v>
                </c:pt>
                <c:pt idx="331">
                  <c:v>-0.22972796159011166</c:v>
                </c:pt>
                <c:pt idx="332">
                  <c:v>-0.22724671062912777</c:v>
                </c:pt>
                <c:pt idx="333">
                  <c:v>-0.22478712913838469</c:v>
                </c:pt>
                <c:pt idx="334">
                  <c:v>-0.22234911176287478</c:v>
                </c:pt>
                <c:pt idx="335">
                  <c:v>-0.2199325522533124</c:v>
                </c:pt>
                <c:pt idx="336">
                  <c:v>-0.21753734349331447</c:v>
                </c:pt>
                <c:pt idx="337">
                  <c:v>-0.21516337752647377</c:v>
                </c:pt>
                <c:pt idx="338">
                  <c:v>-0.21281054558331056</c:v>
                </c:pt>
                <c:pt idx="339">
                  <c:v>-0.21047873810809475</c:v>
                </c:pt>
                <c:pt idx="340">
                  <c:v>-0.20816784478552711</c:v>
                </c:pt>
                <c:pt idx="341">
                  <c:v>-0.20587775456726659</c:v>
                </c:pt>
                <c:pt idx="342">
                  <c:v>-0.20360835569830021</c:v>
                </c:pt>
                <c:pt idx="343">
                  <c:v>-0.20135953574313906</c:v>
                </c:pt>
                <c:pt idx="344">
                  <c:v>-0.19913118161183815</c:v>
                </c:pt>
                <c:pt idx="345">
                  <c:v>-0.19692317958582675</c:v>
                </c:pt>
                <c:pt idx="346">
                  <c:v>-0.19473541534354449</c:v>
                </c:pt>
                <c:pt idx="347">
                  <c:v>-0.19256777398587324</c:v>
                </c:pt>
                <c:pt idx="348">
                  <c:v>-0.19042014006135929</c:v>
                </c:pt>
                <c:pt idx="349">
                  <c:v>-0.18829239759121727</c:v>
                </c:pt>
                <c:pt idx="350">
                  <c:v>-0.18618443009411073</c:v>
                </c:pt>
                <c:pt idx="351">
                  <c:v>-0.18409612061070185</c:v>
                </c:pt>
                <c:pt idx="352">
                  <c:v>-0.18202735172796539</c:v>
                </c:pt>
                <c:pt idx="353">
                  <c:v>-0.17997800560325966</c:v>
                </c:pt>
                <c:pt idx="354">
                  <c:v>-0.17794796398815244</c:v>
                </c:pt>
                <c:pt idx="355">
                  <c:v>-0.17593710825199199</c:v>
                </c:pt>
                <c:pt idx="356">
                  <c:v>-0.17394531940522412</c:v>
                </c:pt>
                <c:pt idx="357">
                  <c:v>-0.17197247812244529</c:v>
                </c:pt>
                <c:pt idx="358">
                  <c:v>-0.17001846476519308</c:v>
                </c:pt>
                <c:pt idx="359">
                  <c:v>-0.16808315940446469</c:v>
                </c:pt>
                <c:pt idx="360">
                  <c:v>-0.16616644184296542</c:v>
                </c:pt>
                <c:pt idx="361">
                  <c:v>-0.16426819163707881</c:v>
                </c:pt>
                <c:pt idx="362">
                  <c:v>-0.16238828811855952</c:v>
                </c:pt>
                <c:pt idx="363">
                  <c:v>-0.16052661041594279</c:v>
                </c:pt>
                <c:pt idx="364">
                  <c:v>-0.15868303747567034</c:v>
                </c:pt>
                <c:pt idx="365">
                  <c:v>-0.15685744808292923</c:v>
                </c:pt>
                <c:pt idx="366">
                  <c:v>-0.15504972088220159</c:v>
                </c:pt>
                <c:pt idx="367">
                  <c:v>-0.15325973439752366</c:v>
                </c:pt>
                <c:pt idx="368">
                  <c:v>-0.15148736705245214</c:v>
                </c:pt>
                <c:pt idx="369">
                  <c:v>-0.14973249718973675</c:v>
                </c:pt>
                <c:pt idx="370">
                  <c:v>-0.14799500309069707</c:v>
                </c:pt>
                <c:pt idx="371">
                  <c:v>-0.14627476299430375</c:v>
                </c:pt>
                <c:pt idx="372">
                  <c:v>-0.1445716551159611</c:v>
                </c:pt>
                <c:pt idx="373">
                  <c:v>-0.1428855576659934</c:v>
                </c:pt>
                <c:pt idx="374">
                  <c:v>-0.14121634886783055</c:v>
                </c:pt>
                <c:pt idx="375">
                  <c:v>-0.13956390697589691</c:v>
                </c:pt>
                <c:pt idx="376">
                  <c:v>-0.13792811029319885</c:v>
                </c:pt>
                <c:pt idx="377">
                  <c:v>-0.13630883718861486</c:v>
                </c:pt>
                <c:pt idx="378">
                  <c:v>-0.13470596611388488</c:v>
                </c:pt>
                <c:pt idx="379">
                  <c:v>-0.13311937562030204</c:v>
                </c:pt>
                <c:pt idx="380">
                  <c:v>-0.13154894437510475</c:v>
                </c:pt>
                <c:pt idx="381">
                  <c:v>-0.12999455117757153</c:v>
                </c:pt>
                <c:pt idx="382">
                  <c:v>-0.1284560749748174</c:v>
                </c:pt>
                <c:pt idx="383">
                  <c:v>-0.12693339487729519</c:v>
                </c:pt>
                <c:pt idx="384">
                  <c:v>-0.12542639017399904</c:v>
                </c:pt>
                <c:pt idx="385">
                  <c:v>-0.12393494034737497</c:v>
                </c:pt>
                <c:pt idx="386">
                  <c:v>-0.12245892508793664</c:v>
                </c:pt>
                <c:pt idx="387">
                  <c:v>-0.12099822430858911</c:v>
                </c:pt>
                <c:pt idx="388">
                  <c:v>-0.11955271815866132</c:v>
                </c:pt>
                <c:pt idx="389">
                  <c:v>-0.11812228703764896</c:v>
                </c:pt>
                <c:pt idx="390">
                  <c:v>-0.11670681160866947</c:v>
                </c:pt>
                <c:pt idx="391">
                  <c:v>-0.11530617281162965</c:v>
                </c:pt>
                <c:pt idx="392">
                  <c:v>-0.11392025187610963</c:v>
                </c:pt>
                <c:pt idx="393">
                  <c:v>-0.11254893033396246</c:v>
                </c:pt>
                <c:pt idx="394">
                  <c:v>-0.11119209003163372</c:v>
                </c:pt>
                <c:pt idx="395">
                  <c:v>-0.10984961314220071</c:v>
                </c:pt>
                <c:pt idx="396">
                  <c:v>-0.10852138217713558</c:v>
                </c:pt>
                <c:pt idx="397">
                  <c:v>-0.10720727999779202</c:v>
                </c:pt>
                <c:pt idx="398">
                  <c:v>-0.10590718982662009</c:v>
                </c:pt>
                <c:pt idx="399">
                  <c:v>-0.10462099525810936</c:v>
                </c:pt>
                <c:pt idx="400">
                  <c:v>-0.10334858026946392</c:v>
                </c:pt>
                <c:pt idx="401">
                  <c:v>-0.10208982923101105</c:v>
                </c:pt>
                <c:pt idx="402">
                  <c:v>-0.10084462691634596</c:v>
                </c:pt>
                <c:pt idx="403">
                  <c:v>-9.9612858512215102E-2</c:v>
                </c:pt>
                <c:pt idx="404">
                  <c:v>-9.8394409628140805E-2</c:v>
                </c:pt>
                <c:pt idx="405">
                  <c:v>-9.7189166305788707E-2</c:v>
                </c:pt>
                <c:pt idx="406">
                  <c:v>-9.5997015028082278E-2</c:v>
                </c:pt>
                <c:pt idx="407">
                  <c:v>-9.481784272806501E-2</c:v>
                </c:pt>
                <c:pt idx="408">
                  <c:v>-9.3651536797514895E-2</c:v>
                </c:pt>
                <c:pt idx="409">
                  <c:v>-9.2497985095311985E-2</c:v>
                </c:pt>
                <c:pt idx="410">
                  <c:v>-9.1357075955563458E-2</c:v>
                </c:pt>
                <c:pt idx="411">
                  <c:v>-9.022869819548722E-2</c:v>
                </c:pt>
                <c:pt idx="412">
                  <c:v>-8.9112741123058517E-2</c:v>
                </c:pt>
                <c:pt idx="413">
                  <c:v>-8.8009094544420866E-2</c:v>
                </c:pt>
                <c:pt idx="414">
                  <c:v>-8.6917648771064726E-2</c:v>
                </c:pt>
                <c:pt idx="415">
                  <c:v>-8.5838294626777251E-2</c:v>
                </c:pt>
                <c:pt idx="416">
                  <c:v>-8.4770923454364683E-2</c:v>
                </c:pt>
                <c:pt idx="417">
                  <c:v>-8.3715427122151437E-2</c:v>
                </c:pt>
                <c:pt idx="418">
                  <c:v>-8.2671698030258006E-2</c:v>
                </c:pt>
                <c:pt idx="419">
                  <c:v>-8.1639629116661061E-2</c:v>
                </c:pt>
                <c:pt idx="420">
                  <c:v>-8.0619113863038133E-2</c:v>
                </c:pt>
                <c:pt idx="421">
                  <c:v>-7.9610046300400264E-2</c:v>
                </c:pt>
                <c:pt idx="422">
                  <c:v>-7.8612321014514833E-2</c:v>
                </c:pt>
                <c:pt idx="423">
                  <c:v>-7.76258331511228E-2</c:v>
                </c:pt>
                <c:pt idx="424">
                  <c:v>-7.6650478420951254E-2</c:v>
                </c:pt>
                <c:pt idx="425">
                  <c:v>-7.5686153104526394E-2</c:v>
                </c:pt>
                <c:pt idx="426">
                  <c:v>-7.473275405678792E-2</c:v>
                </c:pt>
                <c:pt idx="427">
                  <c:v>-7.3790178711509391E-2</c:v>
                </c:pt>
                <c:pt idx="428">
                  <c:v>-7.2858325085525838E-2</c:v>
                </c:pt>
                <c:pt idx="429">
                  <c:v>-7.1937091782773244E-2</c:v>
                </c:pt>
                <c:pt idx="430">
                  <c:v>-7.1026377998141127E-2</c:v>
                </c:pt>
                <c:pt idx="431">
                  <c:v>-7.0126083521142801E-2</c:v>
                </c:pt>
                <c:pt idx="432">
                  <c:v>-6.9236108739404306E-2</c:v>
                </c:pt>
                <c:pt idx="433">
                  <c:v>-6.8356354641976994E-2</c:v>
                </c:pt>
                <c:pt idx="434">
                  <c:v>-6.7486722822474601E-2</c:v>
                </c:pt>
                <c:pt idx="435">
                  <c:v>-6.6627115482039492E-2</c:v>
                </c:pt>
                <c:pt idx="436">
                  <c:v>-6.577743543213932E-2</c:v>
                </c:pt>
                <c:pt idx="437">
                  <c:v>-6.4937586097198338E-2</c:v>
                </c:pt>
                <c:pt idx="438">
                  <c:v>-6.4107471517065084E-2</c:v>
                </c:pt>
                <c:pt idx="439">
                  <c:v>-6.328699634931996E-2</c:v>
                </c:pt>
                <c:pt idx="440">
                  <c:v>-6.2476065871425318E-2</c:v>
                </c:pt>
                <c:pt idx="441">
                  <c:v>-6.1674585982720465E-2</c:v>
                </c:pt>
                <c:pt idx="442">
                  <c:v>-6.0882463206265267E-2</c:v>
                </c:pt>
                <c:pt idx="443">
                  <c:v>-6.0099604690533652E-2</c:v>
                </c:pt>
                <c:pt idx="444">
                  <c:v>-5.932591821096158E-2</c:v>
                </c:pt>
                <c:pt idx="445">
                  <c:v>-5.8561312171350403E-2</c:v>
                </c:pt>
                <c:pt idx="446">
                  <c:v>-5.7805695605129687E-2</c:v>
                </c:pt>
                <c:pt idx="447">
                  <c:v>-5.7058978176481263E-2</c:v>
                </c:pt>
                <c:pt idx="448">
                  <c:v>-5.6321070181327766E-2</c:v>
                </c:pt>
                <c:pt idx="449">
                  <c:v>-5.559188254818781E-2</c:v>
                </c:pt>
                <c:pt idx="450">
                  <c:v>-5.4871326838900933E-2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8.7222024202731721</c:v>
                </c:pt>
                <c:pt idx="1">
                  <c:v>7.9281461919159728</c:v>
                </c:pt>
                <c:pt idx="2">
                  <c:v>7.1820005537378977</c:v>
                </c:pt>
                <c:pt idx="3">
                  <c:v>6.4810765631203724</c:v>
                </c:pt>
                <c:pt idx="4">
                  <c:v>5.8228336713535924</c:v>
                </c:pt>
                <c:pt idx="5">
                  <c:v>5.204871568113373</c:v>
                </c:pt>
                <c:pt idx="6">
                  <c:v>4.6249224736922896</c:v>
                </c:pt>
                <c:pt idx="7">
                  <c:v>4.0808438544082284</c:v>
                </c:pt>
                <c:pt idx="8">
                  <c:v>3.5706115379636012</c:v>
                </c:pt>
                <c:pt idx="9">
                  <c:v>3.0923132068021228</c:v>
                </c:pt>
                <c:pt idx="10">
                  <c:v>2.6441422487159025</c:v>
                </c:pt>
                <c:pt idx="11">
                  <c:v>2.2243919450935339</c:v>
                </c:pt>
                <c:pt idx="12">
                  <c:v>1.8314499782766838</c:v>
                </c:pt>
                <c:pt idx="13">
                  <c:v>1.463793240509319</c:v>
                </c:pt>
                <c:pt idx="14">
                  <c:v>1.1199829279257596</c:v>
                </c:pt>
                <c:pt idx="15">
                  <c:v>0.79865990393121145</c:v>
                </c:pt>
                <c:pt idx="16">
                  <c:v>0.49854031718860181</c:v>
                </c:pt>
                <c:pt idx="17">
                  <c:v>0.21841146023561198</c:v>
                </c:pt>
                <c:pt idx="18">
                  <c:v>-4.2872144475953888E-2</c:v>
                </c:pt>
                <c:pt idx="19">
                  <c:v>-0.2863924436021037</c:v>
                </c:pt>
                <c:pt idx="20">
                  <c:v>-0.51317134878819637</c:v>
                </c:pt>
                <c:pt idx="21">
                  <c:v>-0.72417404056055545</c:v>
                </c:pt>
                <c:pt idx="22">
                  <c:v>-0.9203120907671094</c:v>
                </c:pt>
                <c:pt idx="23">
                  <c:v>-1.1024464135272609</c:v>
                </c:pt>
                <c:pt idx="24">
                  <c:v>-1.2713900541045158</c:v>
                </c:pt>
                <c:pt idx="25">
                  <c:v>-1.4279108245989338</c:v>
                </c:pt>
                <c:pt idx="26">
                  <c:v>-1.5727337948679243</c:v>
                </c:pt>
                <c:pt idx="27">
                  <c:v>-1.7065436466225692</c:v>
                </c:pt>
                <c:pt idx="28">
                  <c:v>-1.8299868982103549</c:v>
                </c:pt>
                <c:pt idx="29">
                  <c:v>-1.9436740071830321</c:v>
                </c:pt>
                <c:pt idx="30">
                  <c:v>-2.0481813573585987</c:v>
                </c:pt>
                <c:pt idx="31">
                  <c:v>-2.144053136718393</c:v>
                </c:pt>
                <c:pt idx="32">
                  <c:v>-2.2318031121318582</c:v>
                </c:pt>
                <c:pt idx="33">
                  <c:v>-2.3119163065731181</c:v>
                </c:pt>
                <c:pt idx="34">
                  <c:v>-2.3848505841821583</c:v>
                </c:pt>
                <c:pt idx="35">
                  <c:v>-2.4510381482299697</c:v>
                </c:pt>
                <c:pt idx="36">
                  <c:v>-2.5108869567690677</c:v>
                </c:pt>
                <c:pt idx="37">
                  <c:v>-2.5647820604885085</c:v>
                </c:pt>
                <c:pt idx="38">
                  <c:v>-2.6130868670444327</c:v>
                </c:pt>
                <c:pt idx="39">
                  <c:v>-2.656144335902713</c:v>
                </c:pt>
                <c:pt idx="40">
                  <c:v>-2.6942781075087954</c:v>
                </c:pt>
                <c:pt idx="41">
                  <c:v>-2.7277935703903315</c:v>
                </c:pt>
                <c:pt idx="42">
                  <c:v>-2.7569788696003998</c:v>
                </c:pt>
                <c:pt idx="43">
                  <c:v>-2.7821058597219421</c:v>
                </c:pt>
                <c:pt idx="44">
                  <c:v>-2.8034310054773988</c:v>
                </c:pt>
                <c:pt idx="45">
                  <c:v>-2.8211962328203262</c:v>
                </c:pt>
                <c:pt idx="46">
                  <c:v>-2.8356297332279627</c:v>
                </c:pt>
                <c:pt idx="47">
                  <c:v>-2.846946723764419</c:v>
                </c:pt>
                <c:pt idx="48">
                  <c:v>-2.8553501653431383</c:v>
                </c:pt>
                <c:pt idx="49">
                  <c:v>-2.8610314414839615</c:v>
                </c:pt>
                <c:pt idx="50">
                  <c:v>-2.8641709997341458</c:v>
                </c:pt>
                <c:pt idx="51">
                  <c:v>-2.8649389578035893</c:v>
                </c:pt>
                <c:pt idx="52">
                  <c:v>-2.8634956763520023</c:v>
                </c:pt>
                <c:pt idx="53">
                  <c:v>-2.8599923002593881</c:v>
                </c:pt>
                <c:pt idx="54">
                  <c:v>-2.8545712701106503</c:v>
                </c:pt>
                <c:pt idx="55">
                  <c:v>-2.847366805530184</c:v>
                </c:pt>
                <c:pt idx="56">
                  <c:v>-2.8385053619124565</c:v>
                </c:pt>
                <c:pt idx="57">
                  <c:v>-2.8281060620097622</c:v>
                </c:pt>
                <c:pt idx="58">
                  <c:v>-2.8162811037581079</c:v>
                </c:pt>
                <c:pt idx="59">
                  <c:v>-2.8031361456463757</c:v>
                </c:pt>
                <c:pt idx="60">
                  <c:v>-2.7887706708622857</c:v>
                </c:pt>
                <c:pt idx="61">
                  <c:v>-2.7732783313809364</c:v>
                </c:pt>
                <c:pt idx="62">
                  <c:v>-2.756747273097746</c:v>
                </c:pt>
                <c:pt idx="63">
                  <c:v>-2.7392604430470944</c:v>
                </c:pt>
                <c:pt idx="64">
                  <c:v>-2.7208958796908123</c:v>
                </c:pt>
                <c:pt idx="65">
                  <c:v>-2.7017269872066767</c:v>
                </c:pt>
                <c:pt idx="66">
                  <c:v>-2.6818227946559348</c:v>
                </c:pt>
                <c:pt idx="67">
                  <c:v>-2.6612482008606912</c:v>
                </c:pt>
                <c:pt idx="68">
                  <c:v>-2.6400642057763442</c:v>
                </c:pt>
                <c:pt idx="69">
                  <c:v>-2.6183281291011662</c:v>
                </c:pt>
                <c:pt idx="70">
                  <c:v>-2.5960938168243746</c:v>
                </c:pt>
                <c:pt idx="71">
                  <c:v>-2.5734118363755289</c:v>
                </c:pt>
                <c:pt idx="72">
                  <c:v>-2.5503296610017325</c:v>
                </c:pt>
                <c:pt idx="73">
                  <c:v>-2.5268918439646746</c:v>
                </c:pt>
                <c:pt idx="74">
                  <c:v>-2.5031401831170821</c:v>
                </c:pt>
                <c:pt idx="75">
                  <c:v>-2.4791138763874008</c:v>
                </c:pt>
                <c:pt idx="76">
                  <c:v>-2.4548496686725296</c:v>
                </c:pt>
                <c:pt idx="77">
                  <c:v>-2.4303819906109339</c:v>
                </c:pt>
                <c:pt idx="78">
                  <c:v>-2.405743089682578</c:v>
                </c:pt>
                <c:pt idx="79">
                  <c:v>-2.3809631540575751</c:v>
                </c:pt>
                <c:pt idx="80">
                  <c:v>-2.3560704295923149</c:v>
                </c:pt>
                <c:pt idx="81">
                  <c:v>-2.3310913303498912</c:v>
                </c:pt>
                <c:pt idx="82">
                  <c:v>-2.3060505430010085</c:v>
                </c:pt>
                <c:pt idx="83">
                  <c:v>-2.2809711254419436</c:v>
                </c:pt>
                <c:pt idx="84">
                  <c:v>-2.255874599947703</c:v>
                </c:pt>
                <c:pt idx="85">
                  <c:v>-2.230781041160991</c:v>
                </c:pt>
                <c:pt idx="86">
                  <c:v>-2.2057091592011453</c:v>
                </c:pt>
                <c:pt idx="87">
                  <c:v>-2.1806763781615657</c:v>
                </c:pt>
                <c:pt idx="88">
                  <c:v>-2.155698910249412</c:v>
                </c:pt>
                <c:pt idx="89">
                  <c:v>-2.1307918258074245</c:v>
                </c:pt>
                <c:pt idx="90">
                  <c:v>-2.1059691194445391</c:v>
                </c:pt>
                <c:pt idx="91">
                  <c:v>-2.0812437724895174</c:v>
                </c:pt>
                <c:pt idx="92">
                  <c:v>-2.0566278119700523</c:v>
                </c:pt>
                <c:pt idx="93">
                  <c:v>-2.0321323663086739</c:v>
                </c:pt>
                <c:pt idx="94">
                  <c:v>-2.0077677179163067</c:v>
                </c:pt>
                <c:pt idx="95">
                  <c:v>-1.9835433528543438</c:v>
                </c:pt>
                <c:pt idx="96">
                  <c:v>-1.9594680077267608</c:v>
                </c:pt>
                <c:pt idx="97">
                  <c:v>-1.9355497139548941</c:v>
                </c:pt>
                <c:pt idx="98">
                  <c:v>-1.9117958395791437</c:v>
                </c:pt>
                <c:pt idx="99">
                  <c:v>-1.8882131287239072</c:v>
                </c:pt>
                <c:pt idx="100">
                  <c:v>-1.8648077388545854</c:v>
                </c:pt>
                <c:pt idx="101">
                  <c:v>-1.8415852759484241</c:v>
                </c:pt>
                <c:pt idx="102">
                  <c:v>-1.8185508276942333</c:v>
                </c:pt>
                <c:pt idx="103">
                  <c:v>-1.7957089948297438</c:v>
                </c:pt>
                <c:pt idx="104">
                  <c:v>-1.773063920719365</c:v>
                </c:pt>
                <c:pt idx="105">
                  <c:v>-1.7506193192694439</c:v>
                </c:pt>
                <c:pt idx="106">
                  <c:v>-1.7283785012728368</c:v>
                </c:pt>
                <c:pt idx="107">
                  <c:v>-1.7063443992694953</c:v>
                </c:pt>
                <c:pt idx="108">
                  <c:v>-1.6845195910050565</c:v>
                </c:pt>
                <c:pt idx="109">
                  <c:v>-1.6629063215648976</c:v>
                </c:pt>
                <c:pt idx="110">
                  <c:v>-1.6415065242568474</c:v>
                </c:pt>
                <c:pt idx="111">
                  <c:v>-1.620321840311745</c:v>
                </c:pt>
                <c:pt idx="112">
                  <c:v>-1.5993536374672133</c:v>
                </c:pt>
                <c:pt idx="113">
                  <c:v>-1.5786030274964393</c:v>
                </c:pt>
                <c:pt idx="114">
                  <c:v>-1.5580708827403267</c:v>
                </c:pt>
                <c:pt idx="115">
                  <c:v>-1.5377578516982078</c:v>
                </c:pt>
                <c:pt idx="116">
                  <c:v>-1.5176643737292508</c:v>
                </c:pt>
                <c:pt idx="117">
                  <c:v>-1.4977906929138241</c:v>
                </c:pt>
                <c:pt idx="118">
                  <c:v>-1.4781368711213847</c:v>
                </c:pt>
                <c:pt idx="119">
                  <c:v>-1.4587028003288867</c:v>
                </c:pt>
                <c:pt idx="120">
                  <c:v>-1.4394882142312799</c:v>
                </c:pt>
                <c:pt idx="121">
                  <c:v>-1.420492699183411</c:v>
                </c:pt>
                <c:pt idx="122">
                  <c:v>-1.4017157045104143</c:v>
                </c:pt>
                <c:pt idx="123">
                  <c:v>-1.3831565522217169</c:v>
                </c:pt>
                <c:pt idx="124">
                  <c:v>-1.3648144461617731</c:v>
                </c:pt>
                <c:pt idx="125">
                  <c:v>-1.3466884806288948</c:v>
                </c:pt>
                <c:pt idx="126">
                  <c:v>-1.3287776484917402</c:v>
                </c:pt>
                <c:pt idx="127">
                  <c:v>-1.3110808488314516</c:v>
                </c:pt>
                <c:pt idx="128">
                  <c:v>-1.29359689413588</c:v>
                </c:pt>
                <c:pt idx="129">
                  <c:v>-1.2763245170708459</c:v>
                </c:pt>
                <c:pt idx="130">
                  <c:v>-1.2592623768520723</c:v>
                </c:pt>
                <c:pt idx="131">
                  <c:v>-1.2424090652400488</c:v>
                </c:pt>
                <c:pt idx="132">
                  <c:v>-1.2257631121789252</c:v>
                </c:pt>
                <c:pt idx="133">
                  <c:v>-1.2093229910993151</c:v>
                </c:pt>
                <c:pt idx="134">
                  <c:v>-1.193087123903861</c:v>
                </c:pt>
                <c:pt idx="135">
                  <c:v>-1.1770538856532846</c:v>
                </c:pt>
                <c:pt idx="136">
                  <c:v>-1.1612216089697462</c:v>
                </c:pt>
                <c:pt idx="137">
                  <c:v>-1.1455885881733747</c:v>
                </c:pt>
                <c:pt idx="138">
                  <c:v>-1.1301530831669484</c:v>
                </c:pt>
                <c:pt idx="139">
                  <c:v>-1.1149133230828949</c:v>
                </c:pt>
                <c:pt idx="140">
                  <c:v>-1.099867509705998</c:v>
                </c:pt>
                <c:pt idx="141">
                  <c:v>-1.0850138206844335</c:v>
                </c:pt>
                <c:pt idx="142">
                  <c:v>-1.0703504125411083</c:v>
                </c:pt>
                <c:pt idx="143">
                  <c:v>-1.0558754234965511</c:v>
                </c:pt>
                <c:pt idx="144">
                  <c:v>-1.0415869761140386</c:v>
                </c:pt>
                <c:pt idx="145">
                  <c:v>-1.0274831797770254</c:v>
                </c:pt>
                <c:pt idx="146">
                  <c:v>-1.0135621330083762</c:v>
                </c:pt>
                <c:pt idx="147">
                  <c:v>-0.99982192564040406</c:v>
                </c:pt>
                <c:pt idx="148">
                  <c:v>-0.98626064084419163</c:v>
                </c:pt>
                <c:pt idx="149">
                  <c:v>-0.97287635702622777</c:v>
                </c:pt>
                <c:pt idx="150">
                  <c:v>-0.95966714959992006</c:v>
                </c:pt>
                <c:pt idx="151">
                  <c:v>-0.94663109263914846</c:v>
                </c:pt>
                <c:pt idx="152">
                  <c:v>-0.93376626042061883</c:v>
                </c:pt>
                <c:pt idx="153">
                  <c:v>-0.92107072886139629</c:v>
                </c:pt>
                <c:pt idx="154">
                  <c:v>-0.90854257685764706</c:v>
                </c:pt>
                <c:pt idx="155">
                  <c:v>-0.8961798875302911</c:v>
                </c:pt>
                <c:pt idx="156">
                  <c:v>-0.88398074938293503</c:v>
                </c:pt>
                <c:pt idx="157">
                  <c:v>-0.87194325737717615</c:v>
                </c:pt>
                <c:pt idx="158">
                  <c:v>-0.86006551393005848</c:v>
                </c:pt>
                <c:pt idx="159">
                  <c:v>-0.8483456298382327</c:v>
                </c:pt>
                <c:pt idx="160">
                  <c:v>-0.83678172513307836</c:v>
                </c:pt>
                <c:pt idx="161">
                  <c:v>-0.82537192987083885</c:v>
                </c:pt>
                <c:pt idx="162">
                  <c:v>-0.81411438486158427</c:v>
                </c:pt>
                <c:pt idx="163">
                  <c:v>-0.80300724234059895</c:v>
                </c:pt>
                <c:pt idx="164">
                  <c:v>-0.79204866658559836</c:v>
                </c:pt>
                <c:pt idx="165">
                  <c:v>-0.78123683448298309</c:v>
                </c:pt>
                <c:pt idx="166">
                  <c:v>-0.77056993604617074</c:v>
                </c:pt>
                <c:pt idx="167">
                  <c:v>-0.76004617488885151</c:v>
                </c:pt>
                <c:pt idx="168">
                  <c:v>-0.74966376865588502</c:v>
                </c:pt>
                <c:pt idx="169">
                  <c:v>-0.73942094941437719</c:v>
                </c:pt>
                <c:pt idx="170">
                  <c:v>-0.72931596400734899</c:v>
                </c:pt>
                <c:pt idx="171">
                  <c:v>-0.71934707437227674</c:v>
                </c:pt>
                <c:pt idx="172">
                  <c:v>-0.70951255782662925</c:v>
                </c:pt>
                <c:pt idx="173">
                  <c:v>-0.69981070732244577</c:v>
                </c:pt>
                <c:pt idx="174">
                  <c:v>-0.69023983167184977</c:v>
                </c:pt>
                <c:pt idx="175">
                  <c:v>-0.68079825574530717</c:v>
                </c:pt>
                <c:pt idx="176">
                  <c:v>-0.6714843206443335</c:v>
                </c:pt>
                <c:pt idx="177">
                  <c:v>-0.6622963838502417</c:v>
                </c:pt>
                <c:pt idx="178">
                  <c:v>-0.65323281935045552</c:v>
                </c:pt>
                <c:pt idx="179">
                  <c:v>-0.64429201774381095</c:v>
                </c:pt>
                <c:pt idx="180">
                  <c:v>-0.6354723863261883</c:v>
                </c:pt>
                <c:pt idx="181">
                  <c:v>-0.62677234915775903</c:v>
                </c:pt>
                <c:pt idx="182">
                  <c:v>-0.61819034711302623</c:v>
                </c:pt>
                <c:pt idx="183">
                  <c:v>-0.60972483791480203</c:v>
                </c:pt>
                <c:pt idx="184">
                  <c:v>-0.60137429615317872</c:v>
                </c:pt>
                <c:pt idx="185">
                  <c:v>-0.59313721329050428</c:v>
                </c:pt>
                <c:pt idx="186">
                  <c:v>-0.58501209765329953</c:v>
                </c:pt>
                <c:pt idx="187">
                  <c:v>-0.57699747441202243</c:v>
                </c:pt>
                <c:pt idx="188">
                  <c:v>-0.56909188554950141</c:v>
                </c:pt>
                <c:pt idx="189">
                  <c:v>-0.56129388981884876</c:v>
                </c:pt>
                <c:pt idx="190">
                  <c:v>-0.55360206269158718</c:v>
                </c:pt>
                <c:pt idx="191">
                  <c:v>-0.54601499629669747</c:v>
                </c:pt>
                <c:pt idx="192">
                  <c:v>-0.53853129935124822</c:v>
                </c:pt>
                <c:pt idx="193">
                  <c:v>-0.53114959708323517</c:v>
                </c:pt>
                <c:pt idx="194">
                  <c:v>-0.52386853114720766</c:v>
                </c:pt>
                <c:pt idx="195">
                  <c:v>-0.51668675953324716</c:v>
                </c:pt>
                <c:pt idx="196">
                  <c:v>-0.50960295646980702</c:v>
                </c:pt>
                <c:pt idx="197">
                  <c:v>-0.50261581232091046</c:v>
                </c:pt>
                <c:pt idx="198">
                  <c:v>-0.49572403347816263</c:v>
                </c:pt>
                <c:pt idx="199">
                  <c:v>-0.4889263422480129</c:v>
                </c:pt>
                <c:pt idx="200">
                  <c:v>-0.48222147673467497</c:v>
                </c:pt>
                <c:pt idx="201">
                  <c:v>-0.47560819071908123</c:v>
                </c:pt>
                <c:pt idx="202">
                  <c:v>-0.46908525353424529</c:v>
                </c:pt>
                <c:pt idx="203">
                  <c:v>-0.46265144993735319</c:v>
                </c:pt>
                <c:pt idx="204">
                  <c:v>-0.45630557997891619</c:v>
                </c:pt>
                <c:pt idx="205">
                  <c:v>-0.45004645886927508</c:v>
                </c:pt>
                <c:pt idx="206">
                  <c:v>-0.44387291684273905</c:v>
                </c:pt>
                <c:pt idx="207">
                  <c:v>-0.43778379901962117</c:v>
                </c:pt>
                <c:pt idx="208">
                  <c:v>-0.43177796526641959</c:v>
                </c:pt>
                <c:pt idx="209">
                  <c:v>-0.42585429005436976</c:v>
                </c:pt>
                <c:pt idx="210">
                  <c:v>-0.4200116623165942</c:v>
                </c:pt>
                <c:pt idx="211">
                  <c:v>-0.41424898530404231</c:v>
                </c:pt>
                <c:pt idx="212">
                  <c:v>-0.40856517644041807</c:v>
                </c:pt>
                <c:pt idx="213">
                  <c:v>-0.40295916717627195</c:v>
                </c:pt>
                <c:pt idx="214">
                  <c:v>-0.39742990284242108</c:v>
                </c:pt>
                <c:pt idx="215">
                  <c:v>-0.39197634250285818</c:v>
                </c:pt>
                <c:pt idx="216">
                  <c:v>-0.38659745880729129</c:v>
                </c:pt>
                <c:pt idx="217">
                  <c:v>-0.38129223784344946</c:v>
                </c:pt>
                <c:pt idx="218">
                  <c:v>-0.37605967898928888</c:v>
                </c:pt>
                <c:pt idx="219">
                  <c:v>-0.37089879476520859</c:v>
                </c:pt>
                <c:pt idx="220">
                  <c:v>-0.36580861068638981</c:v>
                </c:pt>
                <c:pt idx="221">
                  <c:v>-0.36078816511536549</c:v>
                </c:pt>
                <c:pt idx="222">
                  <c:v>-0.35583650911490861</c:v>
                </c:pt>
                <c:pt idx="223">
                  <c:v>-0.35095270630133668</c:v>
                </c:pt>
                <c:pt idx="224">
                  <c:v>-0.3461358326983075</c:v>
                </c:pt>
                <c:pt idx="225">
                  <c:v>-0.34138497659118483</c:v>
                </c:pt>
                <c:pt idx="226">
                  <c:v>-0.33669923838204951</c:v>
                </c:pt>
                <c:pt idx="227">
                  <c:v>-0.33207773044541372</c:v>
                </c:pt>
                <c:pt idx="228">
                  <c:v>-0.32751957698470957</c:v>
                </c:pt>
                <c:pt idx="229">
                  <c:v>-0.32302391388959578</c:v>
                </c:pt>
                <c:pt idx="230">
                  <c:v>-0.318589888594145</c:v>
                </c:pt>
                <c:pt idx="231">
                  <c:v>-0.31421665993595016</c:v>
                </c:pt>
                <c:pt idx="232">
                  <c:v>-0.30990339801620331</c:v>
                </c:pt>
                <c:pt idx="233">
                  <c:v>-0.30564928406077618</c:v>
                </c:pt>
                <c:pt idx="234">
                  <c:v>-0.30145351028234613</c:v>
                </c:pt>
                <c:pt idx="235">
                  <c:v>-0.2973152797435985</c:v>
                </c:pt>
                <c:pt idx="236">
                  <c:v>-0.29323380622153444</c:v>
                </c:pt>
                <c:pt idx="237">
                  <c:v>-0.28920831407291187</c:v>
                </c:pt>
                <c:pt idx="238">
                  <c:v>-0.28523803810084664</c:v>
                </c:pt>
                <c:pt idx="239">
                  <c:v>-0.28132222342259083</c:v>
                </c:pt>
                <c:pt idx="240">
                  <c:v>-0.2774601253385125</c:v>
                </c:pt>
                <c:pt idx="241">
                  <c:v>-0.27365100920229135</c:v>
                </c:pt>
                <c:pt idx="242">
                  <c:v>-0.2698941502923467</c:v>
                </c:pt>
                <c:pt idx="243">
                  <c:v>-0.26618883368451091</c:v>
                </c:pt>
                <c:pt idx="244">
                  <c:v>-0.26253435412596005</c:v>
                </c:pt>
                <c:pt idx="245">
                  <c:v>-0.25893001591040943</c:v>
                </c:pt>
                <c:pt idx="246">
                  <c:v>-0.25537513275458684</c:v>
                </c:pt>
                <c:pt idx="247">
                  <c:v>-0.25186902767598396</c:v>
                </c:pt>
                <c:pt idx="248">
                  <c:v>-0.24841103287189573</c:v>
                </c:pt>
                <c:pt idx="249">
                  <c:v>-0.24500048959975002</c:v>
                </c:pt>
                <c:pt idx="250">
                  <c:v>-0.24163674805872953</c:v>
                </c:pt>
                <c:pt idx="251">
                  <c:v>-0.23831916727268937</c:v>
                </c:pt>
                <c:pt idx="252">
                  <c:v>-0.23504711497436725</c:v>
                </c:pt>
                <c:pt idx="253">
                  <c:v>-0.23181996749089057</c:v>
                </c:pt>
                <c:pt idx="254">
                  <c:v>-0.22863710963057435</c:v>
                </c:pt>
                <c:pt idx="255">
                  <c:v>-0.22549793457100945</c:v>
                </c:pt>
                <c:pt idx="256">
                  <c:v>-0.2224018437484386</c:v>
                </c:pt>
                <c:pt idx="257">
                  <c:v>-0.21934824674841519</c:v>
                </c:pt>
                <c:pt idx="258">
                  <c:v>-0.2163365611977402</c:v>
                </c:pt>
                <c:pt idx="259">
                  <c:v>-0.21336621265767117</c:v>
                </c:pt>
                <c:pt idx="260">
                  <c:v>-0.2104366345184065</c:v>
                </c:pt>
                <c:pt idx="261">
                  <c:v>-0.20754726789480896</c:v>
                </c:pt>
                <c:pt idx="262">
                  <c:v>-0.20469756152341298</c:v>
                </c:pt>
                <c:pt idx="263">
                  <c:v>-0.20188697166065303</c:v>
                </c:pt>
                <c:pt idx="264">
                  <c:v>-0.19911496198234863</c:v>
                </c:pt>
                <c:pt idx="265">
                  <c:v>-0.1963810034843973</c:v>
                </c:pt>
                <c:pt idx="266">
                  <c:v>-0.19368457438471673</c:v>
                </c:pt>
                <c:pt idx="267">
                  <c:v>-0.19102516002637659</c:v>
                </c:pt>
                <c:pt idx="268">
                  <c:v>-0.18840225278195102</c:v>
                </c:pt>
                <c:pt idx="269">
                  <c:v>-0.18581535195904164</c:v>
                </c:pt>
                <c:pt idx="270">
                  <c:v>-0.18326396370701312</c:v>
                </c:pt>
                <c:pt idx="271">
                  <c:v>-0.18074760092487999</c:v>
                </c:pt>
                <c:pt idx="272">
                  <c:v>-0.1782657831703722</c:v>
                </c:pt>
                <c:pt idx="273">
                  <c:v>-0.1758180365701357</c:v>
                </c:pt>
                <c:pt idx="274">
                  <c:v>-0.17340389373109796</c:v>
                </c:pt>
                <c:pt idx="275">
                  <c:v>-0.17102289365294743</c:v>
                </c:pt>
                <c:pt idx="276">
                  <c:v>-0.16867458164174667</c:v>
                </c:pt>
                <c:pt idx="277">
                  <c:v>-0.16635850922463868</c:v>
                </c:pt>
                <c:pt idx="278">
                  <c:v>-0.16407423406567537</c:v>
                </c:pt>
                <c:pt idx="279">
                  <c:v>-0.1618213198827117</c:v>
                </c:pt>
                <c:pt idx="280">
                  <c:v>-0.159599336365396</c:v>
                </c:pt>
                <c:pt idx="281">
                  <c:v>-0.15740785909420235</c:v>
                </c:pt>
                <c:pt idx="282">
                  <c:v>-0.15524646946054174</c:v>
                </c:pt>
                <c:pt idx="283">
                  <c:v>-0.15311475458790338</c:v>
                </c:pt>
                <c:pt idx="284">
                  <c:v>-0.15101230725402318</c:v>
                </c:pt>
                <c:pt idx="285">
                  <c:v>-0.14893872581408343</c:v>
                </c:pt>
                <c:pt idx="286">
                  <c:v>-0.14689361412490926</c:v>
                </c:pt>
                <c:pt idx="287">
                  <c:v>-0.14487658147018043</c:v>
                </c:pt>
                <c:pt idx="288">
                  <c:v>-0.14288724248660589</c:v>
                </c:pt>
                <c:pt idx="289">
                  <c:v>-0.14092521709109201</c:v>
                </c:pt>
                <c:pt idx="290">
                  <c:v>-0.1389901304088631</c:v>
                </c:pt>
                <c:pt idx="291">
                  <c:v>-0.13708161270254521</c:v>
                </c:pt>
                <c:pt idx="292">
                  <c:v>-0.13519929930217742</c:v>
                </c:pt>
                <c:pt idx="293">
                  <c:v>-0.13334283053616511</c:v>
                </c:pt>
                <c:pt idx="294">
                  <c:v>-0.13151185166314133</c:v>
                </c:pt>
                <c:pt idx="295">
                  <c:v>-0.12970601280475247</c:v>
                </c:pt>
                <c:pt idx="296">
                  <c:v>-0.12792496887932039</c:v>
                </c:pt>
                <c:pt idx="297">
                  <c:v>-0.12616837953640678</c:v>
                </c:pt>
                <c:pt idx="298">
                  <c:v>-0.12443590909224138</c:v>
                </c:pt>
                <c:pt idx="299">
                  <c:v>-0.1227272264660292</c:v>
                </c:pt>
                <c:pt idx="300">
                  <c:v>-0.12104200511709456</c:v>
                </c:pt>
                <c:pt idx="301">
                  <c:v>-0.11937992298288032</c:v>
                </c:pt>
                <c:pt idx="302">
                  <c:v>-0.11774066241777256</c:v>
                </c:pt>
                <c:pt idx="303">
                  <c:v>-0.11612391013275884</c:v>
                </c:pt>
                <c:pt idx="304">
                  <c:v>-0.11452935713588371</c:v>
                </c:pt>
                <c:pt idx="305">
                  <c:v>-0.11295669867351681</c:v>
                </c:pt>
                <c:pt idx="306">
                  <c:v>-0.11140563417240539</c:v>
                </c:pt>
                <c:pt idx="307">
                  <c:v>-0.10987586718252033</c:v>
                </c:pt>
                <c:pt idx="308">
                  <c:v>-0.10836710532065724</c:v>
                </c:pt>
                <c:pt idx="309">
                  <c:v>-0.10687906021481215</c:v>
                </c:pt>
                <c:pt idx="310">
                  <c:v>-0.10541144744930424</c:v>
                </c:pt>
                <c:pt idx="311">
                  <c:v>-0.10396398651064144</c:v>
                </c:pt>
                <c:pt idx="312">
                  <c:v>-0.10253640073411924</c:v>
                </c:pt>
                <c:pt idx="313">
                  <c:v>-0.10112841725114258</c:v>
                </c:pt>
                <c:pt idx="314">
                  <c:v>-9.9739766937260999E-2</c:v>
                </c:pt>
                <c:pt idx="315">
                  <c:v>-9.8370184360910023E-2</c:v>
                </c:pt>
                <c:pt idx="316">
                  <c:v>-9.7019407732846286E-2</c:v>
                </c:pt>
                <c:pt idx="317">
                  <c:v>-9.5687178856270136E-2</c:v>
                </c:pt>
                <c:pt idx="318">
                  <c:v>-9.4373243077624458E-2</c:v>
                </c:pt>
                <c:pt idx="319">
                  <c:v>-9.3077349238063808E-2</c:v>
                </c:pt>
                <c:pt idx="320">
                  <c:v>-9.1799249625581267E-2</c:v>
                </c:pt>
                <c:pt idx="321">
                  <c:v>-9.0538699927787444E-2</c:v>
                </c:pt>
                <c:pt idx="322">
                  <c:v>-8.9295459185331633E-2</c:v>
                </c:pt>
                <c:pt idx="323">
                  <c:v>-8.8069289745956764E-2</c:v>
                </c:pt>
                <c:pt idx="324">
                  <c:v>-8.6859957219180037E-2</c:v>
                </c:pt>
                <c:pt idx="325">
                  <c:v>-8.5667230431590732E-2</c:v>
                </c:pt>
                <c:pt idx="326">
                  <c:v>-8.4490881382756969E-2</c:v>
                </c:pt>
                <c:pt idx="327">
                  <c:v>-8.333068520173352E-2</c:v>
                </c:pt>
                <c:pt idx="328">
                  <c:v>-8.2186420104162675E-2</c:v>
                </c:pt>
                <c:pt idx="329">
                  <c:v>-8.1057867349959761E-2</c:v>
                </c:pt>
                <c:pt idx="330">
                  <c:v>-7.9944811201575927E-2</c:v>
                </c:pt>
                <c:pt idx="331">
                  <c:v>-7.8847038882831053E-2</c:v>
                </c:pt>
                <c:pt idx="332">
                  <c:v>-7.7764340538307858E-2</c:v>
                </c:pt>
                <c:pt idx="333">
                  <c:v>-7.6696509193300497E-2</c:v>
                </c:pt>
                <c:pt idx="334">
                  <c:v>-7.5643340714310114E-2</c:v>
                </c:pt>
                <c:pt idx="335">
                  <c:v>-7.4604633770080225E-2</c:v>
                </c:pt>
                <c:pt idx="336">
                  <c:v>-7.3580189793164039E-2</c:v>
                </c:pt>
                <c:pt idx="337">
                  <c:v>-7.256981294201717E-2</c:v>
                </c:pt>
                <c:pt idx="338">
                  <c:v>-7.1573310063608342E-2</c:v>
                </c:pt>
                <c:pt idx="339">
                  <c:v>-7.0590490656541258E-2</c:v>
                </c:pt>
                <c:pt idx="340">
                  <c:v>-6.962116683468067E-2</c:v>
                </c:pt>
                <c:pt idx="341">
                  <c:v>-6.8665153291275871E-2</c:v>
                </c:pt>
                <c:pt idx="342">
                  <c:v>-6.7722267263575012E-2</c:v>
                </c:pt>
                <c:pt idx="343">
                  <c:v>-6.6792328497922979E-2</c:v>
                </c:pt>
                <c:pt idx="344">
                  <c:v>-6.5875159215337695E-2</c:v>
                </c:pt>
                <c:pt idx="345">
                  <c:v>-6.4970584077556542E-2</c:v>
                </c:pt>
                <c:pt idx="346">
                  <c:v>-6.4078430153548221E-2</c:v>
                </c:pt>
                <c:pt idx="347">
                  <c:v>-6.3198526886482212E-2</c:v>
                </c:pt>
                <c:pt idx="348">
                  <c:v>-6.2330706061151347E-2</c:v>
                </c:pt>
                <c:pt idx="349">
                  <c:v>-6.1474801771839616E-2</c:v>
                </c:pt>
                <c:pt idx="350">
                  <c:v>-6.0630650390630383E-2</c:v>
                </c:pt>
                <c:pt idx="351">
                  <c:v>-5.9798090536148485E-2</c:v>
                </c:pt>
                <c:pt idx="352">
                  <c:v>-5.8976963042730458E-2</c:v>
                </c:pt>
                <c:pt idx="353">
                  <c:v>-5.8167110930017071E-2</c:v>
                </c:pt>
                <c:pt idx="354">
                  <c:v>-5.7368379372962443E-2</c:v>
                </c:pt>
                <c:pt idx="355">
                  <c:v>-5.6580615672253989E-2</c:v>
                </c:pt>
                <c:pt idx="356">
                  <c:v>-5.5803669225137721E-2</c:v>
                </c:pt>
                <c:pt idx="357">
                  <c:v>-5.5037391496643329E-2</c:v>
                </c:pt>
                <c:pt idx="358">
                  <c:v>-5.4281635991203621E-2</c:v>
                </c:pt>
                <c:pt idx="359">
                  <c:v>-5.3536258224662701E-2</c:v>
                </c:pt>
                <c:pt idx="360">
                  <c:v>-5.2801115696668323E-2</c:v>
                </c:pt>
                <c:pt idx="361">
                  <c:v>-5.2076067863442155E-2</c:v>
                </c:pt>
                <c:pt idx="362">
                  <c:v>-5.1360976110923648E-2</c:v>
                </c:pt>
                <c:pt idx="363">
                  <c:v>-5.0655703728281799E-2</c:v>
                </c:pt>
                <c:pt idx="364">
                  <c:v>-4.9960115881790522E-2</c:v>
                </c:pt>
                <c:pt idx="365">
                  <c:v>-4.9274079589061798E-2</c:v>
                </c:pt>
                <c:pt idx="366">
                  <c:v>-4.8597463693632367E-2</c:v>
                </c:pt>
                <c:pt idx="367">
                  <c:v>-4.7930138839898835E-2</c:v>
                </c:pt>
                <c:pt idx="368">
                  <c:v>-4.7271977448396542E-2</c:v>
                </c:pt>
                <c:pt idx="369">
                  <c:v>-4.6622853691417471E-2</c:v>
                </c:pt>
                <c:pt idx="370">
                  <c:v>-4.598264346896256E-2</c:v>
                </c:pt>
                <c:pt idx="371">
                  <c:v>-4.5351224385023897E-2</c:v>
                </c:pt>
                <c:pt idx="372">
                  <c:v>-4.4728475724192002E-2</c:v>
                </c:pt>
                <c:pt idx="373">
                  <c:v>-4.4114278428584563E-2</c:v>
                </c:pt>
                <c:pt idx="374">
                  <c:v>-4.3508515075090806E-2</c:v>
                </c:pt>
                <c:pt idx="375">
                  <c:v>-4.2911069852928974E-2</c:v>
                </c:pt>
                <c:pt idx="376">
                  <c:v>-4.2321828541510779E-2</c:v>
                </c:pt>
                <c:pt idx="377">
                  <c:v>-4.1740678488610544E-2</c:v>
                </c:pt>
                <c:pt idx="378">
                  <c:v>-4.1167508588832703E-2</c:v>
                </c:pt>
                <c:pt idx="379">
                  <c:v>-4.060220926237585E-2</c:v>
                </c:pt>
                <c:pt idx="380">
                  <c:v>-4.0044672434087422E-2</c:v>
                </c:pt>
                <c:pt idx="381">
                  <c:v>-3.9494791512806077E-2</c:v>
                </c:pt>
                <c:pt idx="382">
                  <c:v>-3.8952461370987485E-2</c:v>
                </c:pt>
                <c:pt idx="383">
                  <c:v>-3.8417578324609722E-2</c:v>
                </c:pt>
                <c:pt idx="384">
                  <c:v>-3.7890040113354347E-2</c:v>
                </c:pt>
                <c:pt idx="385">
                  <c:v>-3.7369745881059548E-2</c:v>
                </c:pt>
                <c:pt idx="386">
                  <c:v>-3.6856596156441442E-2</c:v>
                </c:pt>
                <c:pt idx="387">
                  <c:v>-3.635049283407997E-2</c:v>
                </c:pt>
                <c:pt idx="388">
                  <c:v>-3.5851339155665907E-2</c:v>
                </c:pt>
                <c:pt idx="389">
                  <c:v>-3.5359039691504883E-2</c:v>
                </c:pt>
                <c:pt idx="390">
                  <c:v>-3.4873500322275784E-2</c:v>
                </c:pt>
                <c:pt idx="391">
                  <c:v>-3.4394628221038864E-2</c:v>
                </c:pt>
                <c:pt idx="392">
                  <c:v>-3.3922331835491426E-2</c:v>
                </c:pt>
                <c:pt idx="393">
                  <c:v>-3.3456520870466647E-2</c:v>
                </c:pt>
                <c:pt idx="394">
                  <c:v>-3.2997106270672788E-2</c:v>
                </c:pt>
                <c:pt idx="395">
                  <c:v>-3.2544000203669293E-2</c:v>
                </c:pt>
                <c:pt idx="396">
                  <c:v>-3.2097116043076517E-2</c:v>
                </c:pt>
                <c:pt idx="397">
                  <c:v>-3.1656368352016032E-2</c:v>
                </c:pt>
                <c:pt idx="398">
                  <c:v>-3.1221672866778131E-2</c:v>
                </c:pt>
                <c:pt idx="399">
                  <c:v>-3.0792946480713592E-2</c:v>
                </c:pt>
                <c:pt idx="400">
                  <c:v>-3.0370107228346578E-2</c:v>
                </c:pt>
                <c:pt idx="401">
                  <c:v>-2.9953074269705438E-2</c:v>
                </c:pt>
                <c:pt idx="402">
                  <c:v>-2.9541767874869063E-2</c:v>
                </c:pt>
                <c:pt idx="403">
                  <c:v>-2.9136109408724725E-2</c:v>
                </c:pt>
                <c:pt idx="404">
                  <c:v>-2.8736021315935795E-2</c:v>
                </c:pt>
                <c:pt idx="405">
                  <c:v>-2.8341427106115334E-2</c:v>
                </c:pt>
                <c:pt idx="406">
                  <c:v>-2.7952251339203666E-2</c:v>
                </c:pt>
                <c:pt idx="407">
                  <c:v>-2.7568419611046238E-2</c:v>
                </c:pt>
                <c:pt idx="408">
                  <c:v>-2.7189858539169661E-2</c:v>
                </c:pt>
                <c:pt idx="409">
                  <c:v>-2.6816495748753447E-2</c:v>
                </c:pt>
                <c:pt idx="410">
                  <c:v>-2.6448259858793496E-2</c:v>
                </c:pt>
                <c:pt idx="411">
                  <c:v>-2.6085080468456218E-2</c:v>
                </c:pt>
                <c:pt idx="412">
                  <c:v>-2.572688814361972E-2</c:v>
                </c:pt>
                <c:pt idx="413">
                  <c:v>-2.5373614403599861E-2</c:v>
                </c:pt>
                <c:pt idx="414">
                  <c:v>-2.5025191708058468E-2</c:v>
                </c:pt>
                <c:pt idx="415">
                  <c:v>-2.4681553444091429E-2</c:v>
                </c:pt>
                <c:pt idx="416">
                  <c:v>-2.4342633913493651E-2</c:v>
                </c:pt>
                <c:pt idx="417">
                  <c:v>-2.4008368320199758E-2</c:v>
                </c:pt>
                <c:pt idx="418">
                  <c:v>-2.3678692757896035E-2</c:v>
                </c:pt>
                <c:pt idx="419">
                  <c:v>-2.3353544197803486E-2</c:v>
                </c:pt>
                <c:pt idx="420">
                  <c:v>-2.3032860476627996E-2</c:v>
                </c:pt>
                <c:pt idx="421">
                  <c:v>-2.2716580284676123E-2</c:v>
                </c:pt>
                <c:pt idx="422">
                  <c:v>-2.2404643154134311E-2</c:v>
                </c:pt>
                <c:pt idx="423">
                  <c:v>-2.2096989447508479E-2</c:v>
                </c:pt>
                <c:pt idx="424">
                  <c:v>-2.1793560346222964E-2</c:v>
                </c:pt>
                <c:pt idx="425">
                  <c:v>-2.1494297839375429E-2</c:v>
                </c:pt>
                <c:pt idx="426">
                  <c:v>-2.1199144712646556E-2</c:v>
                </c:pt>
                <c:pt idx="427">
                  <c:v>-2.0908044537361982E-2</c:v>
                </c:pt>
                <c:pt idx="428">
                  <c:v>-2.0620941659704076E-2</c:v>
                </c:pt>
                <c:pt idx="429">
                  <c:v>-2.033778119007236E-2</c:v>
                </c:pt>
                <c:pt idx="430">
                  <c:v>-2.0058508992589534E-2</c:v>
                </c:pt>
                <c:pt idx="431">
                  <c:v>-1.9783071674751917E-2</c:v>
                </c:pt>
                <c:pt idx="432">
                  <c:v>-1.9511416577221836E-2</c:v>
                </c:pt>
                <c:pt idx="433">
                  <c:v>-1.9243491763760168E-2</c:v>
                </c:pt>
                <c:pt idx="434">
                  <c:v>-1.8979246011297312E-2</c:v>
                </c:pt>
                <c:pt idx="435">
                  <c:v>-1.8718628800140122E-2</c:v>
                </c:pt>
                <c:pt idx="436">
                  <c:v>-1.8461590304313668E-2</c:v>
                </c:pt>
                <c:pt idx="437">
                  <c:v>-1.8208081382035442E-2</c:v>
                </c:pt>
                <c:pt idx="438">
                  <c:v>-1.7958053566320364E-2</c:v>
                </c:pt>
                <c:pt idx="439">
                  <c:v>-1.771145905571481E-2</c:v>
                </c:pt>
                <c:pt idx="440">
                  <c:v>-1.7468250705157881E-2</c:v>
                </c:pt>
                <c:pt idx="441">
                  <c:v>-1.7228382016968122E-2</c:v>
                </c:pt>
                <c:pt idx="442">
                  <c:v>-1.6991807131954102E-2</c:v>
                </c:pt>
                <c:pt idx="443">
                  <c:v>-1.6758480820646782E-2</c:v>
                </c:pt>
                <c:pt idx="444">
                  <c:v>-1.6528358474652803E-2</c:v>
                </c:pt>
                <c:pt idx="445">
                  <c:v>-1.6301396098125712E-2</c:v>
                </c:pt>
                <c:pt idx="446">
                  <c:v>-1.6077550299355151E-2</c:v>
                </c:pt>
                <c:pt idx="447">
                  <c:v>-1.5856778282470944E-2</c:v>
                </c:pt>
                <c:pt idx="448">
                  <c:v>-1.5639037839261349E-2</c:v>
                </c:pt>
                <c:pt idx="449">
                  <c:v>-1.5424287341103413E-2</c:v>
                </c:pt>
                <c:pt idx="450">
                  <c:v>-1.5212485731004645E-2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-1.1748303419997539</c:v>
                </c:pt>
                <c:pt idx="1">
                  <c:v>-1.2117672242343547</c:v>
                </c:pt>
                <c:pt idx="2">
                  <c:v>-1.2473727303753823</c:v>
                </c:pt>
                <c:pt idx="3">
                  <c:v>-1.2816808999158646</c:v>
                </c:pt>
                <c:pt idx="4">
                  <c:v>-1.3147249701475157</c:v>
                </c:pt>
                <c:pt idx="5">
                  <c:v>-1.3465373945974557</c:v>
                </c:pt>
                <c:pt idx="6">
                  <c:v>-1.3771498610447019</c:v>
                </c:pt>
                <c:pt idx="7">
                  <c:v>-1.4065933091259919</c:v>
                </c:pt>
                <c:pt idx="8">
                  <c:v>-1.4348979475402559</c:v>
                </c:pt>
                <c:pt idx="9">
                  <c:v>-1.462093270860882</c:v>
                </c:pt>
                <c:pt idx="10">
                  <c:v>-1.4882080759646681</c:v>
                </c:pt>
                <c:pt idx="11">
                  <c:v>-1.5132704780861941</c:v>
                </c:pt>
                <c:pt idx="12">
                  <c:v>-1.5373079265061094</c:v>
                </c:pt>
                <c:pt idx="13">
                  <c:v>-1.5603472198816801</c:v>
                </c:pt>
                <c:pt idx="14">
                  <c:v>-1.582414521227701</c:v>
                </c:pt>
                <c:pt idx="15">
                  <c:v>-1.6035353725557502</c:v>
                </c:pt>
                <c:pt idx="16">
                  <c:v>-1.6237347091795238</c:v>
                </c:pt>
                <c:pt idx="17">
                  <c:v>-1.643036873693875</c:v>
                </c:pt>
                <c:pt idx="18">
                  <c:v>-1.661465629634947</c:v>
                </c:pt>
                <c:pt idx="19">
                  <c:v>-1.6790441748286529</c:v>
                </c:pt>
                <c:pt idx="20">
                  <c:v>-1.6957951544346279</c:v>
                </c:pt>
                <c:pt idx="21">
                  <c:v>-1.7117406736925136</c:v>
                </c:pt>
                <c:pt idx="22">
                  <c:v>-1.7269023103773926</c:v>
                </c:pt>
                <c:pt idx="23">
                  <c:v>-1.7413011269709715</c:v>
                </c:pt>
                <c:pt idx="24">
                  <c:v>-1.7549576825549684</c:v>
                </c:pt>
                <c:pt idx="25">
                  <c:v>-1.7678920444330353</c:v>
                </c:pt>
                <c:pt idx="26">
                  <c:v>-1.7801237994873724</c:v>
                </c:pt>
                <c:pt idx="27">
                  <c:v>-1.7916720652760858</c:v>
                </c:pt>
                <c:pt idx="28">
                  <c:v>-1.8025555008771723</c:v>
                </c:pt>
                <c:pt idx="29">
                  <c:v>-1.8127923174848926</c:v>
                </c:pt>
                <c:pt idx="30">
                  <c:v>-1.8224002887641735</c:v>
                </c:pt>
                <c:pt idx="31">
                  <c:v>-1.8313967609685393</c:v>
                </c:pt>
                <c:pt idx="32">
                  <c:v>-1.8397986628269385</c:v>
                </c:pt>
                <c:pt idx="33">
                  <c:v>-1.8476225152047476</c:v>
                </c:pt>
                <c:pt idx="34">
                  <c:v>-1.8548844405440585</c:v>
                </c:pt>
                <c:pt idx="35">
                  <c:v>-1.8616001720882953</c:v>
                </c:pt>
                <c:pt idx="36">
                  <c:v>-1.8677850628960548</c:v>
                </c:pt>
                <c:pt idx="37">
                  <c:v>-1.8734540946489602</c:v>
                </c:pt>
                <c:pt idx="38">
                  <c:v>-1.8786218862582336</c:v>
                </c:pt>
                <c:pt idx="39">
                  <c:v>-1.8833027022745368</c:v>
                </c:pt>
                <c:pt idx="40">
                  <c:v>-1.8875104611055895</c:v>
                </c:pt>
                <c:pt idx="41">
                  <c:v>-1.8912587430459098</c:v>
                </c:pt>
                <c:pt idx="42">
                  <c:v>-1.8945607981229693</c:v>
                </c:pt>
                <c:pt idx="43">
                  <c:v>-1.8974295537639332</c:v>
                </c:pt>
                <c:pt idx="44">
                  <c:v>-1.8998776222870661</c:v>
                </c:pt>
                <c:pt idx="45">
                  <c:v>-1.9019173082218015</c:v>
                </c:pt>
                <c:pt idx="46">
                  <c:v>-1.9035606154613611</c:v>
                </c:pt>
                <c:pt idx="47">
                  <c:v>-1.9048192542517481</c:v>
                </c:pt>
                <c:pt idx="48">
                  <c:v>-1.9057046480208271</c:v>
                </c:pt>
                <c:pt idx="49">
                  <c:v>-1.9062279400511386</c:v>
                </c:pt>
                <c:pt idx="50">
                  <c:v>-1.9063999999999997</c:v>
                </c:pt>
                <c:pt idx="51">
                  <c:v>-1.9062314302703629</c:v>
                </c:pt>
                <c:pt idx="52">
                  <c:v>-1.9057325722358445</c:v>
                </c:pt>
                <c:pt idx="53">
                  <c:v>-1.9049135123232235</c:v>
                </c:pt>
                <c:pt idx="54">
                  <c:v>-1.9037840879556702</c:v>
                </c:pt>
                <c:pt idx="55">
                  <c:v>-1.9023538933598674</c:v>
                </c:pt>
                <c:pt idx="56">
                  <c:v>-1.9006322852401227</c:v>
                </c:pt>
                <c:pt idx="57">
                  <c:v>-1.8986283883225075</c:v>
                </c:pt>
                <c:pt idx="58">
                  <c:v>-1.8963511007719691</c:v>
                </c:pt>
                <c:pt idx="59">
                  <c:v>-1.8938090994853209</c:v>
                </c:pt>
                <c:pt idx="60">
                  <c:v>-1.8910108452629293</c:v>
                </c:pt>
                <c:pt idx="61">
                  <c:v>-1.8879645878618621</c:v>
                </c:pt>
                <c:pt idx="62">
                  <c:v>-1.8846783709331971</c:v>
                </c:pt>
                <c:pt idx="63">
                  <c:v>-1.8811600368461312</c:v>
                </c:pt>
                <c:pt idx="64">
                  <c:v>-1.8774172314014601</c:v>
                </c:pt>
                <c:pt idx="65">
                  <c:v>-1.873457408436964</c:v>
                </c:pt>
                <c:pt idx="66">
                  <c:v>-1.8692878343271424</c:v>
                </c:pt>
                <c:pt idx="67">
                  <c:v>-1.86491559237972</c:v>
                </c:pt>
                <c:pt idx="68">
                  <c:v>-1.8603475871312638</c:v>
                </c:pt>
                <c:pt idx="69">
                  <c:v>-1.8555905485442201</c:v>
                </c:pt>
                <c:pt idx="70">
                  <c:v>-1.8506510361076094</c:v>
                </c:pt>
                <c:pt idx="71">
                  <c:v>-1.845535442843576</c:v>
                </c:pt>
                <c:pt idx="72">
                  <c:v>-1.8402499992219399</c:v>
                </c:pt>
                <c:pt idx="73">
                  <c:v>-1.8348007769848462</c:v>
                </c:pt>
                <c:pt idx="74">
                  <c:v>-1.8291936928835586</c:v>
                </c:pt>
                <c:pt idx="75">
                  <c:v>-1.8234345123293987</c:v>
                </c:pt>
                <c:pt idx="76">
                  <c:v>-1.817528852960796</c:v>
                </c:pt>
                <c:pt idx="77">
                  <c:v>-1.811482188128346</c:v>
                </c:pt>
                <c:pt idx="78">
                  <c:v>-1.8052998502997619</c:v>
                </c:pt>
                <c:pt idx="79">
                  <c:v>-1.7989870343865295</c:v>
                </c:pt>
                <c:pt idx="80">
                  <c:v>-1.7925488009940642</c:v>
                </c:pt>
                <c:pt idx="81">
                  <c:v>-1.7859900795971067</c:v>
                </c:pt>
                <c:pt idx="82">
                  <c:v>-1.7793156716420593</c:v>
                </c:pt>
                <c:pt idx="83">
                  <c:v>-1.7725302535779377</c:v>
                </c:pt>
                <c:pt idx="84">
                  <c:v>-1.7656383798175594</c:v>
                </c:pt>
                <c:pt idx="85">
                  <c:v>-1.7586444856305601</c:v>
                </c:pt>
                <c:pt idx="86">
                  <c:v>-1.7515528899697927</c:v>
                </c:pt>
                <c:pt idx="87">
                  <c:v>-1.7443677982326355</c:v>
                </c:pt>
                <c:pt idx="88">
                  <c:v>-1.7370933049586776</c:v>
                </c:pt>
                <c:pt idx="89">
                  <c:v>-1.7297333964652557</c:v>
                </c:pt>
                <c:pt idx="90">
                  <c:v>-1.7222919534222374</c:v>
                </c:pt>
                <c:pt idx="91">
                  <c:v>-1.7147727533674544</c:v>
                </c:pt>
                <c:pt idx="92">
                  <c:v>-1.7071794731641283</c:v>
                </c:pt>
                <c:pt idx="93">
                  <c:v>-1.6995156914016194</c:v>
                </c:pt>
                <c:pt idx="94">
                  <c:v>-1.6917848907407893</c:v>
                </c:pt>
                <c:pt idx="95">
                  <c:v>-1.6839904602052425</c:v>
                </c:pt>
                <c:pt idx="96">
                  <c:v>-1.6761356974196779</c:v>
                </c:pt>
                <c:pt idx="97">
                  <c:v>-1.6682238107965652</c:v>
                </c:pt>
                <c:pt idx="98">
                  <c:v>-1.6602579216723181</c:v>
                </c:pt>
                <c:pt idx="99">
                  <c:v>-1.6522410663941245</c:v>
                </c:pt>
                <c:pt idx="100">
                  <c:v>-1.6441761983585508</c:v>
                </c:pt>
                <c:pt idx="101">
                  <c:v>-1.6360661900030351</c:v>
                </c:pt>
                <c:pt idx="102">
                  <c:v>-1.6279138347513296</c:v>
                </c:pt>
                <c:pt idx="103">
                  <c:v>-1.6197218489139553</c:v>
                </c:pt>
                <c:pt idx="104">
                  <c:v>-1.6114928735446949</c:v>
                </c:pt>
                <c:pt idx="105">
                  <c:v>-1.6032294762541195</c:v>
                </c:pt>
                <c:pt idx="106">
                  <c:v>-1.5949341529811454</c:v>
                </c:pt>
                <c:pt idx="107">
                  <c:v>-1.5866093297235653</c:v>
                </c:pt>
                <c:pt idx="108">
                  <c:v>-1.5782573642284996</c:v>
                </c:pt>
                <c:pt idx="109">
                  <c:v>-1.5698805476436843</c:v>
                </c:pt>
                <c:pt idx="110">
                  <c:v>-1.5614811061304854</c:v>
                </c:pt>
                <c:pt idx="111">
                  <c:v>-1.5530612024395165</c:v>
                </c:pt>
                <c:pt idx="112">
                  <c:v>-1.5446229374497176</c:v>
                </c:pt>
                <c:pt idx="113">
                  <c:v>-1.5361683516717284</c:v>
                </c:pt>
                <c:pt idx="114">
                  <c:v>-1.5276994267163717</c:v>
                </c:pt>
                <c:pt idx="115">
                  <c:v>-1.5192180867290395</c:v>
                </c:pt>
                <c:pt idx="116">
                  <c:v>-1.5107261997907797</c:v>
                </c:pt>
                <c:pt idx="117">
                  <c:v>-1.50222557928682</c:v>
                </c:pt>
                <c:pt idx="118">
                  <c:v>-1.4937179852432951</c:v>
                </c:pt>
                <c:pt idx="119">
                  <c:v>-1.4852051256328918</c:v>
                </c:pt>
                <c:pt idx="120">
                  <c:v>-1.4766886576501266</c:v>
                </c:pt>
                <c:pt idx="121">
                  <c:v>-1.4681701889569587</c:v>
                </c:pt>
                <c:pt idx="122">
                  <c:v>-1.4596512788994012</c:v>
                </c:pt>
                <c:pt idx="123">
                  <c:v>-1.4511334396958082</c:v>
                </c:pt>
                <c:pt idx="124">
                  <c:v>-1.4426181375974791</c:v>
                </c:pt>
                <c:pt idx="125">
                  <c:v>-1.434106794022221</c:v>
                </c:pt>
                <c:pt idx="126">
                  <c:v>-1.425600786661477</c:v>
                </c:pt>
                <c:pt idx="127">
                  <c:v>-1.4171014505616371</c:v>
                </c:pt>
                <c:pt idx="128">
                  <c:v>-1.4086100791801144</c:v>
                </c:pt>
                <c:pt idx="129">
                  <c:v>-1.4001279254167724</c:v>
                </c:pt>
                <c:pt idx="130">
                  <c:v>-1.3916562026212622</c:v>
                </c:pt>
                <c:pt idx="131">
                  <c:v>-1.3831960855768255</c:v>
                </c:pt>
                <c:pt idx="132">
                  <c:v>-1.3747487114610979</c:v>
                </c:pt>
                <c:pt idx="133">
                  <c:v>-1.3663151807844438</c:v>
                </c:pt>
                <c:pt idx="134">
                  <c:v>-1.3578965583063403</c:v>
                </c:pt>
                <c:pt idx="135">
                  <c:v>-1.3494938739303066</c:v>
                </c:pt>
                <c:pt idx="136">
                  <c:v>-1.3411081235778728</c:v>
                </c:pt>
                <c:pt idx="137">
                  <c:v>-1.3327402700420756</c:v>
                </c:pt>
                <c:pt idx="138">
                  <c:v>-1.3243912438209422</c:v>
                </c:pt>
                <c:pt idx="139">
                  <c:v>-1.3160619439314238</c:v>
                </c:pt>
                <c:pt idx="140">
                  <c:v>-1.3077532387042305</c:v>
                </c:pt>
                <c:pt idx="141">
                  <c:v>-1.2994659665600012</c:v>
                </c:pt>
                <c:pt idx="142">
                  <c:v>-1.291200936767243</c:v>
                </c:pt>
                <c:pt idx="143">
                  <c:v>-1.2829589301824513</c:v>
                </c:pt>
                <c:pt idx="144">
                  <c:v>-1.2747406999728248</c:v>
                </c:pt>
                <c:pt idx="145">
                  <c:v>-1.2665469723219749</c:v>
                </c:pt>
                <c:pt idx="146">
                  <c:v>-1.2583784471190189</c:v>
                </c:pt>
                <c:pt idx="147">
                  <c:v>-1.2502357986314381</c:v>
                </c:pt>
                <c:pt idx="148">
                  <c:v>-1.242119676162073</c:v>
                </c:pt>
                <c:pt idx="149">
                  <c:v>-1.234030704690628</c:v>
                </c:pt>
                <c:pt idx="150">
                  <c:v>-1.2259694855000305</c:v>
                </c:pt>
                <c:pt idx="151">
                  <c:v>-1.217936596787996</c:v>
                </c:pt>
                <c:pt idx="152">
                  <c:v>-1.2099325942641495</c:v>
                </c:pt>
                <c:pt idx="153">
                  <c:v>-1.2019580117330193</c:v>
                </c:pt>
                <c:pt idx="154">
                  <c:v>-1.1940133616632402</c:v>
                </c:pt>
                <c:pt idx="155">
                  <c:v>-1.1860991357432782</c:v>
                </c:pt>
                <c:pt idx="156">
                  <c:v>-1.1782158054239862</c:v>
                </c:pt>
                <c:pt idx="157">
                  <c:v>-1.1703638224483019</c:v>
                </c:pt>
                <c:pt idx="158">
                  <c:v>-1.1625436193683716</c:v>
                </c:pt>
                <c:pt idx="159">
                  <c:v>-1.1547556100503986</c:v>
                </c:pt>
                <c:pt idx="160">
                  <c:v>-1.1470001901674962</c:v>
                </c:pt>
                <c:pt idx="161">
                  <c:v>-1.1392777376808216</c:v>
                </c:pt>
                <c:pt idx="162">
                  <c:v>-1.1315886133092612</c:v>
                </c:pt>
                <c:pt idx="163">
                  <c:v>-1.1239331609879304</c:v>
                </c:pt>
                <c:pt idx="164">
                  <c:v>-1.116311708315747</c:v>
                </c:pt>
                <c:pt idx="165">
                  <c:v>-1.1087245669923287</c:v>
                </c:pt>
                <c:pt idx="166">
                  <c:v>-1.1011720332444646</c:v>
                </c:pt>
                <c:pt idx="167">
                  <c:v>-1.0936543882423964</c:v>
                </c:pt>
                <c:pt idx="168">
                  <c:v>-1.0861718985061473</c:v>
                </c:pt>
                <c:pt idx="169">
                  <c:v>-1.0787248163021279</c:v>
                </c:pt>
                <c:pt idx="170">
                  <c:v>-1.0713133800302423</c:v>
                </c:pt>
                <c:pt idx="171">
                  <c:v>-1.0639378146017209</c:v>
                </c:pt>
                <c:pt idx="172">
                  <c:v>-1.0565983318078802</c:v>
                </c:pt>
                <c:pt idx="173">
                  <c:v>-1.0492951306800351</c:v>
                </c:pt>
                <c:pt idx="174">
                  <c:v>-1.0420283978407556</c:v>
                </c:pt>
                <c:pt idx="175">
                  <c:v>-1.0347983078466754</c:v>
                </c:pt>
                <c:pt idx="176">
                  <c:v>-1.0276050235230474</c:v>
                </c:pt>
                <c:pt idx="177">
                  <c:v>-1.0204486962902324</c:v>
                </c:pt>
                <c:pt idx="178">
                  <c:v>-1.0133294664823127</c:v>
                </c:pt>
                <c:pt idx="179">
                  <c:v>-1.0062474636580108</c:v>
                </c:pt>
                <c:pt idx="180">
                  <c:v>-0.99920280690408914</c:v>
                </c:pt>
                <c:pt idx="181">
                  <c:v>-0.99219560513141369</c:v>
                </c:pt>
                <c:pt idx="182">
                  <c:v>-0.98522595736383856</c:v>
                </c:pt>
                <c:pt idx="183">
                  <c:v>-0.97829395302009003</c:v>
                </c:pt>
                <c:pt idx="184">
                  <c:v>-0.97139967218880274</c:v>
                </c:pt>
                <c:pt idx="185">
                  <c:v>-0.96454318589687649</c:v>
                </c:pt>
                <c:pt idx="186">
                  <c:v>-0.95772455637129716</c:v>
                </c:pt>
                <c:pt idx="187">
                  <c:v>-0.95094383729458876</c:v>
                </c:pt>
                <c:pt idx="188">
                  <c:v>-0.94420107405402576</c:v>
                </c:pt>
                <c:pt idx="189">
                  <c:v>-0.93749630398476824</c:v>
                </c:pt>
                <c:pt idx="190">
                  <c:v>-0.93082955660705036</c:v>
                </c:pt>
                <c:pt idx="191">
                  <c:v>-0.9242008538575629</c:v>
                </c:pt>
                <c:pt idx="192">
                  <c:v>-0.91761021031516654</c:v>
                </c:pt>
                <c:pt idx="193">
                  <c:v>-0.91105763342106783</c:v>
                </c:pt>
                <c:pt idx="194">
                  <c:v>-0.90454312369358347</c:v>
                </c:pt>
                <c:pt idx="195">
                  <c:v>-0.89806667493762349</c:v>
                </c:pt>
                <c:pt idx="196">
                  <c:v>-0.89162827444901205</c:v>
                </c:pt>
                <c:pt idx="197">
                  <c:v>-0.88522790321376876</c:v>
                </c:pt>
                <c:pt idx="198">
                  <c:v>-0.87886553610246942</c:v>
                </c:pt>
                <c:pt idx="199">
                  <c:v>-0.87254114205979461</c:v>
                </c:pt>
                <c:pt idx="200">
                  <c:v>-0.86625468428938779</c:v>
                </c:pt>
                <c:pt idx="201">
                  <c:v>-0.86000612043412317</c:v>
                </c:pt>
                <c:pt idx="202">
                  <c:v>-0.85379540275189825</c:v>
                </c:pt>
                <c:pt idx="203">
                  <c:v>-0.84762247828705006</c:v>
                </c:pt>
                <c:pt idx="204">
                  <c:v>-0.84148728903749892</c:v>
                </c:pt>
                <c:pt idx="205">
                  <c:v>-0.83538977211772281</c:v>
                </c:pt>
                <c:pt idx="206">
                  <c:v>-0.82932985991765495</c:v>
                </c:pt>
                <c:pt idx="207">
                  <c:v>-0.82330748025760303</c:v>
                </c:pt>
                <c:pt idx="208">
                  <c:v>-0.81732255653928332</c:v>
                </c:pt>
                <c:pt idx="209">
                  <c:v>-0.81137500789305961</c:v>
                </c:pt>
                <c:pt idx="210">
                  <c:v>-0.8054647493214766</c:v>
                </c:pt>
                <c:pt idx="211">
                  <c:v>-0.79959169183917367</c:v>
                </c:pt>
                <c:pt idx="212">
                  <c:v>-0.79375574260926429</c:v>
                </c:pt>
                <c:pt idx="213">
                  <c:v>-0.78795680507626875</c:v>
                </c:pt>
                <c:pt idx="214">
                  <c:v>-0.78219477909566992</c:v>
                </c:pt>
                <c:pt idx="215">
                  <c:v>-0.77646956106018472</c:v>
                </c:pt>
                <c:pt idx="216">
                  <c:v>-0.77078104402281966</c:v>
                </c:pt>
                <c:pt idx="217">
                  <c:v>-0.76512911781678705</c:v>
                </c:pt>
                <c:pt idx="218">
                  <c:v>-0.7595136691723624</c:v>
                </c:pt>
                <c:pt idx="219">
                  <c:v>-0.75393458183074535</c:v>
                </c:pt>
                <c:pt idx="220">
                  <c:v>-0.74839173665500291</c:v>
                </c:pt>
                <c:pt idx="221">
                  <c:v>-0.7428850117381578</c:v>
                </c:pt>
                <c:pt idx="222">
                  <c:v>-0.73741428250849372</c:v>
                </c:pt>
                <c:pt idx="223">
                  <c:v>-0.73197942183214271</c:v>
                </c:pt>
                <c:pt idx="224">
                  <c:v>-0.72658030011301633</c:v>
                </c:pt>
                <c:pt idx="225">
                  <c:v>-0.72121678539014322</c:v>
                </c:pt>
                <c:pt idx="226">
                  <c:v>-0.71588874343247977</c:v>
                </c:pt>
                <c:pt idx="227">
                  <c:v>-0.71059603783124636</c:v>
                </c:pt>
                <c:pt idx="228">
                  <c:v>-0.70533853008985525</c:v>
                </c:pt>
                <c:pt idx="229">
                  <c:v>-0.70011607971147993</c:v>
                </c:pt>
                <c:pt idx="230">
                  <c:v>-0.69492854428432937</c:v>
                </c:pt>
                <c:pt idx="231">
                  <c:v>-0.68977577956467084</c:v>
                </c:pt>
                <c:pt idx="232">
                  <c:v>-0.68465763955767145</c:v>
                </c:pt>
                <c:pt idx="233">
                  <c:v>-0.67957397659609209</c:v>
                </c:pt>
                <c:pt idx="234">
                  <c:v>-0.67452464141689772</c:v>
                </c:pt>
                <c:pt idx="235">
                  <c:v>-0.66950948323582837</c:v>
                </c:pt>
                <c:pt idx="236">
                  <c:v>-0.66452834981998044</c:v>
                </c:pt>
                <c:pt idx="237">
                  <c:v>-0.65958108755844236</c:v>
                </c:pt>
                <c:pt idx="238">
                  <c:v>-0.65466754153104256</c:v>
                </c:pt>
                <c:pt idx="239">
                  <c:v>-0.64978755557523638</c:v>
                </c:pt>
                <c:pt idx="240">
                  <c:v>-0.64494097235119552</c:v>
                </c:pt>
                <c:pt idx="241">
                  <c:v>-0.64012763340512824</c:v>
                </c:pt>
                <c:pt idx="242">
                  <c:v>-0.63534737923088236</c:v>
                </c:pt>
                <c:pt idx="243">
                  <c:v>-0.63060004932986546</c:v>
                </c:pt>
                <c:pt idx="244">
                  <c:v>-0.62588548226932905</c:v>
                </c:pt>
                <c:pt idx="245">
                  <c:v>-0.62120351573904997</c:v>
                </c:pt>
                <c:pt idx="246">
                  <c:v>-0.61655398660645222</c:v>
                </c:pt>
                <c:pt idx="247">
                  <c:v>-0.61193673097020373</c:v>
                </c:pt>
                <c:pt idx="248">
                  <c:v>-0.60735158421232482</c:v>
                </c:pt>
                <c:pt idx="249">
                  <c:v>-0.6027983810488492</c:v>
                </c:pt>
                <c:pt idx="250">
                  <c:v>-0.59827695557906291</c:v>
                </c:pt>
                <c:pt idx="251">
                  <c:v>-0.59378714133336652</c:v>
                </c:pt>
                <c:pt idx="252">
                  <c:v>-0.58932877131978489</c:v>
                </c:pt>
                <c:pt idx="253">
                  <c:v>-0.5849016780691626</c:v>
                </c:pt>
                <c:pt idx="254">
                  <c:v>-0.58050569367907479</c:v>
                </c:pt>
                <c:pt idx="255">
                  <c:v>-0.57614064985648472</c:v>
                </c:pt>
                <c:pt idx="256">
                  <c:v>-0.57180637795917855</c:v>
                </c:pt>
                <c:pt idx="257">
                  <c:v>-0.56750270903600786</c:v>
                </c:pt>
                <c:pt idx="258">
                  <c:v>-0.563229473865968</c:v>
                </c:pt>
                <c:pt idx="259">
                  <c:v>-0.55898650299613872</c:v>
                </c:pt>
                <c:pt idx="260">
                  <c:v>-0.55477362677852904</c:v>
                </c:pt>
                <c:pt idx="261">
                  <c:v>-0.55059067540581119</c:v>
                </c:pt>
                <c:pt idx="262">
                  <c:v>-0.54643747894604122</c:v>
                </c:pt>
                <c:pt idx="263">
                  <c:v>-0.54231386737631782</c:v>
                </c:pt>
                <c:pt idx="264">
                  <c:v>-0.53821967061546261</c:v>
                </c:pt>
                <c:pt idx="265">
                  <c:v>-0.53415471855568852</c:v>
                </c:pt>
                <c:pt idx="266">
                  <c:v>-0.53011884109335561</c:v>
                </c:pt>
                <c:pt idx="267">
                  <c:v>-0.52611186815876276</c:v>
                </c:pt>
                <c:pt idx="268">
                  <c:v>-0.52213362974505384</c:v>
                </c:pt>
                <c:pt idx="269">
                  <c:v>-0.51818395593620803</c:v>
                </c:pt>
                <c:pt idx="270">
                  <c:v>-0.51426267693420558</c:v>
                </c:pt>
                <c:pt idx="271">
                  <c:v>-0.51036962308531852</c:v>
                </c:pt>
                <c:pt idx="272">
                  <c:v>-0.50650462490560377</c:v>
                </c:pt>
                <c:pt idx="273">
                  <c:v>-0.50266751310556512</c:v>
                </c:pt>
                <c:pt idx="274">
                  <c:v>-0.49885811861407003</c:v>
                </c:pt>
                <c:pt idx="275">
                  <c:v>-0.49507627260147619</c:v>
                </c:pt>
                <c:pt idx="276">
                  <c:v>-0.49132180650203522</c:v>
                </c:pt>
                <c:pt idx="277">
                  <c:v>-0.48759455203554525</c:v>
                </c:pt>
                <c:pt idx="278">
                  <c:v>-0.48389434122833386</c:v>
                </c:pt>
                <c:pt idx="279">
                  <c:v>-0.48022100643351884</c:v>
                </c:pt>
                <c:pt idx="280">
                  <c:v>-0.47657438035062599</c:v>
                </c:pt>
                <c:pt idx="281">
                  <c:v>-0.4729542960445175</c:v>
                </c:pt>
                <c:pt idx="282">
                  <c:v>-0.46936058696372213</c:v>
                </c:pt>
                <c:pt idx="283">
                  <c:v>-0.46579308695812094</c:v>
                </c:pt>
                <c:pt idx="284">
                  <c:v>-0.4622516302960229</c:v>
                </c:pt>
                <c:pt idx="285">
                  <c:v>-0.45873605168066561</c:v>
                </c:pt>
                <c:pt idx="286">
                  <c:v>-0.45524618626612157</c:v>
                </c:pt>
                <c:pt idx="287">
                  <c:v>-0.45178186967267286</c:v>
                </c:pt>
                <c:pt idx="288">
                  <c:v>-0.44834293800159958</c:v>
                </c:pt>
                <c:pt idx="289">
                  <c:v>-0.44492922784946815</c:v>
                </c:pt>
                <c:pt idx="290">
                  <c:v>-0.44154057632187882</c:v>
                </c:pt>
                <c:pt idx="291">
                  <c:v>-0.43817682104672928</c:v>
                </c:pt>
                <c:pt idx="292">
                  <c:v>-0.43483780018695867</c:v>
                </c:pt>
                <c:pt idx="293">
                  <c:v>-0.43152335245283352</c:v>
                </c:pt>
                <c:pt idx="294">
                  <c:v>-0.42823331711374679</c:v>
                </c:pt>
                <c:pt idx="295">
                  <c:v>-0.42496753400958842</c:v>
                </c:pt>
                <c:pt idx="296">
                  <c:v>-0.42172584356163761</c:v>
                </c:pt>
                <c:pt idx="297">
                  <c:v>-0.41850808678304957</c:v>
                </c:pt>
                <c:pt idx="298">
                  <c:v>-0.41531410528890078</c:v>
                </c:pt>
                <c:pt idx="299">
                  <c:v>-0.41214374130585057</c:v>
                </c:pt>
                <c:pt idx="300">
                  <c:v>-0.40899683768137163</c:v>
                </c:pt>
                <c:pt idx="301">
                  <c:v>-0.40587323789261387</c:v>
                </c:pt>
                <c:pt idx="302">
                  <c:v>-0.40277278605487388</c:v>
                </c:pt>
                <c:pt idx="303">
                  <c:v>-0.39969532692971865</c:v>
                </c:pt>
                <c:pt idx="304">
                  <c:v>-0.39664070593272105</c:v>
                </c:pt>
                <c:pt idx="305">
                  <c:v>-0.39360876914086551</c:v>
                </c:pt>
                <c:pt idx="306">
                  <c:v>-0.39059936329960154</c:v>
                </c:pt>
                <c:pt idx="307">
                  <c:v>-0.3876123358295856</c:v>
                </c:pt>
                <c:pt idx="308">
                  <c:v>-0.38464753483307113</c:v>
                </c:pt>
                <c:pt idx="309">
                  <c:v>-0.3817048091000087</c:v>
                </c:pt>
                <c:pt idx="310">
                  <c:v>-0.37878400811383073</c:v>
                </c:pt>
                <c:pt idx="311">
                  <c:v>-0.37588498205693976</c:v>
                </c:pt>
                <c:pt idx="312">
                  <c:v>-0.37300758181590987</c:v>
                </c:pt>
                <c:pt idx="313">
                  <c:v>-0.37015165898640456</c:v>
                </c:pt>
                <c:pt idx="314">
                  <c:v>-0.36731706587782098</c:v>
                </c:pt>
                <c:pt idx="315">
                  <c:v>-0.36450365551767105</c:v>
                </c:pt>
                <c:pt idx="316">
                  <c:v>-0.36171128165569894</c:v>
                </c:pt>
                <c:pt idx="317">
                  <c:v>-0.35893979876775112</c:v>
                </c:pt>
                <c:pt idx="318">
                  <c:v>-0.35618906205939793</c:v>
                </c:pt>
                <c:pt idx="319">
                  <c:v>-0.35345892746932056</c:v>
                </c:pt>
                <c:pt idx="320">
                  <c:v>-0.35074925167246374</c:v>
                </c:pt>
                <c:pt idx="321">
                  <c:v>-0.34805989208296412</c:v>
                </c:pt>
                <c:pt idx="322">
                  <c:v>-0.34539070685686152</c:v>
                </c:pt>
                <c:pt idx="323">
                  <c:v>-0.3427415548945954</c:v>
                </c:pt>
                <c:pt idx="324">
                  <c:v>-0.34011229584329616</c:v>
                </c:pt>
                <c:pt idx="325">
                  <c:v>-0.33750279009887479</c:v>
                </c:pt>
                <c:pt idx="326">
                  <c:v>-0.3349128988079188</c:v>
                </c:pt>
                <c:pt idx="327">
                  <c:v>-0.33234248386939735</c:v>
                </c:pt>
                <c:pt idx="328">
                  <c:v>-0.32979140793618267</c:v>
                </c:pt>
                <c:pt idx="329">
                  <c:v>-0.32725953441639399</c:v>
                </c:pt>
                <c:pt idx="330">
                  <c:v>-0.3247467274745654</c:v>
                </c:pt>
                <c:pt idx="331">
                  <c:v>-0.32225285203264847</c:v>
                </c:pt>
                <c:pt idx="332">
                  <c:v>-0.31977777377084876</c:v>
                </c:pt>
                <c:pt idx="333">
                  <c:v>-0.31732135912830439</c:v>
                </c:pt>
                <c:pt idx="334">
                  <c:v>-0.31488347530361011</c:v>
                </c:pt>
                <c:pt idx="335">
                  <c:v>-0.31246399025519384</c:v>
                </c:pt>
                <c:pt idx="336">
                  <c:v>-0.31006277270154531</c:v>
                </c:pt>
                <c:pt idx="337">
                  <c:v>-0.30767969212130591</c:v>
                </c:pt>
                <c:pt idx="338">
                  <c:v>-0.30531461875322113</c:v>
                </c:pt>
                <c:pt idx="339">
                  <c:v>-0.30296742359596157</c:v>
                </c:pt>
                <c:pt idx="340">
                  <c:v>-0.30063797840781503</c:v>
                </c:pt>
                <c:pt idx="341">
                  <c:v>-0.29832615570625454</c:v>
                </c:pt>
                <c:pt idx="342">
                  <c:v>-0.29603182876738543</c:v>
                </c:pt>
                <c:pt idx="343">
                  <c:v>-0.29375487162527608</c:v>
                </c:pt>
                <c:pt idx="344">
                  <c:v>-0.29149515907117624</c:v>
                </c:pt>
                <c:pt idx="345">
                  <c:v>-0.28925256665262433</c:v>
                </c:pt>
                <c:pt idx="346">
                  <c:v>-0.28702697067244964</c:v>
                </c:pt>
                <c:pt idx="347">
                  <c:v>-0.28481824818767165</c:v>
                </c:pt>
                <c:pt idx="348">
                  <c:v>-0.28262627700829968</c:v>
                </c:pt>
                <c:pt idx="349">
                  <c:v>-0.28045093569603741</c:v>
                </c:pt>
                <c:pt idx="350">
                  <c:v>-0.2782921035628933</c:v>
                </c:pt>
                <c:pt idx="351">
                  <c:v>-0.27614966066970054</c:v>
                </c:pt>
                <c:pt idx="352">
                  <c:v>-0.27402348782455249</c:v>
                </c:pt>
                <c:pt idx="353">
                  <c:v>-0.27191346658115106</c:v>
                </c:pt>
                <c:pt idx="354">
                  <c:v>-0.26981947923707622</c:v>
                </c:pt>
                <c:pt idx="355">
                  <c:v>-0.26774140883197528</c:v>
                </c:pt>
                <c:pt idx="356">
                  <c:v>-0.26567913914567759</c:v>
                </c:pt>
                <c:pt idx="357">
                  <c:v>-0.26363255469623609</c:v>
                </c:pt>
                <c:pt idx="358">
                  <c:v>-0.26160154073789693</c:v>
                </c:pt>
                <c:pt idx="359">
                  <c:v>-0.25958598325900278</c:v>
                </c:pt>
                <c:pt idx="360">
                  <c:v>-0.25758576897982927</c:v>
                </c:pt>
                <c:pt idx="361">
                  <c:v>-0.25560078535035868</c:v>
                </c:pt>
                <c:pt idx="362">
                  <c:v>-0.25363092054799241</c:v>
                </c:pt>
                <c:pt idx="363">
                  <c:v>-0.25167606347520433</c:v>
                </c:pt>
                <c:pt idx="364">
                  <c:v>-0.24973610375713914</c:v>
                </c:pt>
                <c:pt idx="365">
                  <c:v>-0.24781093173915375</c:v>
                </c:pt>
                <c:pt idx="366">
                  <c:v>-0.24590043848430912</c:v>
                </c:pt>
                <c:pt idx="367">
                  <c:v>-0.24400451577080975</c:v>
                </c:pt>
                <c:pt idx="368">
                  <c:v>-0.24212305608939538</c:v>
                </c:pt>
                <c:pt idx="369">
                  <c:v>-0.24025595264068705</c:v>
                </c:pt>
                <c:pt idx="370">
                  <c:v>-0.23840309933248743</c:v>
                </c:pt>
                <c:pt idx="371">
                  <c:v>-0.2365643907770397</c:v>
                </c:pt>
                <c:pt idx="372">
                  <c:v>-0.23473972228824347</c:v>
                </c:pt>
                <c:pt idx="373">
                  <c:v>-0.23292898987883481</c:v>
                </c:pt>
                <c:pt idx="374">
                  <c:v>-0.23113209025752479</c:v>
                </c:pt>
                <c:pt idx="375">
                  <c:v>-0.2293489208261055</c:v>
                </c:pt>
                <c:pt idx="376">
                  <c:v>-0.22757937967651931</c:v>
                </c:pt>
                <c:pt idx="377">
                  <c:v>-0.22582336558789781</c:v>
                </c:pt>
                <c:pt idx="378">
                  <c:v>-0.22408077802356641</c:v>
                </c:pt>
                <c:pt idx="379">
                  <c:v>-0.22235151712802262</c:v>
                </c:pt>
                <c:pt idx="380">
                  <c:v>-0.22063548372388328</c:v>
                </c:pt>
                <c:pt idx="381">
                  <c:v>-0.21893257930880633</c:v>
                </c:pt>
                <c:pt idx="382">
                  <c:v>-0.2172427060523863</c:v>
                </c:pt>
                <c:pt idx="383">
                  <c:v>-0.2155657667930263</c:v>
                </c:pt>
                <c:pt idx="384">
                  <c:v>-0.21390166503478628</c:v>
                </c:pt>
                <c:pt idx="385">
                  <c:v>-0.21225030494420966</c:v>
                </c:pt>
                <c:pt idx="386">
                  <c:v>-0.21061159134713028</c:v>
                </c:pt>
                <c:pt idx="387">
                  <c:v>-0.20898542972545872</c:v>
                </c:pt>
                <c:pt idx="388">
                  <c:v>-0.20737172621395197</c:v>
                </c:pt>
                <c:pt idx="389">
                  <c:v>-0.20577038759696406</c:v>
                </c:pt>
                <c:pt idx="390">
                  <c:v>-0.20418132130518357</c:v>
                </c:pt>
                <c:pt idx="391">
                  <c:v>-0.20260443541235293</c:v>
                </c:pt>
                <c:pt idx="392">
                  <c:v>-0.20103963863197641</c:v>
                </c:pt>
                <c:pt idx="393">
                  <c:v>-0.19948684031401406</c:v>
                </c:pt>
                <c:pt idx="394">
                  <c:v>-0.19794595044156421</c:v>
                </c:pt>
                <c:pt idx="395">
                  <c:v>-0.19641687962753418</c:v>
                </c:pt>
                <c:pt idx="396">
                  <c:v>-0.19489953911130242</c:v>
                </c:pt>
                <c:pt idx="397">
                  <c:v>-0.19339384075536986</c:v>
                </c:pt>
                <c:pt idx="398">
                  <c:v>-0.19189969704200432</c:v>
                </c:pt>
                <c:pt idx="399">
                  <c:v>-0.1904170210698764</c:v>
                </c:pt>
                <c:pt idx="400">
                  <c:v>-0.18894572655068981</c:v>
                </c:pt>
                <c:pt idx="401">
                  <c:v>-0.18748572780580441</c:v>
                </c:pt>
                <c:pt idx="402">
                  <c:v>-0.18603693976285643</c:v>
                </c:pt>
                <c:pt idx="403">
                  <c:v>-0.18459927795237166</c:v>
                </c:pt>
                <c:pt idx="404">
                  <c:v>-0.18317265850437725</c:v>
                </c:pt>
                <c:pt idx="405">
                  <c:v>-0.18175699814500909</c:v>
                </c:pt>
                <c:pt idx="406">
                  <c:v>-0.18035221419311911</c:v>
                </c:pt>
                <c:pt idx="407">
                  <c:v>-0.17895822455687768</c:v>
                </c:pt>
                <c:pt idx="408">
                  <c:v>-0.17757494773037805</c:v>
                </c:pt>
                <c:pt idx="409">
                  <c:v>-0.1762023027902401</c:v>
                </c:pt>
                <c:pt idx="410">
                  <c:v>-0.17484020939221287</c:v>
                </c:pt>
                <c:pt idx="411">
                  <c:v>-0.17348858776777945</c:v>
                </c:pt>
                <c:pt idx="412">
                  <c:v>-0.17214735872076267</c:v>
                </c:pt>
                <c:pt idx="413">
                  <c:v>-0.17081644362393344</c:v>
                </c:pt>
                <c:pt idx="414">
                  <c:v>-0.16949576441562117</c:v>
                </c:pt>
                <c:pt idx="415">
                  <c:v>-0.16818524359632753</c:v>
                </c:pt>
                <c:pt idx="416">
                  <c:v>-0.16688480422534277</c:v>
                </c:pt>
                <c:pt idx="417">
                  <c:v>-0.16559436991736895</c:v>
                </c:pt>
                <c:pt idx="418">
                  <c:v>-0.16431386483914409</c:v>
                </c:pt>
                <c:pt idx="419">
                  <c:v>-0.16304321370607425</c:v>
                </c:pt>
                <c:pt idx="420">
                  <c:v>-0.16178234177886924</c:v>
                </c:pt>
                <c:pt idx="421">
                  <c:v>-0.16053117486018489</c:v>
                </c:pt>
                <c:pt idx="422">
                  <c:v>-0.15928963929127235</c:v>
                </c:pt>
                <c:pt idx="423">
                  <c:v>-0.15805766194863213</c:v>
                </c:pt>
                <c:pt idx="424">
                  <c:v>-0.15683517024067786</c:v>
                </c:pt>
                <c:pt idx="425">
                  <c:v>-0.15562209210440486</c:v>
                </c:pt>
                <c:pt idx="426">
                  <c:v>-0.15441835600206805</c:v>
                </c:pt>
                <c:pt idx="427">
                  <c:v>-0.15322389091786853</c:v>
                </c:pt>
                <c:pt idx="428">
                  <c:v>-0.15203862635464638</c:v>
                </c:pt>
                <c:pt idx="429">
                  <c:v>-0.1508624923305851</c:v>
                </c:pt>
                <c:pt idx="430">
                  <c:v>-0.14969541937592307</c:v>
                </c:pt>
                <c:pt idx="431">
                  <c:v>-0.14853733852967529</c:v>
                </c:pt>
                <c:pt idx="432">
                  <c:v>-0.14738818133636505</c:v>
                </c:pt>
                <c:pt idx="433">
                  <c:v>-0.14624787984276463</c:v>
                </c:pt>
                <c:pt idx="434">
                  <c:v>-0.14511636659464805</c:v>
                </c:pt>
                <c:pt idx="435">
                  <c:v>-0.1439935746335522</c:v>
                </c:pt>
                <c:pt idx="436">
                  <c:v>-0.14287943749355023</c:v>
                </c:pt>
                <c:pt idx="437">
                  <c:v>-0.14177388919803594</c:v>
                </c:pt>
                <c:pt idx="438">
                  <c:v>-0.1406768642565186</c:v>
                </c:pt>
                <c:pt idx="439">
                  <c:v>-0.13958829766142974</c:v>
                </c:pt>
                <c:pt idx="440">
                  <c:v>-0.13850812488494185</c:v>
                </c:pt>
                <c:pt idx="441">
                  <c:v>-0.13743628187579851</c:v>
                </c:pt>
                <c:pt idx="442">
                  <c:v>-0.13637270505615737</c:v>
                </c:pt>
                <c:pt idx="443">
                  <c:v>-0.13531733131844373</c:v>
                </c:pt>
                <c:pt idx="444">
                  <c:v>-0.1342700980222197</c:v>
                </c:pt>
                <c:pt idx="445">
                  <c:v>-0.1332309429910617</c:v>
                </c:pt>
                <c:pt idx="446">
                  <c:v>-0.13219980450945526</c:v>
                </c:pt>
                <c:pt idx="447">
                  <c:v>-0.13117662131969976</c:v>
                </c:pt>
                <c:pt idx="448">
                  <c:v>-0.13016133261882717</c:v>
                </c:pt>
                <c:pt idx="449">
                  <c:v>-0.12915387805553399</c:v>
                </c:pt>
                <c:pt idx="450">
                  <c:v>-0.12815419772712736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2.6703689585313786</c:v>
                </c:pt>
                <c:pt idx="1">
                  <c:v>2.6858524172347145</c:v>
                </c:pt>
                <c:pt idx="2">
                  <c:v>2.7013358759380504</c:v>
                </c:pt>
                <c:pt idx="3">
                  <c:v>2.7168193346413867</c:v>
                </c:pt>
                <c:pt idx="4">
                  <c:v>2.7323027933447226</c:v>
                </c:pt>
                <c:pt idx="5">
                  <c:v>2.7477862520480589</c:v>
                </c:pt>
                <c:pt idx="6">
                  <c:v>2.7632697107513948</c:v>
                </c:pt>
                <c:pt idx="7">
                  <c:v>2.7787531694547307</c:v>
                </c:pt>
                <c:pt idx="8">
                  <c:v>2.7942366281580666</c:v>
                </c:pt>
                <c:pt idx="9">
                  <c:v>2.809720086861403</c:v>
                </c:pt>
                <c:pt idx="10">
                  <c:v>2.8252035455647388</c:v>
                </c:pt>
                <c:pt idx="11">
                  <c:v>2.8406870042680747</c:v>
                </c:pt>
                <c:pt idx="12">
                  <c:v>2.8561704629714111</c:v>
                </c:pt>
                <c:pt idx="13">
                  <c:v>2.8716539216747474</c:v>
                </c:pt>
                <c:pt idx="14">
                  <c:v>2.8871373803780829</c:v>
                </c:pt>
                <c:pt idx="15">
                  <c:v>2.9026208390814188</c:v>
                </c:pt>
                <c:pt idx="16">
                  <c:v>2.9181042977847551</c:v>
                </c:pt>
                <c:pt idx="17">
                  <c:v>2.933587756488091</c:v>
                </c:pt>
                <c:pt idx="18">
                  <c:v>2.9490712151914273</c:v>
                </c:pt>
                <c:pt idx="19">
                  <c:v>2.9645546738947632</c:v>
                </c:pt>
                <c:pt idx="20">
                  <c:v>2.9800381325980991</c:v>
                </c:pt>
                <c:pt idx="21">
                  <c:v>2.9955215913014355</c:v>
                </c:pt>
                <c:pt idx="22">
                  <c:v>3.0110050500047714</c:v>
                </c:pt>
                <c:pt idx="23">
                  <c:v>3.0264885087081073</c:v>
                </c:pt>
                <c:pt idx="24">
                  <c:v>3.0419719674114432</c:v>
                </c:pt>
                <c:pt idx="25">
                  <c:v>3.0574554261147795</c:v>
                </c:pt>
                <c:pt idx="26">
                  <c:v>3.0729388848181154</c:v>
                </c:pt>
                <c:pt idx="27">
                  <c:v>3.0884223435214517</c:v>
                </c:pt>
                <c:pt idx="28">
                  <c:v>3.1039058022247876</c:v>
                </c:pt>
                <c:pt idx="29">
                  <c:v>3.1193892609281244</c:v>
                </c:pt>
                <c:pt idx="30">
                  <c:v>3.1348727196314603</c:v>
                </c:pt>
                <c:pt idx="31">
                  <c:v>3.1503561783347966</c:v>
                </c:pt>
                <c:pt idx="32">
                  <c:v>3.1658396370381325</c:v>
                </c:pt>
                <c:pt idx="33">
                  <c:v>3.1813230957414684</c:v>
                </c:pt>
                <c:pt idx="34">
                  <c:v>3.1968065544448048</c:v>
                </c:pt>
                <c:pt idx="35">
                  <c:v>3.2122900131481407</c:v>
                </c:pt>
                <c:pt idx="36">
                  <c:v>3.2277734718514766</c:v>
                </c:pt>
                <c:pt idx="37">
                  <c:v>3.2432569305548125</c:v>
                </c:pt>
                <c:pt idx="38">
                  <c:v>3.2587403892581488</c:v>
                </c:pt>
                <c:pt idx="39">
                  <c:v>3.2742238479614847</c:v>
                </c:pt>
                <c:pt idx="40">
                  <c:v>3.289707306664821</c:v>
                </c:pt>
                <c:pt idx="41">
                  <c:v>3.3051907653681569</c:v>
                </c:pt>
                <c:pt idx="42">
                  <c:v>3.3206742240714928</c:v>
                </c:pt>
                <c:pt idx="43">
                  <c:v>3.3361576827748292</c:v>
                </c:pt>
                <c:pt idx="44">
                  <c:v>3.3516411414781651</c:v>
                </c:pt>
                <c:pt idx="45">
                  <c:v>3.3671246001815009</c:v>
                </c:pt>
                <c:pt idx="46">
                  <c:v>3.3826080588848368</c:v>
                </c:pt>
                <c:pt idx="47">
                  <c:v>3.3980915175881727</c:v>
                </c:pt>
                <c:pt idx="48">
                  <c:v>3.4135749762915091</c:v>
                </c:pt>
                <c:pt idx="49">
                  <c:v>3.4290584349948454</c:v>
                </c:pt>
                <c:pt idx="50">
                  <c:v>3.4445418936981804</c:v>
                </c:pt>
                <c:pt idx="51">
                  <c:v>3.4600253524015163</c:v>
                </c:pt>
                <c:pt idx="52">
                  <c:v>3.4755088111048522</c:v>
                </c:pt>
                <c:pt idx="53">
                  <c:v>3.490992269808189</c:v>
                </c:pt>
                <c:pt idx="54">
                  <c:v>3.5064757285115244</c:v>
                </c:pt>
                <c:pt idx="55">
                  <c:v>3.5219591872148603</c:v>
                </c:pt>
                <c:pt idx="56">
                  <c:v>3.5374426459181962</c:v>
                </c:pt>
                <c:pt idx="57">
                  <c:v>3.552926104621533</c:v>
                </c:pt>
                <c:pt idx="58">
                  <c:v>3.5684095633248689</c:v>
                </c:pt>
                <c:pt idx="59">
                  <c:v>3.5838930220282048</c:v>
                </c:pt>
                <c:pt idx="60">
                  <c:v>3.5993764807315407</c:v>
                </c:pt>
                <c:pt idx="61">
                  <c:v>3.6148599394348766</c:v>
                </c:pt>
                <c:pt idx="62">
                  <c:v>3.6303433981382129</c:v>
                </c:pt>
                <c:pt idx="63">
                  <c:v>3.6458268568415488</c:v>
                </c:pt>
                <c:pt idx="64">
                  <c:v>3.6613103155448847</c:v>
                </c:pt>
                <c:pt idx="65">
                  <c:v>3.6767937742482206</c:v>
                </c:pt>
                <c:pt idx="66">
                  <c:v>3.6922772329515574</c:v>
                </c:pt>
                <c:pt idx="67">
                  <c:v>3.7077606916548933</c:v>
                </c:pt>
                <c:pt idx="68">
                  <c:v>3.7232441503582292</c:v>
                </c:pt>
                <c:pt idx="69">
                  <c:v>3.7387276090615651</c:v>
                </c:pt>
                <c:pt idx="70">
                  <c:v>3.754211067764901</c:v>
                </c:pt>
                <c:pt idx="71">
                  <c:v>3.7696945264682373</c:v>
                </c:pt>
                <c:pt idx="72">
                  <c:v>3.7851779851715732</c:v>
                </c:pt>
                <c:pt idx="73">
                  <c:v>3.8006614438749091</c:v>
                </c:pt>
                <c:pt idx="74">
                  <c:v>3.816144902578245</c:v>
                </c:pt>
                <c:pt idx="75">
                  <c:v>3.8316283612815818</c:v>
                </c:pt>
                <c:pt idx="76">
                  <c:v>3.8471118199849177</c:v>
                </c:pt>
                <c:pt idx="77">
                  <c:v>3.8625952786882536</c:v>
                </c:pt>
                <c:pt idx="78">
                  <c:v>3.8780787373915895</c:v>
                </c:pt>
                <c:pt idx="79">
                  <c:v>3.8935621960949258</c:v>
                </c:pt>
                <c:pt idx="80">
                  <c:v>3.9090456547982617</c:v>
                </c:pt>
                <c:pt idx="81">
                  <c:v>3.9245291135015976</c:v>
                </c:pt>
                <c:pt idx="82">
                  <c:v>3.9400125722049335</c:v>
                </c:pt>
                <c:pt idx="83">
                  <c:v>3.9554960309082694</c:v>
                </c:pt>
                <c:pt idx="84">
                  <c:v>3.9709794896116062</c:v>
                </c:pt>
                <c:pt idx="85">
                  <c:v>3.9864629483149421</c:v>
                </c:pt>
                <c:pt idx="86">
                  <c:v>4.001946407018278</c:v>
                </c:pt>
                <c:pt idx="87">
                  <c:v>4.0174298657216134</c:v>
                </c:pt>
                <c:pt idx="88">
                  <c:v>4.0329133244249498</c:v>
                </c:pt>
                <c:pt idx="89">
                  <c:v>4.0483967831282861</c:v>
                </c:pt>
                <c:pt idx="90">
                  <c:v>4.0638802418316224</c:v>
                </c:pt>
                <c:pt idx="91">
                  <c:v>4.0793637005349579</c:v>
                </c:pt>
                <c:pt idx="92">
                  <c:v>4.0948471592382933</c:v>
                </c:pt>
                <c:pt idx="93">
                  <c:v>4.1103306179416306</c:v>
                </c:pt>
                <c:pt idx="94">
                  <c:v>4.125814076644966</c:v>
                </c:pt>
                <c:pt idx="95">
                  <c:v>4.1412975353483024</c:v>
                </c:pt>
                <c:pt idx="96">
                  <c:v>4.1567809940516378</c:v>
                </c:pt>
                <c:pt idx="97">
                  <c:v>4.172264452754975</c:v>
                </c:pt>
                <c:pt idx="98">
                  <c:v>4.1877479114583105</c:v>
                </c:pt>
                <c:pt idx="99">
                  <c:v>4.2032313701616459</c:v>
                </c:pt>
                <c:pt idx="100">
                  <c:v>4.2187148288649823</c:v>
                </c:pt>
                <c:pt idx="101">
                  <c:v>4.2341982875683177</c:v>
                </c:pt>
                <c:pt idx="102">
                  <c:v>4.249681746271655</c:v>
                </c:pt>
                <c:pt idx="103">
                  <c:v>4.2651652049749904</c:v>
                </c:pt>
                <c:pt idx="104">
                  <c:v>4.2806486636783267</c:v>
                </c:pt>
                <c:pt idx="105">
                  <c:v>4.2961321223816622</c:v>
                </c:pt>
                <c:pt idx="106">
                  <c:v>4.3116155810849985</c:v>
                </c:pt>
                <c:pt idx="107">
                  <c:v>4.3270990397883349</c:v>
                </c:pt>
                <c:pt idx="108">
                  <c:v>4.3425824984916703</c:v>
                </c:pt>
                <c:pt idx="109">
                  <c:v>4.3580659571950067</c:v>
                </c:pt>
                <c:pt idx="110">
                  <c:v>4.373549415898343</c:v>
                </c:pt>
                <c:pt idx="111">
                  <c:v>4.3890328746016793</c:v>
                </c:pt>
                <c:pt idx="112">
                  <c:v>4.4045163333050148</c:v>
                </c:pt>
                <c:pt idx="113">
                  <c:v>4.4199997920083511</c:v>
                </c:pt>
                <c:pt idx="114">
                  <c:v>4.4354832507116866</c:v>
                </c:pt>
                <c:pt idx="115">
                  <c:v>4.4509667094150229</c:v>
                </c:pt>
                <c:pt idx="116">
                  <c:v>4.4664501681183593</c:v>
                </c:pt>
                <c:pt idx="117">
                  <c:v>4.4819336268216947</c:v>
                </c:pt>
                <c:pt idx="118">
                  <c:v>4.4974170855250311</c:v>
                </c:pt>
                <c:pt idx="119">
                  <c:v>4.5129005442283665</c:v>
                </c:pt>
                <c:pt idx="120">
                  <c:v>4.5283840029317037</c:v>
                </c:pt>
                <c:pt idx="121">
                  <c:v>4.5438674616350392</c:v>
                </c:pt>
                <c:pt idx="122">
                  <c:v>4.5593509203383755</c:v>
                </c:pt>
                <c:pt idx="123">
                  <c:v>4.574834379041711</c:v>
                </c:pt>
                <c:pt idx="124">
                  <c:v>4.5903178377450464</c:v>
                </c:pt>
                <c:pt idx="125">
                  <c:v>4.6058012964483837</c:v>
                </c:pt>
                <c:pt idx="126">
                  <c:v>4.6212847551517191</c:v>
                </c:pt>
                <c:pt idx="127">
                  <c:v>4.6367682138550554</c:v>
                </c:pt>
                <c:pt idx="128">
                  <c:v>4.6522516725583918</c:v>
                </c:pt>
                <c:pt idx="129">
                  <c:v>4.6677351312617281</c:v>
                </c:pt>
                <c:pt idx="130">
                  <c:v>4.6832185899650636</c:v>
                </c:pt>
                <c:pt idx="131">
                  <c:v>4.698702048668399</c:v>
                </c:pt>
                <c:pt idx="132">
                  <c:v>4.7141855073717354</c:v>
                </c:pt>
                <c:pt idx="133">
                  <c:v>4.7296689660750717</c:v>
                </c:pt>
                <c:pt idx="134">
                  <c:v>4.745152424778408</c:v>
                </c:pt>
                <c:pt idx="135">
                  <c:v>4.7606358834817435</c:v>
                </c:pt>
                <c:pt idx="136">
                  <c:v>4.7761193421850798</c:v>
                </c:pt>
                <c:pt idx="137">
                  <c:v>4.7916028008884153</c:v>
                </c:pt>
                <c:pt idx="138">
                  <c:v>4.8070862595917516</c:v>
                </c:pt>
                <c:pt idx="139">
                  <c:v>4.822569718295088</c:v>
                </c:pt>
                <c:pt idx="140">
                  <c:v>4.8380531769984234</c:v>
                </c:pt>
                <c:pt idx="141">
                  <c:v>4.8535366357017606</c:v>
                </c:pt>
                <c:pt idx="142">
                  <c:v>4.8690200944050961</c:v>
                </c:pt>
                <c:pt idx="143">
                  <c:v>4.8845035531084324</c:v>
                </c:pt>
                <c:pt idx="144">
                  <c:v>4.8999870118117679</c:v>
                </c:pt>
                <c:pt idx="145">
                  <c:v>4.9154704705151042</c:v>
                </c:pt>
                <c:pt idx="146">
                  <c:v>4.9309539292184406</c:v>
                </c:pt>
                <c:pt idx="147">
                  <c:v>4.946437387921776</c:v>
                </c:pt>
                <c:pt idx="148">
                  <c:v>4.9619208466251123</c:v>
                </c:pt>
                <c:pt idx="149">
                  <c:v>4.9774043053284478</c:v>
                </c:pt>
                <c:pt idx="150">
                  <c:v>4.9928877640317841</c:v>
                </c:pt>
                <c:pt idx="151">
                  <c:v>5.0083712227351205</c:v>
                </c:pt>
                <c:pt idx="152">
                  <c:v>5.0238546814384568</c:v>
                </c:pt>
                <c:pt idx="153">
                  <c:v>5.0393381401417923</c:v>
                </c:pt>
                <c:pt idx="154">
                  <c:v>5.0548215988451286</c:v>
                </c:pt>
                <c:pt idx="155">
                  <c:v>5.0703050575484641</c:v>
                </c:pt>
                <c:pt idx="156">
                  <c:v>5.0857885162518004</c:v>
                </c:pt>
                <c:pt idx="157">
                  <c:v>5.1012719749551367</c:v>
                </c:pt>
                <c:pt idx="158">
                  <c:v>5.1167554336584722</c:v>
                </c:pt>
                <c:pt idx="159">
                  <c:v>5.1322388923618094</c:v>
                </c:pt>
                <c:pt idx="160">
                  <c:v>5.1477223510651449</c:v>
                </c:pt>
                <c:pt idx="161">
                  <c:v>5.1632058097684812</c:v>
                </c:pt>
                <c:pt idx="162">
                  <c:v>5.1786892684718175</c:v>
                </c:pt>
                <c:pt idx="163">
                  <c:v>5.194172727175153</c:v>
                </c:pt>
                <c:pt idx="164">
                  <c:v>5.2096561858784893</c:v>
                </c:pt>
                <c:pt idx="165">
                  <c:v>5.2251396445818239</c:v>
                </c:pt>
                <c:pt idx="166">
                  <c:v>5.2406231032851611</c:v>
                </c:pt>
                <c:pt idx="167">
                  <c:v>5.2561065619884966</c:v>
                </c:pt>
                <c:pt idx="168">
                  <c:v>5.2715900206918329</c:v>
                </c:pt>
                <c:pt idx="169">
                  <c:v>5.2870734793951693</c:v>
                </c:pt>
                <c:pt idx="170">
                  <c:v>5.3025569380985056</c:v>
                </c:pt>
                <c:pt idx="171">
                  <c:v>5.318040396801841</c:v>
                </c:pt>
                <c:pt idx="172">
                  <c:v>5.3335238555051774</c:v>
                </c:pt>
                <c:pt idx="173">
                  <c:v>5.3490073142085128</c:v>
                </c:pt>
                <c:pt idx="174">
                  <c:v>5.3644907729118492</c:v>
                </c:pt>
                <c:pt idx="175">
                  <c:v>5.3799742316151855</c:v>
                </c:pt>
                <c:pt idx="176">
                  <c:v>5.395457690318521</c:v>
                </c:pt>
                <c:pt idx="177">
                  <c:v>5.4109411490218582</c:v>
                </c:pt>
                <c:pt idx="178">
                  <c:v>5.4264246077251928</c:v>
                </c:pt>
                <c:pt idx="179">
                  <c:v>5.4419080664285291</c:v>
                </c:pt>
                <c:pt idx="180">
                  <c:v>5.4573915251318654</c:v>
                </c:pt>
                <c:pt idx="181">
                  <c:v>5.4728749838352009</c:v>
                </c:pt>
                <c:pt idx="182">
                  <c:v>5.4883584425385381</c:v>
                </c:pt>
                <c:pt idx="183">
                  <c:v>5.5038419012418736</c:v>
                </c:pt>
                <c:pt idx="184">
                  <c:v>5.5193253599452099</c:v>
                </c:pt>
                <c:pt idx="185">
                  <c:v>5.5348088186485462</c:v>
                </c:pt>
                <c:pt idx="186">
                  <c:v>5.5502922773518817</c:v>
                </c:pt>
                <c:pt idx="187">
                  <c:v>5.565775736055218</c:v>
                </c:pt>
                <c:pt idx="188">
                  <c:v>5.5812591947585535</c:v>
                </c:pt>
                <c:pt idx="189">
                  <c:v>5.5967426534618898</c:v>
                </c:pt>
                <c:pt idx="190">
                  <c:v>5.6122261121652253</c:v>
                </c:pt>
                <c:pt idx="191">
                  <c:v>5.6277095708685616</c:v>
                </c:pt>
                <c:pt idx="192">
                  <c:v>5.6431930295718979</c:v>
                </c:pt>
                <c:pt idx="193">
                  <c:v>5.6586764882752343</c:v>
                </c:pt>
                <c:pt idx="194">
                  <c:v>5.6741599469785697</c:v>
                </c:pt>
                <c:pt idx="195">
                  <c:v>5.6896434056819061</c:v>
                </c:pt>
                <c:pt idx="196">
                  <c:v>5.7051268643852415</c:v>
                </c:pt>
                <c:pt idx="197">
                  <c:v>5.7206103230885779</c:v>
                </c:pt>
                <c:pt idx="198">
                  <c:v>5.7360937817919142</c:v>
                </c:pt>
                <c:pt idx="199">
                  <c:v>5.7515772404952497</c:v>
                </c:pt>
                <c:pt idx="200">
                  <c:v>5.7670606991985869</c:v>
                </c:pt>
                <c:pt idx="201">
                  <c:v>5.7825441579019223</c:v>
                </c:pt>
                <c:pt idx="202">
                  <c:v>5.7980276166052587</c:v>
                </c:pt>
                <c:pt idx="203">
                  <c:v>5.813511075308595</c:v>
                </c:pt>
                <c:pt idx="204">
                  <c:v>5.8289945340119296</c:v>
                </c:pt>
                <c:pt idx="205">
                  <c:v>5.8444779927152668</c:v>
                </c:pt>
                <c:pt idx="206">
                  <c:v>5.8599614514186023</c:v>
                </c:pt>
                <c:pt idx="207">
                  <c:v>5.8754449101219386</c:v>
                </c:pt>
                <c:pt idx="208">
                  <c:v>5.8909283688252749</c:v>
                </c:pt>
                <c:pt idx="209">
                  <c:v>5.9064118275286113</c:v>
                </c:pt>
                <c:pt idx="210">
                  <c:v>5.9218952862319467</c:v>
                </c:pt>
                <c:pt idx="211">
                  <c:v>5.9373787449352831</c:v>
                </c:pt>
                <c:pt idx="212">
                  <c:v>5.9528622036386185</c:v>
                </c:pt>
                <c:pt idx="213">
                  <c:v>5.9683456623419548</c:v>
                </c:pt>
                <c:pt idx="214">
                  <c:v>5.9838291210452903</c:v>
                </c:pt>
                <c:pt idx="215">
                  <c:v>5.9993125797486266</c:v>
                </c:pt>
                <c:pt idx="216">
                  <c:v>6.014796038451963</c:v>
                </c:pt>
                <c:pt idx="217">
                  <c:v>6.0302794971552984</c:v>
                </c:pt>
                <c:pt idx="218">
                  <c:v>6.0457629558586357</c:v>
                </c:pt>
                <c:pt idx="219">
                  <c:v>6.0612464145619702</c:v>
                </c:pt>
                <c:pt idx="220">
                  <c:v>6.0767298732653066</c:v>
                </c:pt>
                <c:pt idx="221">
                  <c:v>6.0922133319686429</c:v>
                </c:pt>
                <c:pt idx="222">
                  <c:v>6.1076967906719783</c:v>
                </c:pt>
                <c:pt idx="223">
                  <c:v>6.1231802493753156</c:v>
                </c:pt>
                <c:pt idx="224">
                  <c:v>6.138663708078651</c:v>
                </c:pt>
                <c:pt idx="225">
                  <c:v>6.1541471667819874</c:v>
                </c:pt>
                <c:pt idx="226">
                  <c:v>6.1696306254853237</c:v>
                </c:pt>
                <c:pt idx="227">
                  <c:v>6.1851140841886592</c:v>
                </c:pt>
                <c:pt idx="228">
                  <c:v>6.2005975428919955</c:v>
                </c:pt>
                <c:pt idx="229">
                  <c:v>6.2160810015953309</c:v>
                </c:pt>
                <c:pt idx="230">
                  <c:v>6.2315644602986673</c:v>
                </c:pt>
                <c:pt idx="231">
                  <c:v>6.2470479190020036</c:v>
                </c:pt>
                <c:pt idx="232">
                  <c:v>6.26253137770534</c:v>
                </c:pt>
                <c:pt idx="233">
                  <c:v>6.2780148364086754</c:v>
                </c:pt>
                <c:pt idx="234">
                  <c:v>6.2934982951120118</c:v>
                </c:pt>
                <c:pt idx="235">
                  <c:v>6.3089817538153472</c:v>
                </c:pt>
                <c:pt idx="236">
                  <c:v>6.3244652125186835</c:v>
                </c:pt>
                <c:pt idx="237">
                  <c:v>6.3399486712220199</c:v>
                </c:pt>
                <c:pt idx="238">
                  <c:v>6.3554321299253553</c:v>
                </c:pt>
                <c:pt idx="239">
                  <c:v>6.3709155886286917</c:v>
                </c:pt>
                <c:pt idx="240">
                  <c:v>6.3863990473320271</c:v>
                </c:pt>
                <c:pt idx="241">
                  <c:v>6.4018825060353644</c:v>
                </c:pt>
                <c:pt idx="242">
                  <c:v>6.4173659647386998</c:v>
                </c:pt>
                <c:pt idx="243">
                  <c:v>6.4328494234420361</c:v>
                </c:pt>
                <c:pt idx="244">
                  <c:v>6.4483328821453725</c:v>
                </c:pt>
                <c:pt idx="245">
                  <c:v>6.463816340848707</c:v>
                </c:pt>
                <c:pt idx="246">
                  <c:v>6.4792997995520443</c:v>
                </c:pt>
                <c:pt idx="247">
                  <c:v>6.4947832582553797</c:v>
                </c:pt>
                <c:pt idx="248">
                  <c:v>6.5102667169587161</c:v>
                </c:pt>
                <c:pt idx="249">
                  <c:v>6.5257501756620524</c:v>
                </c:pt>
                <c:pt idx="250">
                  <c:v>6.5412336343653887</c:v>
                </c:pt>
                <c:pt idx="251">
                  <c:v>6.5567170930687242</c:v>
                </c:pt>
                <c:pt idx="252">
                  <c:v>6.5722005517720605</c:v>
                </c:pt>
                <c:pt idx="253">
                  <c:v>6.587684010475396</c:v>
                </c:pt>
                <c:pt idx="254">
                  <c:v>6.6031674691787323</c:v>
                </c:pt>
                <c:pt idx="255">
                  <c:v>6.6186509278820678</c:v>
                </c:pt>
                <c:pt idx="256">
                  <c:v>6.6341343865854041</c:v>
                </c:pt>
                <c:pt idx="257">
                  <c:v>6.6496178452887404</c:v>
                </c:pt>
                <c:pt idx="258">
                  <c:v>6.6651013039920759</c:v>
                </c:pt>
                <c:pt idx="259">
                  <c:v>6.6805847626954202</c:v>
                </c:pt>
                <c:pt idx="260">
                  <c:v>6.6960682213987486</c:v>
                </c:pt>
                <c:pt idx="261">
                  <c:v>6.711551680102084</c:v>
                </c:pt>
                <c:pt idx="262">
                  <c:v>6.7270351388054213</c:v>
                </c:pt>
                <c:pt idx="263">
                  <c:v>6.7425185975087638</c:v>
                </c:pt>
                <c:pt idx="264">
                  <c:v>6.758002056212093</c:v>
                </c:pt>
                <c:pt idx="265">
                  <c:v>6.7734855149154285</c:v>
                </c:pt>
                <c:pt idx="266">
                  <c:v>6.7889689736187648</c:v>
                </c:pt>
                <c:pt idx="267">
                  <c:v>6.8044524323221092</c:v>
                </c:pt>
                <c:pt idx="268">
                  <c:v>6.8199358910254366</c:v>
                </c:pt>
                <c:pt idx="269">
                  <c:v>6.835419349728773</c:v>
                </c:pt>
                <c:pt idx="270">
                  <c:v>6.8509028084321093</c:v>
                </c:pt>
                <c:pt idx="271">
                  <c:v>6.8663862671354519</c:v>
                </c:pt>
                <c:pt idx="272">
                  <c:v>6.8818697258387811</c:v>
                </c:pt>
                <c:pt idx="273">
                  <c:v>6.8973531845421174</c:v>
                </c:pt>
                <c:pt idx="274">
                  <c:v>6.9128366432454547</c:v>
                </c:pt>
                <c:pt idx="275">
                  <c:v>6.9283201019487972</c:v>
                </c:pt>
                <c:pt idx="276">
                  <c:v>6.9438035606521247</c:v>
                </c:pt>
                <c:pt idx="277">
                  <c:v>6.959287019355461</c:v>
                </c:pt>
                <c:pt idx="278">
                  <c:v>6.9747704780587982</c:v>
                </c:pt>
                <c:pt idx="279">
                  <c:v>6.9902539367621408</c:v>
                </c:pt>
                <c:pt idx="280">
                  <c:v>7.0057373954654683</c:v>
                </c:pt>
                <c:pt idx="281">
                  <c:v>7.0212208541688046</c:v>
                </c:pt>
                <c:pt idx="282">
                  <c:v>7.0367043128721489</c:v>
                </c:pt>
                <c:pt idx="283">
                  <c:v>7.0521877715754844</c:v>
                </c:pt>
                <c:pt idx="284">
                  <c:v>7.0676712302788207</c:v>
                </c:pt>
                <c:pt idx="285">
                  <c:v>7.0831546889821499</c:v>
                </c:pt>
                <c:pt idx="286">
                  <c:v>7.0986381476854943</c:v>
                </c:pt>
                <c:pt idx="287">
                  <c:v>7.1141216063888288</c:v>
                </c:pt>
                <c:pt idx="288">
                  <c:v>7.1296050650921643</c:v>
                </c:pt>
                <c:pt idx="289">
                  <c:v>7.1450885237954944</c:v>
                </c:pt>
                <c:pt idx="290">
                  <c:v>7.1605719824988379</c:v>
                </c:pt>
                <c:pt idx="291">
                  <c:v>7.1760554412021742</c:v>
                </c:pt>
                <c:pt idx="292">
                  <c:v>7.1915388999055097</c:v>
                </c:pt>
                <c:pt idx="293">
                  <c:v>7.207022358608838</c:v>
                </c:pt>
                <c:pt idx="294">
                  <c:v>7.2225058173121814</c:v>
                </c:pt>
                <c:pt idx="295">
                  <c:v>7.2379892760155178</c:v>
                </c:pt>
                <c:pt idx="296">
                  <c:v>7.2534727347188541</c:v>
                </c:pt>
                <c:pt idx="297">
                  <c:v>7.2689561934221816</c:v>
                </c:pt>
                <c:pt idx="298">
                  <c:v>7.2844396521255241</c:v>
                </c:pt>
                <c:pt idx="299">
                  <c:v>7.2999231108288614</c:v>
                </c:pt>
                <c:pt idx="300">
                  <c:v>7.3154065695321977</c:v>
                </c:pt>
                <c:pt idx="301">
                  <c:v>7.3308900282355252</c:v>
                </c:pt>
                <c:pt idx="302">
                  <c:v>7.3463734869388695</c:v>
                </c:pt>
                <c:pt idx="303">
                  <c:v>7.3618569456422058</c:v>
                </c:pt>
                <c:pt idx="304">
                  <c:v>7.3773404043455413</c:v>
                </c:pt>
                <c:pt idx="305">
                  <c:v>7.3928238630488705</c:v>
                </c:pt>
                <c:pt idx="306">
                  <c:v>7.4083073217522148</c:v>
                </c:pt>
                <c:pt idx="307">
                  <c:v>7.4237907804555512</c:v>
                </c:pt>
                <c:pt idx="308">
                  <c:v>7.4392742391588866</c:v>
                </c:pt>
                <c:pt idx="309">
                  <c:v>7.4547576978622212</c:v>
                </c:pt>
                <c:pt idx="310">
                  <c:v>7.4702411565655575</c:v>
                </c:pt>
                <c:pt idx="311">
                  <c:v>7.4857246152688948</c:v>
                </c:pt>
                <c:pt idx="312">
                  <c:v>7.5012080739722311</c:v>
                </c:pt>
                <c:pt idx="313">
                  <c:v>7.5166915326755666</c:v>
                </c:pt>
                <c:pt idx="314">
                  <c:v>7.5321749913789011</c:v>
                </c:pt>
                <c:pt idx="315">
                  <c:v>7.5476584500822383</c:v>
                </c:pt>
                <c:pt idx="316">
                  <c:v>7.5631419087855747</c:v>
                </c:pt>
                <c:pt idx="317">
                  <c:v>7.578625367488911</c:v>
                </c:pt>
                <c:pt idx="318">
                  <c:v>7.5941088261922465</c:v>
                </c:pt>
                <c:pt idx="319">
                  <c:v>7.6095922848955819</c:v>
                </c:pt>
                <c:pt idx="320">
                  <c:v>7.6250757435989183</c:v>
                </c:pt>
                <c:pt idx="321">
                  <c:v>7.6405592023022546</c:v>
                </c:pt>
                <c:pt idx="322">
                  <c:v>7.6560426610055918</c:v>
                </c:pt>
                <c:pt idx="323">
                  <c:v>7.6715261197089264</c:v>
                </c:pt>
                <c:pt idx="324">
                  <c:v>7.6870095784122627</c:v>
                </c:pt>
                <c:pt idx="325">
                  <c:v>7.7024930371155982</c:v>
                </c:pt>
                <c:pt idx="326">
                  <c:v>7.7179764958189345</c:v>
                </c:pt>
                <c:pt idx="327">
                  <c:v>7.7334599545222718</c:v>
                </c:pt>
                <c:pt idx="328">
                  <c:v>7.7489434132256081</c:v>
                </c:pt>
                <c:pt idx="329">
                  <c:v>7.7644268719289418</c:v>
                </c:pt>
                <c:pt idx="330">
                  <c:v>7.7799103306322781</c:v>
                </c:pt>
                <c:pt idx="331">
                  <c:v>7.7953937893356153</c:v>
                </c:pt>
                <c:pt idx="332">
                  <c:v>7.8108772480389517</c:v>
                </c:pt>
                <c:pt idx="333">
                  <c:v>7.8263607067422871</c:v>
                </c:pt>
                <c:pt idx="334">
                  <c:v>7.8418441654456235</c:v>
                </c:pt>
                <c:pt idx="335">
                  <c:v>7.8573276241489589</c:v>
                </c:pt>
                <c:pt idx="336">
                  <c:v>7.8728110828522953</c:v>
                </c:pt>
                <c:pt idx="337">
                  <c:v>7.8882945415556316</c:v>
                </c:pt>
                <c:pt idx="338">
                  <c:v>7.903778000258967</c:v>
                </c:pt>
                <c:pt idx="339">
                  <c:v>7.9192614589623034</c:v>
                </c:pt>
                <c:pt idx="340">
                  <c:v>7.9347449176656388</c:v>
                </c:pt>
                <c:pt idx="341">
                  <c:v>7.9502283763689752</c:v>
                </c:pt>
                <c:pt idx="342">
                  <c:v>7.9657118350723115</c:v>
                </c:pt>
                <c:pt idx="343">
                  <c:v>7.9811952937756487</c:v>
                </c:pt>
                <c:pt idx="344">
                  <c:v>7.9966787524789833</c:v>
                </c:pt>
                <c:pt idx="345">
                  <c:v>8.0121622111823179</c:v>
                </c:pt>
                <c:pt idx="346">
                  <c:v>8.027645669885656</c:v>
                </c:pt>
                <c:pt idx="347">
                  <c:v>8.0431291285889923</c:v>
                </c:pt>
                <c:pt idx="348">
                  <c:v>8.0586125872923287</c:v>
                </c:pt>
                <c:pt idx="349">
                  <c:v>8.0740960459956632</c:v>
                </c:pt>
                <c:pt idx="350">
                  <c:v>8.0895795046989996</c:v>
                </c:pt>
                <c:pt idx="351">
                  <c:v>8.1050629634023359</c:v>
                </c:pt>
                <c:pt idx="352">
                  <c:v>8.1205464221056722</c:v>
                </c:pt>
                <c:pt idx="353">
                  <c:v>8.1360298808090086</c:v>
                </c:pt>
                <c:pt idx="354">
                  <c:v>8.1515133395123431</c:v>
                </c:pt>
                <c:pt idx="355">
                  <c:v>8.1669967982156813</c:v>
                </c:pt>
                <c:pt idx="356">
                  <c:v>8.1824802569190158</c:v>
                </c:pt>
                <c:pt idx="357">
                  <c:v>8.1979637156223522</c:v>
                </c:pt>
                <c:pt idx="358">
                  <c:v>8.2134471743256885</c:v>
                </c:pt>
                <c:pt idx="359">
                  <c:v>8.2289306330290248</c:v>
                </c:pt>
                <c:pt idx="360">
                  <c:v>8.2444140917323594</c:v>
                </c:pt>
                <c:pt idx="361">
                  <c:v>8.2598975504356957</c:v>
                </c:pt>
                <c:pt idx="362">
                  <c:v>8.2753810091390321</c:v>
                </c:pt>
                <c:pt idx="363">
                  <c:v>8.2908644678423684</c:v>
                </c:pt>
                <c:pt idx="364">
                  <c:v>8.3063479265457048</c:v>
                </c:pt>
                <c:pt idx="365">
                  <c:v>8.3218313852490393</c:v>
                </c:pt>
                <c:pt idx="366">
                  <c:v>8.3373148439523757</c:v>
                </c:pt>
                <c:pt idx="367">
                  <c:v>8.352798302655712</c:v>
                </c:pt>
                <c:pt idx="368">
                  <c:v>8.3682817613590483</c:v>
                </c:pt>
                <c:pt idx="369">
                  <c:v>8.3837652200623847</c:v>
                </c:pt>
                <c:pt idx="370">
                  <c:v>8.399248678765721</c:v>
                </c:pt>
                <c:pt idx="371">
                  <c:v>8.4147321374690556</c:v>
                </c:pt>
                <c:pt idx="372">
                  <c:v>8.4302155961723919</c:v>
                </c:pt>
                <c:pt idx="373">
                  <c:v>8.4456990548757283</c:v>
                </c:pt>
                <c:pt idx="374">
                  <c:v>8.4611825135790664</c:v>
                </c:pt>
                <c:pt idx="375">
                  <c:v>8.4766659722824009</c:v>
                </c:pt>
                <c:pt idx="376">
                  <c:v>8.4921494309857355</c:v>
                </c:pt>
                <c:pt idx="377">
                  <c:v>8.5076328896890718</c:v>
                </c:pt>
                <c:pt idx="378">
                  <c:v>8.5231163483924099</c:v>
                </c:pt>
                <c:pt idx="379">
                  <c:v>8.5385998070957463</c:v>
                </c:pt>
                <c:pt idx="380">
                  <c:v>8.5540832657990808</c:v>
                </c:pt>
                <c:pt idx="381">
                  <c:v>8.5695667245024154</c:v>
                </c:pt>
                <c:pt idx="382">
                  <c:v>8.5850501832057535</c:v>
                </c:pt>
                <c:pt idx="383">
                  <c:v>8.6005336419090899</c:v>
                </c:pt>
                <c:pt idx="384">
                  <c:v>8.6160171006124262</c:v>
                </c:pt>
                <c:pt idx="385">
                  <c:v>8.6315005593157608</c:v>
                </c:pt>
                <c:pt idx="386">
                  <c:v>8.6469840180190971</c:v>
                </c:pt>
                <c:pt idx="387">
                  <c:v>8.6624674767224334</c:v>
                </c:pt>
                <c:pt idx="388">
                  <c:v>8.6779509354257698</c:v>
                </c:pt>
                <c:pt idx="389">
                  <c:v>8.6934343941291061</c:v>
                </c:pt>
                <c:pt idx="390">
                  <c:v>8.7089178528324407</c:v>
                </c:pt>
                <c:pt idx="391">
                  <c:v>8.724401311535777</c:v>
                </c:pt>
                <c:pt idx="392">
                  <c:v>8.7398847702391134</c:v>
                </c:pt>
                <c:pt idx="393">
                  <c:v>8.7553682289424497</c:v>
                </c:pt>
                <c:pt idx="394">
                  <c:v>8.770851687645786</c:v>
                </c:pt>
                <c:pt idx="395">
                  <c:v>8.7863351463491206</c:v>
                </c:pt>
                <c:pt idx="396">
                  <c:v>8.8018186050524569</c:v>
                </c:pt>
                <c:pt idx="397">
                  <c:v>8.8173020637557933</c:v>
                </c:pt>
                <c:pt idx="398">
                  <c:v>8.8327855224591296</c:v>
                </c:pt>
                <c:pt idx="399">
                  <c:v>8.848268981162466</c:v>
                </c:pt>
                <c:pt idx="400">
                  <c:v>8.8637524398658005</c:v>
                </c:pt>
                <c:pt idx="401">
                  <c:v>8.8792358985691386</c:v>
                </c:pt>
                <c:pt idx="402">
                  <c:v>8.8947193572724732</c:v>
                </c:pt>
                <c:pt idx="403">
                  <c:v>8.9102028159758095</c:v>
                </c:pt>
                <c:pt idx="404">
                  <c:v>8.9256862746791459</c:v>
                </c:pt>
                <c:pt idx="405">
                  <c:v>8.9411697333824822</c:v>
                </c:pt>
                <c:pt idx="406">
                  <c:v>8.9566531920858186</c:v>
                </c:pt>
                <c:pt idx="407">
                  <c:v>8.9721366507891531</c:v>
                </c:pt>
                <c:pt idx="408">
                  <c:v>8.9876201094924895</c:v>
                </c:pt>
                <c:pt idx="409">
                  <c:v>9.0031035681958258</c:v>
                </c:pt>
                <c:pt idx="410">
                  <c:v>9.0185870268991639</c:v>
                </c:pt>
                <c:pt idx="411">
                  <c:v>9.0340704856024985</c:v>
                </c:pt>
                <c:pt idx="412">
                  <c:v>9.049553944305833</c:v>
                </c:pt>
                <c:pt idx="413">
                  <c:v>9.0650374030091694</c:v>
                </c:pt>
                <c:pt idx="414">
                  <c:v>9.0805208617125057</c:v>
                </c:pt>
                <c:pt idx="415">
                  <c:v>9.0960043204158421</c:v>
                </c:pt>
                <c:pt idx="416">
                  <c:v>9.1114877791191784</c:v>
                </c:pt>
                <c:pt idx="417">
                  <c:v>9.126971237822513</c:v>
                </c:pt>
                <c:pt idx="418">
                  <c:v>9.1424546965258493</c:v>
                </c:pt>
                <c:pt idx="419">
                  <c:v>9.1579381552291874</c:v>
                </c:pt>
                <c:pt idx="420">
                  <c:v>9.1734216139325238</c:v>
                </c:pt>
                <c:pt idx="421">
                  <c:v>9.1889050726358583</c:v>
                </c:pt>
                <c:pt idx="422">
                  <c:v>9.2043885313391947</c:v>
                </c:pt>
                <c:pt idx="423">
                  <c:v>9.219871990042531</c:v>
                </c:pt>
                <c:pt idx="424">
                  <c:v>9.2353554487458673</c:v>
                </c:pt>
                <c:pt idx="425">
                  <c:v>9.2508389074492037</c:v>
                </c:pt>
                <c:pt idx="426">
                  <c:v>9.26632236615254</c:v>
                </c:pt>
                <c:pt idx="427">
                  <c:v>9.2818058248558728</c:v>
                </c:pt>
                <c:pt idx="428">
                  <c:v>9.2972892835592109</c:v>
                </c:pt>
                <c:pt idx="429">
                  <c:v>9.3127727422625473</c:v>
                </c:pt>
                <c:pt idx="430">
                  <c:v>9.3282562009658836</c:v>
                </c:pt>
                <c:pt idx="431">
                  <c:v>9.3437396596692182</c:v>
                </c:pt>
                <c:pt idx="432">
                  <c:v>9.3592231183725545</c:v>
                </c:pt>
                <c:pt idx="433">
                  <c:v>9.3747065770758908</c:v>
                </c:pt>
                <c:pt idx="434">
                  <c:v>9.3901900357792272</c:v>
                </c:pt>
                <c:pt idx="435">
                  <c:v>9.4056734944825635</c:v>
                </c:pt>
                <c:pt idx="436">
                  <c:v>9.4211569531858999</c:v>
                </c:pt>
                <c:pt idx="437">
                  <c:v>9.4366404118892362</c:v>
                </c:pt>
                <c:pt idx="438">
                  <c:v>9.4521238705925708</c:v>
                </c:pt>
                <c:pt idx="439">
                  <c:v>9.4676073292959071</c:v>
                </c:pt>
                <c:pt idx="440">
                  <c:v>9.4830907879992434</c:v>
                </c:pt>
                <c:pt idx="441">
                  <c:v>9.4985742467025798</c:v>
                </c:pt>
                <c:pt idx="442">
                  <c:v>9.5140577054059161</c:v>
                </c:pt>
                <c:pt idx="443">
                  <c:v>9.5295411641092507</c:v>
                </c:pt>
                <c:pt idx="444">
                  <c:v>9.545024622812587</c:v>
                </c:pt>
                <c:pt idx="445">
                  <c:v>9.5605080815159234</c:v>
                </c:pt>
                <c:pt idx="446">
                  <c:v>9.5759915402192597</c:v>
                </c:pt>
                <c:pt idx="447">
                  <c:v>9.591474998922596</c:v>
                </c:pt>
                <c:pt idx="448">
                  <c:v>9.6069584576259306</c:v>
                </c:pt>
                <c:pt idx="449">
                  <c:v>9.6224419163292669</c:v>
                </c:pt>
                <c:pt idx="450">
                  <c:v>9.6379253750326033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0.32075725575816733</c:v>
                </c:pt>
                <c:pt idx="1">
                  <c:v>0.17015392349290717</c:v>
                </c:pt>
                <c:pt idx="2">
                  <c:v>2.611395605989357E-2</c:v>
                </c:pt>
                <c:pt idx="3">
                  <c:v>-0.11159237528475642</c:v>
                </c:pt>
                <c:pt idx="4">
                  <c:v>-0.24318741643124425</c:v>
                </c:pt>
                <c:pt idx="5">
                  <c:v>-0.36888635540509684</c:v>
                </c:pt>
                <c:pt idx="6">
                  <c:v>-0.48889744077903091</c:v>
                </c:pt>
                <c:pt idx="7">
                  <c:v>-0.60342219369329819</c:v>
                </c:pt>
                <c:pt idx="8">
                  <c:v>-0.71265561366502517</c:v>
                </c:pt>
                <c:pt idx="9">
                  <c:v>-0.81678637836213919</c:v>
                </c:pt>
                <c:pt idx="10">
                  <c:v>-0.9159970375126435</c:v>
                </c:pt>
                <c:pt idx="11">
                  <c:v>-1.0104642011153349</c:v>
                </c:pt>
                <c:pt idx="12">
                  <c:v>-1.1003587221134781</c:v>
                </c:pt>
                <c:pt idx="13">
                  <c:v>-1.1858458736885371</c:v>
                </c:pt>
                <c:pt idx="14">
                  <c:v>-1.2670855213267247</c:v>
                </c:pt>
                <c:pt idx="15">
                  <c:v>-1.3442322898069374</c:v>
                </c:pt>
                <c:pt idx="16">
                  <c:v>-1.4174357252545531</c:v>
                </c:pt>
                <c:pt idx="17">
                  <c:v>-1.4868404524015828</c:v>
                </c:pt>
                <c:pt idx="18">
                  <c:v>-1.5525863271897935</c:v>
                </c:pt>
                <c:pt idx="19">
                  <c:v>-1.6148085848496552</c:v>
                </c:pt>
                <c:pt idx="20">
                  <c:v>-1.6736379835842874</c:v>
                </c:pt>
                <c:pt idx="21">
                  <c:v>-1.7292009439840128</c:v>
                </c:pt>
                <c:pt idx="22">
                  <c:v>-1.7816196842936551</c:v>
                </c:pt>
                <c:pt idx="23">
                  <c:v>-1.831012351651327</c:v>
                </c:pt>
                <c:pt idx="24">
                  <c:v>-1.8774931494141729</c:v>
                </c:pt>
                <c:pt idx="25">
                  <c:v>-1.9211724606833243</c:v>
                </c:pt>
                <c:pt idx="26">
                  <c:v>-1.9621569681372155</c:v>
                </c:pt>
                <c:pt idx="27">
                  <c:v>-2.0005497702793638</c:v>
                </c:pt>
                <c:pt idx="28">
                  <c:v>-2.0364504942037844</c:v>
                </c:pt>
                <c:pt idx="29">
                  <c:v>-2.069955404978332</c:v>
                </c:pt>
                <c:pt idx="30">
                  <c:v>-2.1011575117434531</c:v>
                </c:pt>
                <c:pt idx="31">
                  <c:v>-2.1301466706211696</c:v>
                </c:pt>
                <c:pt idx="32">
                  <c:v>-2.1570096845263831</c:v>
                </c:pt>
                <c:pt idx="33">
                  <c:v>-2.1818303999701123</c:v>
                </c:pt>
                <c:pt idx="34">
                  <c:v>-2.2046898009416966</c:v>
                </c:pt>
                <c:pt idx="35">
                  <c:v>-2.2256660999546214</c:v>
                </c:pt>
                <c:pt idx="36">
                  <c:v>-2.2448348263382023</c:v>
                </c:pt>
                <c:pt idx="37">
                  <c:v>-2.2622689118551222</c:v>
                </c:pt>
                <c:pt idx="38">
                  <c:v>-2.278038773722495</c:v>
                </c:pt>
                <c:pt idx="39">
                  <c:v>-2.2922123951120308</c:v>
                </c:pt>
                <c:pt idx="40">
                  <c:v>-2.3048554032026978</c:v>
                </c:pt>
                <c:pt idx="41">
                  <c:v>-2.3160311448572437</c:v>
                </c:pt>
                <c:pt idx="42">
                  <c:v>-2.3258007599919104</c:v>
                </c:pt>
                <c:pt idx="43">
                  <c:v>-2.334223252706749</c:v>
                </c:pt>
                <c:pt idx="44">
                  <c:v>-2.3413555602420231</c:v>
                </c:pt>
                <c:pt idx="45">
                  <c:v>-2.3472526198243431</c:v>
                </c:pt>
                <c:pt idx="46">
                  <c:v>-2.3519674334643894</c:v>
                </c:pt>
                <c:pt idx="47">
                  <c:v>-2.3555511307663277</c:v>
                </c:pt>
                <c:pt idx="48">
                  <c:v>-2.3580530298073077</c:v>
                </c:pt>
                <c:pt idx="49">
                  <c:v>-2.3595206961438158</c:v>
                </c:pt>
                <c:pt idx="50">
                  <c:v>-2.36</c:v>
                </c:pt>
                <c:pt idx="51">
                  <c:v>-2.3595351716915687</c:v>
                </c:pt>
                <c:pt idx="52">
                  <c:v>-2.3581688553373068</c:v>
                </c:pt>
                <c:pt idx="53">
                  <c:v>-2.3559421609087883</c:v>
                </c:pt>
                <c:pt idx="54">
                  <c:v>-2.3528947146674404</c:v>
                </c:pt>
                <c:pt idx="55">
                  <c:v>-2.3490647080366793</c:v>
                </c:pt>
                <c:pt idx="56">
                  <c:v>-2.3444889449555193</c:v>
                </c:pt>
                <c:pt idx="57">
                  <c:v>-2.3392028877587037</c:v>
                </c:pt>
                <c:pt idx="58">
                  <c:v>-2.3332407016271328</c:v>
                </c:pt>
                <c:pt idx="59">
                  <c:v>-2.326635297651118</c:v>
                </c:pt>
                <c:pt idx="60">
                  <c:v>-2.3194183745477499</c:v>
                </c:pt>
                <c:pt idx="61">
                  <c:v>-2.3116204590725311</c:v>
                </c:pt>
                <c:pt idx="62">
                  <c:v>-2.303270945164225</c:v>
                </c:pt>
                <c:pt idx="63">
                  <c:v>-2.2943981318607904</c:v>
                </c:pt>
                <c:pt idx="64">
                  <c:v>-2.2850292600231628</c:v>
                </c:pt>
                <c:pt idx="65">
                  <c:v>-2.2751905479026022</c:v>
                </c:pt>
                <c:pt idx="66">
                  <c:v>-2.2649072255862883</c:v>
                </c:pt>
                <c:pt idx="67">
                  <c:v>-2.2542035683548485</c:v>
                </c:pt>
                <c:pt idx="68">
                  <c:v>-2.243102928984543</c:v>
                </c:pt>
                <c:pt idx="69">
                  <c:v>-2.2316277690258635</c:v>
                </c:pt>
                <c:pt idx="70">
                  <c:v>-2.2197996890894132</c:v>
                </c:pt>
                <c:pt idx="71">
                  <c:v>-2.20763945816902</c:v>
                </c:pt>
                <c:pt idx="72">
                  <c:v>-2.1951670420311857</c:v>
                </c:pt>
                <c:pt idx="73">
                  <c:v>-2.1824016306991134</c:v>
                </c:pt>
                <c:pt idx="74">
                  <c:v>-2.1693616650587502</c:v>
                </c:pt>
                <c:pt idx="75">
                  <c:v>-2.1560648626134835</c:v>
                </c:pt>
                <c:pt idx="76">
                  <c:v>-2.1425282424133423</c:v>
                </c:pt>
                <c:pt idx="77">
                  <c:v>-2.1287681491838222</c:v>
                </c:pt>
                <c:pt idx="78">
                  <c:v>-2.1148002766787082</c:v>
                </c:pt>
                <c:pt idx="79">
                  <c:v>-2.1006396902805538</c:v>
                </c:pt>
                <c:pt idx="80">
                  <c:v>-2.086300848871808</c:v>
                </c:pt>
                <c:pt idx="81">
                  <c:v>-2.0717976259988808</c:v>
                </c:pt>
                <c:pt idx="82">
                  <c:v>-2.0571433303507995</c:v>
                </c:pt>
                <c:pt idx="83">
                  <c:v>-2.0423507255734816</c:v>
                </c:pt>
                <c:pt idx="84">
                  <c:v>-2.0274320494400224</c:v>
                </c:pt>
                <c:pt idx="85">
                  <c:v>-2.0123990323967882</c:v>
                </c:pt>
                <c:pt idx="86">
                  <c:v>-1.9972629155045574</c:v>
                </c:pt>
                <c:pt idx="87">
                  <c:v>-1.982034467793341</c:v>
                </c:pt>
                <c:pt idx="88">
                  <c:v>-1.9667240030490052</c:v>
                </c:pt>
                <c:pt idx="89">
                  <c:v>-1.9513413960492587</c:v>
                </c:pt>
                <c:pt idx="90">
                  <c:v>-1.9358960982660633</c:v>
                </c:pt>
                <c:pt idx="91">
                  <c:v>-1.9203971530510044</c:v>
                </c:pt>
                <c:pt idx="92">
                  <c:v>-1.9048532103196996</c:v>
                </c:pt>
                <c:pt idx="93">
                  <c:v>-1.8892725407508122</c:v>
                </c:pt>
                <c:pt idx="94">
                  <c:v>-1.8736630495147977</c:v>
                </c:pt>
                <c:pt idx="95">
                  <c:v>-1.8580322895470522</c:v>
                </c:pt>
                <c:pt idx="96">
                  <c:v>-1.8423874743797044</c:v>
                </c:pt>
                <c:pt idx="97">
                  <c:v>-1.8267354905458568</c:v>
                </c:pt>
                <c:pt idx="98">
                  <c:v>-1.8110829095696754</c:v>
                </c:pt>
                <c:pt idx="99">
                  <c:v>-1.7954359995553368</c:v>
                </c:pt>
                <c:pt idx="100">
                  <c:v>-1.7798007363874377</c:v>
                </c:pt>
                <c:pt idx="101">
                  <c:v>-1.7641828145550997</c:v>
                </c:pt>
                <c:pt idx="102">
                  <c:v>-1.748587657611643</c:v>
                </c:pt>
                <c:pt idx="103">
                  <c:v>-1.7330204282813424</c:v>
                </c:pt>
                <c:pt idx="104">
                  <c:v>-1.7174860382244233</c:v>
                </c:pt>
                <c:pt idx="105">
                  <c:v>-1.7019891574711352</c:v>
                </c:pt>
                <c:pt idx="106">
                  <c:v>-1.6865342235354095</c:v>
                </c:pt>
                <c:pt idx="107">
                  <c:v>-1.6711254502182833</c:v>
                </c:pt>
                <c:pt idx="108">
                  <c:v>-1.6557668361109712</c:v>
                </c:pt>
                <c:pt idx="109">
                  <c:v>-1.6404621728071724</c:v>
                </c:pt>
                <c:pt idx="110">
                  <c:v>-1.6252150528338991</c:v>
                </c:pt>
                <c:pt idx="111">
                  <c:v>-1.6100288773098341</c:v>
                </c:pt>
                <c:pt idx="112">
                  <c:v>-1.5949068633399683</c:v>
                </c:pt>
                <c:pt idx="113">
                  <c:v>-1.5798520511549685</c:v>
                </c:pt>
                <c:pt idx="114">
                  <c:v>-1.564867311003509</c:v>
                </c:pt>
                <c:pt idx="115">
                  <c:v>-1.5499553498055161</c:v>
                </c:pt>
                <c:pt idx="116">
                  <c:v>-1.5351187175740555</c:v>
                </c:pt>
                <c:pt idx="117">
                  <c:v>-1.5203598136133403</c:v>
                </c:pt>
                <c:pt idx="118">
                  <c:v>-1.5056808925001179</c:v>
                </c:pt>
                <c:pt idx="119">
                  <c:v>-1.4910840698554699</c:v>
                </c:pt>
                <c:pt idx="120">
                  <c:v>-1.4765713279138397</c:v>
                </c:pt>
                <c:pt idx="121">
                  <c:v>-1.4621445208958979</c:v>
                </c:pt>
                <c:pt idx="122">
                  <c:v>-1.4478053801916499</c:v>
                </c:pt>
                <c:pt idx="123">
                  <c:v>-1.4335555193599878</c:v>
                </c:pt>
                <c:pt idx="124">
                  <c:v>-1.4193964389507132</c:v>
                </c:pt>
                <c:pt idx="125">
                  <c:v>-1.4053295311548482</c:v>
                </c:pt>
                <c:pt idx="126">
                  <c:v>-1.3913560842888897</c:v>
                </c:pt>
                <c:pt idx="127">
                  <c:v>-1.3774772871184844</c:v>
                </c:pt>
                <c:pt idx="128">
                  <c:v>-1.3636942330268194</c:v>
                </c:pt>
                <c:pt idx="129">
                  <c:v>-1.3500079240328768</c:v>
                </c:pt>
                <c:pt idx="130">
                  <c:v>-1.3364192746645263</c:v>
                </c:pt>
                <c:pt idx="131">
                  <c:v>-1.3229291156912784</c:v>
                </c:pt>
                <c:pt idx="132">
                  <c:v>-1.309538197721378</c:v>
                </c:pt>
                <c:pt idx="133">
                  <c:v>-1.2962471946677563</c:v>
                </c:pt>
                <c:pt idx="134">
                  <c:v>-1.2830567070872325</c:v>
                </c:pt>
                <c:pt idx="135">
                  <c:v>-1.2699672653972134</c:v>
                </c:pt>
                <c:pt idx="136">
                  <c:v>-1.2569793329739944</c:v>
                </c:pt>
                <c:pt idx="137">
                  <c:v>-1.2440933091366633</c:v>
                </c:pt>
                <c:pt idx="138">
                  <c:v>-1.2313095320204472</c:v>
                </c:pt>
                <c:pt idx="139">
                  <c:v>-1.2186282813432554</c:v>
                </c:pt>
                <c:pt idx="140">
                  <c:v>-1.2060497810690223</c:v>
                </c:pt>
                <c:pt idx="141">
                  <c:v>-1.1935742019713669</c:v>
                </c:pt>
                <c:pt idx="142">
                  <c:v>-1.1812016641009517</c:v>
                </c:pt>
                <c:pt idx="143">
                  <c:v>-1.1689322391598309</c:v>
                </c:pt>
                <c:pt idx="144">
                  <c:v>-1.1567659527859653</c:v>
                </c:pt>
                <c:pt idx="145">
                  <c:v>-1.1447027867509847</c:v>
                </c:pt>
                <c:pt idx="146">
                  <c:v>-1.1327426810741743</c:v>
                </c:pt>
                <c:pt idx="147">
                  <c:v>-1.1208855360555734</c:v>
                </c:pt>
                <c:pt idx="148">
                  <c:v>-1.1091312142309748</c:v>
                </c:pt>
                <c:pt idx="149">
                  <c:v>-1.0974795422515318</c:v>
                </c:pt>
                <c:pt idx="150">
                  <c:v>-1.0859303126905802</c:v>
                </c:pt>
                <c:pt idx="151">
                  <c:v>-1.0744832857802171</c:v>
                </c:pt>
                <c:pt idx="152">
                  <c:v>-1.0631381910800746</c:v>
                </c:pt>
                <c:pt idx="153">
                  <c:v>-1.0518947290806648</c:v>
                </c:pt>
                <c:pt idx="154">
                  <c:v>-1.0407525727435876</c:v>
                </c:pt>
                <c:pt idx="155">
                  <c:v>-1.0297113689808177</c:v>
                </c:pt>
                <c:pt idx="156">
                  <c:v>-1.0187707400752202</c:v>
                </c:pt>
                <c:pt idx="157">
                  <c:v>-1.0079302850443659</c:v>
                </c:pt>
                <c:pt idx="158">
                  <c:v>-0.99718958094966115</c:v>
                </c:pt>
                <c:pt idx="159">
                  <c:v>-0.98654818415272783</c:v>
                </c:pt>
                <c:pt idx="160">
                  <c:v>-0.97600563152091691</c:v>
                </c:pt>
                <c:pt idx="161">
                  <c:v>-0.965561441583769</c:v>
                </c:pt>
                <c:pt idx="162">
                  <c:v>-0.95521511564218364</c:v>
                </c:pt>
                <c:pt idx="163">
                  <c:v>-0.94496613883198932</c:v>
                </c:pt>
                <c:pt idx="164">
                  <c:v>-0.93481398114356351</c:v>
                </c:pt>
                <c:pt idx="165">
                  <c:v>-0.92475809839908707</c:v>
                </c:pt>
                <c:pt idx="166">
                  <c:v>-0.91479793318897074</c:v>
                </c:pt>
                <c:pt idx="167">
                  <c:v>-0.90493291576893464</c:v>
                </c:pt>
                <c:pt idx="168">
                  <c:v>-0.89516246491918061</c:v>
                </c:pt>
                <c:pt idx="169">
                  <c:v>-0.88548598876704077</c:v>
                </c:pt>
                <c:pt idx="170">
                  <c:v>-0.87590288557444074</c:v>
                </c:pt>
                <c:pt idx="171">
                  <c:v>-0.86641254449148064</c:v>
                </c:pt>
                <c:pt idx="172">
                  <c:v>-0.85701434627737472</c:v>
                </c:pt>
                <c:pt idx="173">
                  <c:v>-0.84770766398996877</c:v>
                </c:pt>
                <c:pt idx="174">
                  <c:v>-0.83849186364499828</c:v>
                </c:pt>
                <c:pt idx="175">
                  <c:v>-0.82936630484621743</c:v>
                </c:pt>
                <c:pt idx="176">
                  <c:v>-0.82033034138749117</c:v>
                </c:pt>
                <c:pt idx="177">
                  <c:v>-0.81138332182790129</c:v>
                </c:pt>
                <c:pt idx="178">
                  <c:v>-0.80252459004088583</c:v>
                </c:pt>
                <c:pt idx="179">
                  <c:v>-0.79375348573839433</c:v>
                </c:pt>
                <c:pt idx="180">
                  <c:v>-0.78506934497100633</c:v>
                </c:pt>
                <c:pt idx="181">
                  <c:v>-0.77647150060493109</c:v>
                </c:pt>
                <c:pt idx="182">
                  <c:v>-0.76795928277677339</c:v>
                </c:pt>
                <c:pt idx="183">
                  <c:v>-0.75953201932691772</c:v>
                </c:pt>
                <c:pt idx="184">
                  <c:v>-0.751189036212357</c:v>
                </c:pt>
                <c:pt idx="185">
                  <c:v>-0.74292965789976129</c:v>
                </c:pt>
                <c:pt idx="186">
                  <c:v>-0.7347532077395551</c:v>
                </c:pt>
                <c:pt idx="187">
                  <c:v>-0.72665900832174335</c:v>
                </c:pt>
                <c:pt idx="188">
                  <c:v>-0.71864638181420393</c:v>
                </c:pt>
                <c:pt idx="189">
                  <c:v>-0.71071465028413239</c:v>
                </c:pt>
                <c:pt idx="190">
                  <c:v>-0.7028631360033113</c:v>
                </c:pt>
                <c:pt idx="191">
                  <c:v>-0.69509116173784202</c:v>
                </c:pt>
                <c:pt idx="192">
                  <c:v>-0.6873980510229587</c:v>
                </c:pt>
                <c:pt idx="193">
                  <c:v>-0.67978312842352517</c:v>
                </c:pt>
                <c:pt idx="194">
                  <c:v>-0.67224571978078862</c:v>
                </c:pt>
                <c:pt idx="195">
                  <c:v>-0.66478515244594671</c:v>
                </c:pt>
                <c:pt idx="196">
                  <c:v>-0.65740075550106414</c:v>
                </c:pt>
                <c:pt idx="197">
                  <c:v>-0.65009185996785668</c:v>
                </c:pt>
                <c:pt idx="198">
                  <c:v>-0.64285779900483619</c:v>
                </c:pt>
                <c:pt idx="199">
                  <c:v>-0.63569790809330451</c:v>
                </c:pt>
                <c:pt idx="200">
                  <c:v>-0.62861152521265007</c:v>
                </c:pt>
                <c:pt idx="201">
                  <c:v>-0.62159799100540036</c:v>
                </c:pt>
                <c:pt idx="202">
                  <c:v>-0.61465664893245553</c:v>
                </c:pt>
                <c:pt idx="203">
                  <c:v>-0.60778684541891892</c:v>
                </c:pt>
                <c:pt idx="204">
                  <c:v>-0.60098792999092199</c:v>
                </c:pt>
                <c:pt idx="205">
                  <c:v>-0.59425925540382996</c:v>
                </c:pt>
                <c:pt idx="206">
                  <c:v>-0.5876001777621942</c:v>
                </c:pt>
                <c:pt idx="207">
                  <c:v>-0.58101005663181116</c:v>
                </c:pt>
                <c:pt idx="208">
                  <c:v>-0.57448825514422841</c:v>
                </c:pt>
                <c:pt idx="209">
                  <c:v>-0.56803414009402908</c:v>
                </c:pt>
                <c:pt idx="210">
                  <c:v>-0.56164708202921221</c:v>
                </c:pt>
                <c:pt idx="211">
                  <c:v>-0.55532645533497182</c:v>
                </c:pt>
                <c:pt idx="212">
                  <c:v>-0.54907163831117578</c:v>
                </c:pt>
                <c:pt idx="213">
                  <c:v>-0.54288201324381924</c:v>
                </c:pt>
                <c:pt idx="214">
                  <c:v>-0.53675696647073046</c:v>
                </c:pt>
                <c:pt idx="215">
                  <c:v>-0.53069588844179039</c:v>
                </c:pt>
                <c:pt idx="216">
                  <c:v>-0.52469817377391403</c:v>
                </c:pt>
                <c:pt idx="217">
                  <c:v>-0.51876322130104091</c:v>
                </c:pt>
                <c:pt idx="218">
                  <c:v>-0.51289043411936353</c:v>
                </c:pt>
                <c:pt idx="219">
                  <c:v>-0.50707921962801994</c:v>
                </c:pt>
                <c:pt idx="220">
                  <c:v>-0.50132898956546335</c:v>
                </c:pt>
                <c:pt idx="221">
                  <c:v>-0.49563916004171799</c:v>
                </c:pt>
                <c:pt idx="222">
                  <c:v>-0.49000915156671643</c:v>
                </c:pt>
                <c:pt idx="223">
                  <c:v>-0.48443838907491443</c:v>
                </c:pt>
                <c:pt idx="224">
                  <c:v>-0.47892630194635788</c:v>
                </c:pt>
                <c:pt idx="225">
                  <c:v>-0.47347232402438738</c:v>
                </c:pt>
                <c:pt idx="226">
                  <c:v>-0.4680758936301424</c:v>
                </c:pt>
                <c:pt idx="227">
                  <c:v>-0.46273645357402932</c:v>
                </c:pt>
                <c:pt idx="228">
                  <c:v>-0.45745345116430913</c:v>
                </c:pt>
                <c:pt idx="229">
                  <c:v>-0.45222633821295333</c:v>
                </c:pt>
                <c:pt idx="230">
                  <c:v>-0.44705457103891205</c:v>
                </c:pt>
                <c:pt idx="231">
                  <c:v>-0.44193761046892988</c:v>
                </c:pt>
                <c:pt idx="232">
                  <c:v>-0.43687492183604282</c:v>
                </c:pt>
                <c:pt idx="233">
                  <c:v>-0.43186597497588103</c:v>
                </c:pt>
                <c:pt idx="234">
                  <c:v>-0.42691024422089974</c:v>
                </c:pt>
                <c:pt idx="235">
                  <c:v>-0.42200720839265243</c:v>
                </c:pt>
                <c:pt idx="236">
                  <c:v>-0.41715635079221847</c:v>
                </c:pt>
                <c:pt idx="237">
                  <c:v>-0.41235715918889115</c:v>
                </c:pt>
                <c:pt idx="238">
                  <c:v>-0.40760912580722714</c:v>
                </c:pt>
                <c:pt idx="239">
                  <c:v>-0.4029117473125563</c:v>
                </c:pt>
                <c:pt idx="240">
                  <c:v>-0.3982645247950431</c:v>
                </c:pt>
                <c:pt idx="241">
                  <c:v>-0.39366696375238996</c:v>
                </c:pt>
                <c:pt idx="242">
                  <c:v>-0.38911857407126799</c:v>
                </c:pt>
                <c:pt idx="243">
                  <c:v>-0.38461887000755512</c:v>
                </c:pt>
                <c:pt idx="244">
                  <c:v>-0.38016737016546154</c:v>
                </c:pt>
                <c:pt idx="245">
                  <c:v>-0.37576359747561511</c:v>
                </c:pt>
                <c:pt idx="246">
                  <c:v>-0.37140707917217891</c:v>
                </c:pt>
                <c:pt idx="247">
                  <c:v>-0.36709734676906836</c:v>
                </c:pt>
                <c:pt idx="248">
                  <c:v>-0.3628339360353327</c:v>
                </c:pt>
                <c:pt idx="249">
                  <c:v>-0.35861638696976261</c:v>
                </c:pt>
                <c:pt idx="250">
                  <c:v>-0.35444424377478378</c:v>
                </c:pt>
                <c:pt idx="251">
                  <c:v>-0.35031705482969139</c:v>
                </c:pt>
                <c:pt idx="252">
                  <c:v>-0.34623437266327883</c:v>
                </c:pt>
                <c:pt idx="253">
                  <c:v>-0.342195753925915</c:v>
                </c:pt>
                <c:pt idx="254">
                  <c:v>-0.3382007593611131</c:v>
                </c:pt>
                <c:pt idx="255">
                  <c:v>-0.33424895377664332</c:v>
                </c:pt>
                <c:pt idx="256">
                  <c:v>-0.3303399060152285</c:v>
                </c:pt>
                <c:pt idx="257">
                  <c:v>-0.32647318892486854</c:v>
                </c:pt>
                <c:pt idx="258">
                  <c:v>-0.322648379328829</c:v>
                </c:pt>
                <c:pt idx="259">
                  <c:v>-0.31886505799533565</c:v>
                </c:pt>
                <c:pt idx="260">
                  <c:v>-0.3151228096070175</c:v>
                </c:pt>
                <c:pt idx="261">
                  <c:v>-0.31142122273009826</c:v>
                </c:pt>
                <c:pt idx="262">
                  <c:v>-0.30775988978343088</c:v>
                </c:pt>
                <c:pt idx="263">
                  <c:v>-0.3041384070073414</c:v>
                </c:pt>
                <c:pt idx="264">
                  <c:v>-0.30055637443235828</c:v>
                </c:pt>
                <c:pt idx="265">
                  <c:v>-0.29701339584781034</c:v>
                </c:pt>
                <c:pt idx="266">
                  <c:v>-0.29350907877037696</c:v>
                </c:pt>
                <c:pt idx="267">
                  <c:v>-0.29004303441255741</c:v>
                </c:pt>
                <c:pt idx="268">
                  <c:v>-0.28661487765112581</c:v>
                </c:pt>
                <c:pt idx="269">
                  <c:v>-0.2832242269955505</c:v>
                </c:pt>
                <c:pt idx="270">
                  <c:v>-0.27987070455645607</c:v>
                </c:pt>
                <c:pt idx="271">
                  <c:v>-0.27655393601408879</c:v>
                </c:pt>
                <c:pt idx="272">
                  <c:v>-0.27327355058684882</c:v>
                </c:pt>
                <c:pt idx="273">
                  <c:v>-0.27002918099986267</c:v>
                </c:pt>
                <c:pt idx="274">
                  <c:v>-0.26682046345366767</c:v>
                </c:pt>
                <c:pt idx="275">
                  <c:v>-0.26364703759296854</c:v>
                </c:pt>
                <c:pt idx="276">
                  <c:v>-0.26050854647552196</c:v>
                </c:pt>
                <c:pt idx="277">
                  <c:v>-0.25740463654112083</c:v>
                </c:pt>
                <c:pt idx="278">
                  <c:v>-0.25433495758074609</c:v>
                </c:pt>
                <c:pt idx="279">
                  <c:v>-0.25129916270583968</c:v>
                </c:pt>
                <c:pt idx="280">
                  <c:v>-0.24829690831775669</c:v>
                </c:pt>
                <c:pt idx="281">
                  <c:v>-0.24532785407735946</c:v>
                </c:pt>
                <c:pt idx="282">
                  <c:v>-0.24239166287482003</c:v>
                </c:pt>
                <c:pt idx="283">
                  <c:v>-0.23948800079959212</c:v>
                </c:pt>
                <c:pt idx="284">
                  <c:v>-0.23661653711057218</c:v>
                </c:pt>
                <c:pt idx="285">
                  <c:v>-0.23377694420647716</c:v>
                </c:pt>
                <c:pt idx="286">
                  <c:v>-0.23096889759641329</c:v>
                </c:pt>
                <c:pt idx="287">
                  <c:v>-0.2281920758706833</c:v>
                </c:pt>
                <c:pt idx="288">
                  <c:v>-0.22544616067178383</c:v>
                </c:pt>
                <c:pt idx="289">
                  <c:v>-0.22273083666565135</c:v>
                </c:pt>
                <c:pt idx="290">
                  <c:v>-0.2200457915131212</c:v>
                </c:pt>
                <c:pt idx="291">
                  <c:v>-0.21739071584164024</c:v>
                </c:pt>
                <c:pt idx="292">
                  <c:v>-0.21476530321719228</c:v>
                </c:pt>
                <c:pt idx="293">
                  <c:v>-0.2121692501164831</c:v>
                </c:pt>
                <c:pt idx="294">
                  <c:v>-0.20960225589935549</c:v>
                </c:pt>
                <c:pt idx="295">
                  <c:v>-0.20706402278146821</c:v>
                </c:pt>
                <c:pt idx="296">
                  <c:v>-0.20455425580719991</c:v>
                </c:pt>
                <c:pt idx="297">
                  <c:v>-0.2020726628228208</c:v>
                </c:pt>
                <c:pt idx="298">
                  <c:v>-0.19961895444990299</c:v>
                </c:pt>
                <c:pt idx="299">
                  <c:v>-0.19719284405900039</c:v>
                </c:pt>
                <c:pt idx="300">
                  <c:v>-0.19479404774355966</c:v>
                </c:pt>
                <c:pt idx="301">
                  <c:v>-0.19242228429410296</c:v>
                </c:pt>
                <c:pt idx="302">
                  <c:v>-0.19007727517265119</c:v>
                </c:pt>
                <c:pt idx="303">
                  <c:v>-0.18775874448742105</c:v>
                </c:pt>
                <c:pt idx="304">
                  <c:v>-0.18546641896775168</c:v>
                </c:pt>
                <c:pt idx="305">
                  <c:v>-0.18320002793930446</c:v>
                </c:pt>
                <c:pt idx="306">
                  <c:v>-0.18095930329950302</c:v>
                </c:pt>
                <c:pt idx="307">
                  <c:v>-0.17874397949324325</c:v>
                </c:pt>
                <c:pt idx="308">
                  <c:v>-0.17655379348883335</c:v>
                </c:pt>
                <c:pt idx="309">
                  <c:v>-0.17438848475420038</c:v>
                </c:pt>
                <c:pt idx="310">
                  <c:v>-0.17224779523334158</c:v>
                </c:pt>
                <c:pt idx="311">
                  <c:v>-0.17013146932302317</c:v>
                </c:pt>
                <c:pt idx="312">
                  <c:v>-0.16803925384972759</c:v>
                </c:pt>
                <c:pt idx="313">
                  <c:v>-0.16597089804684484</c:v>
                </c:pt>
                <c:pt idx="314">
                  <c:v>-0.16392615353210796</c:v>
                </c:pt>
                <c:pt idx="315">
                  <c:v>-0.16190477428527067</c:v>
                </c:pt>
                <c:pt idx="316">
                  <c:v>-0.15990651662602362</c:v>
                </c:pt>
                <c:pt idx="317">
                  <c:v>-0.1579311391921504</c:v>
                </c:pt>
                <c:pt idx="318">
                  <c:v>-0.15597840291791734</c:v>
                </c:pt>
                <c:pt idx="319">
                  <c:v>-0.15404807101269885</c:v>
                </c:pt>
                <c:pt idx="320">
                  <c:v>-0.15213990893983298</c:v>
                </c:pt>
                <c:pt idx="321">
                  <c:v>-0.15025368439570722</c:v>
                </c:pt>
                <c:pt idx="322">
                  <c:v>-0.14838916728907001</c:v>
                </c:pt>
                <c:pt idx="323">
                  <c:v>-0.14654612972056852</c:v>
                </c:pt>
                <c:pt idx="324">
                  <c:v>-0.1447243459625065</c:v>
                </c:pt>
                <c:pt idx="325">
                  <c:v>-0.1429235924388241</c:v>
                </c:pt>
                <c:pt idx="326">
                  <c:v>-0.14114364770529267</c:v>
                </c:pt>
                <c:pt idx="327">
                  <c:v>-0.13938429242992623</c:v>
                </c:pt>
                <c:pt idx="328">
                  <c:v>-0.1376453093736037</c:v>
                </c:pt>
                <c:pt idx="329">
                  <c:v>-0.13592648337090169</c:v>
                </c:pt>
                <c:pt idx="330">
                  <c:v>-0.13422760131113348</c:v>
                </c:pt>
                <c:pt idx="331">
                  <c:v>-0.13254845211959365</c:v>
                </c:pt>
                <c:pt idx="332">
                  <c:v>-0.13088882673900312</c:v>
                </c:pt>
                <c:pt idx="333">
                  <c:v>-0.12924851811115504</c:v>
                </c:pt>
                <c:pt idx="334">
                  <c:v>-0.12762732115875569</c:v>
                </c:pt>
                <c:pt idx="335">
                  <c:v>-0.1260250327674613</c:v>
                </c:pt>
                <c:pt idx="336">
                  <c:v>-0.12444145176810446</c:v>
                </c:pt>
                <c:pt idx="337">
                  <c:v>-0.12287637891911118</c:v>
                </c:pt>
                <c:pt idx="338">
                  <c:v>-0.12132961688910272</c:v>
                </c:pt>
                <c:pt idx="339">
                  <c:v>-0.11980097023968238</c:v>
                </c:pt>
                <c:pt idx="340">
                  <c:v>-0.11829024540840276</c:v>
                </c:pt>
                <c:pt idx="341">
                  <c:v>-0.1167972506919117</c:v>
                </c:pt>
                <c:pt idx="342">
                  <c:v>-0.11532179622927492</c:v>
                </c:pt>
                <c:pt idx="343">
                  <c:v>-0.11386369398547116</c:v>
                </c:pt>
                <c:pt idx="344">
                  <c:v>-0.11242275773505968</c:v>
                </c:pt>
                <c:pt idx="345">
                  <c:v>-0.11099880304601521</c:v>
                </c:pt>
                <c:pt idx="346">
                  <c:v>-0.10959164726373012</c:v>
                </c:pt>
                <c:pt idx="347">
                  <c:v>-0.10820110949517933</c:v>
                </c:pt>
                <c:pt idx="348">
                  <c:v>-0.10682701059324767</c:v>
                </c:pt>
                <c:pt idx="349">
                  <c:v>-0.10546917314121518</c:v>
                </c:pt>
                <c:pt idx="350">
                  <c:v>-0.10412742143739973</c:v>
                </c:pt>
                <c:pt idx="351">
                  <c:v>-0.10280158147995364</c:v>
                </c:pt>
                <c:pt idx="352">
                  <c:v>-0.10149148095181261</c:v>
                </c:pt>
                <c:pt idx="353">
                  <c:v>-0.10019694920579385</c:v>
                </c:pt>
                <c:pt idx="354">
                  <c:v>-9.891781724984261E-2</c:v>
                </c:pt>
                <c:pt idx="355">
                  <c:v>-9.7653917732423087E-2</c:v>
                </c:pt>
                <c:pt idx="356">
                  <c:v>-9.6405084928053289E-2</c:v>
                </c:pt>
                <c:pt idx="357">
                  <c:v>-9.5171154722980336E-2</c:v>
                </c:pt>
                <c:pt idx="358">
                  <c:v>-9.3951964600995225E-2</c:v>
                </c:pt>
                <c:pt idx="359">
                  <c:v>-9.2747353629383772E-2</c:v>
                </c:pt>
                <c:pt idx="360">
                  <c:v>-9.1557162445013121E-2</c:v>
                </c:pt>
                <c:pt idx="361">
                  <c:v>-9.0381233240550293E-2</c:v>
                </c:pt>
                <c:pt idx="362">
                  <c:v>-8.9219409750812273E-2</c:v>
                </c:pt>
                <c:pt idx="363">
                  <c:v>-8.8071537239244296E-2</c:v>
                </c:pt>
                <c:pt idx="364">
                  <c:v>-8.6937462484525468E-2</c:v>
                </c:pt>
                <c:pt idx="365">
                  <c:v>-8.5817033767299628E-2</c:v>
                </c:pt>
                <c:pt idx="366">
                  <c:v>-8.4710100857028917E-2</c:v>
                </c:pt>
                <c:pt idx="367">
                  <c:v>-8.3616514998969327E-2</c:v>
                </c:pt>
                <c:pt idx="368">
                  <c:v>-8.2536128901265451E-2</c:v>
                </c:pt>
                <c:pt idx="369">
                  <c:v>-8.146879672216352E-2</c:v>
                </c:pt>
                <c:pt idx="370">
                  <c:v>-8.0414374057340185E-2</c:v>
                </c:pt>
                <c:pt idx="371">
                  <c:v>-7.9372717927346403E-2</c:v>
                </c:pt>
                <c:pt idx="372">
                  <c:v>-7.8343686765163345E-2</c:v>
                </c:pt>
                <c:pt idx="373">
                  <c:v>-7.7327140403870592E-2</c:v>
                </c:pt>
                <c:pt idx="374">
                  <c:v>-7.6322940064422765E-2</c:v>
                </c:pt>
                <c:pt idx="375">
                  <c:v>-7.5330948343535528E-2</c:v>
                </c:pt>
                <c:pt idx="376">
                  <c:v>-7.4351029201676896E-2</c:v>
                </c:pt>
                <c:pt idx="377">
                  <c:v>-7.3383047951164834E-2</c:v>
                </c:pt>
                <c:pt idx="378">
                  <c:v>-7.2426871244367266E-2</c:v>
                </c:pt>
                <c:pt idx="379">
                  <c:v>-7.1482367062005447E-2</c:v>
                </c:pt>
                <c:pt idx="380">
                  <c:v>-7.05494047015571E-2</c:v>
                </c:pt>
                <c:pt idx="381">
                  <c:v>-6.9627854765759639E-2</c:v>
                </c:pt>
                <c:pt idx="382">
                  <c:v>-6.8717589151211039E-2</c:v>
                </c:pt>
                <c:pt idx="383">
                  <c:v>-6.7818481037067779E-2</c:v>
                </c:pt>
                <c:pt idx="384">
                  <c:v>-6.6930404873837918E-2</c:v>
                </c:pt>
                <c:pt idx="385">
                  <c:v>-6.6053236372268592E-2</c:v>
                </c:pt>
                <c:pt idx="386">
                  <c:v>-6.5186852492326419E-2</c:v>
                </c:pt>
                <c:pt idx="387">
                  <c:v>-6.4331131432269609E-2</c:v>
                </c:pt>
                <c:pt idx="388">
                  <c:v>-6.3485952617810648E-2</c:v>
                </c:pt>
                <c:pt idx="389">
                  <c:v>-6.2651196691368455E-2</c:v>
                </c:pt>
                <c:pt idx="390">
                  <c:v>-6.1826745501408917E-2</c:v>
                </c:pt>
                <c:pt idx="391">
                  <c:v>-6.1012482091872315E-2</c:v>
                </c:pt>
                <c:pt idx="392">
                  <c:v>-6.0208290691687316E-2</c:v>
                </c:pt>
                <c:pt idx="393">
                  <c:v>-5.9414056704369458E-2</c:v>
                </c:pt>
                <c:pt idx="394">
                  <c:v>-5.8629666697704329E-2</c:v>
                </c:pt>
                <c:pt idx="395">
                  <c:v>-5.785500839351311E-2</c:v>
                </c:pt>
                <c:pt idx="396">
                  <c:v>-5.7089970657500731E-2</c:v>
                </c:pt>
                <c:pt idx="397">
                  <c:v>-5.6334443489184594E-2</c:v>
                </c:pt>
                <c:pt idx="398">
                  <c:v>-5.5588318011903899E-2</c:v>
                </c:pt>
                <c:pt idx="399">
                  <c:v>-5.4851486462907849E-2</c:v>
                </c:pt>
                <c:pt idx="400">
                  <c:v>-5.4123842183522404E-2</c:v>
                </c:pt>
                <c:pt idx="401">
                  <c:v>-5.3405279609394216E-2</c:v>
                </c:pt>
                <c:pt idx="402">
                  <c:v>-5.2695694260811603E-2</c:v>
                </c:pt>
                <c:pt idx="403">
                  <c:v>-5.1994982733100714E-2</c:v>
                </c:pt>
                <c:pt idx="404">
                  <c:v>-5.1303042687097171E-2</c:v>
                </c:pt>
                <c:pt idx="405">
                  <c:v>-5.0619772839691393E-2</c:v>
                </c:pt>
                <c:pt idx="406">
                  <c:v>-4.9945072954447715E-2</c:v>
                </c:pt>
                <c:pt idx="407">
                  <c:v>-4.9278843832295686E-2</c:v>
                </c:pt>
                <c:pt idx="408">
                  <c:v>-4.862098730229357E-2</c:v>
                </c:pt>
                <c:pt idx="409">
                  <c:v>-4.7971406212462736E-2</c:v>
                </c:pt>
                <c:pt idx="410">
                  <c:v>-4.7330004420692684E-2</c:v>
                </c:pt>
                <c:pt idx="411">
                  <c:v>-4.669668678571548E-2</c:v>
                </c:pt>
                <c:pt idx="412">
                  <c:v>-4.6071359158149666E-2</c:v>
                </c:pt>
                <c:pt idx="413">
                  <c:v>-4.5453928371612162E-2</c:v>
                </c:pt>
                <c:pt idx="414">
                  <c:v>-4.4844302233898035E-2</c:v>
                </c:pt>
                <c:pt idx="415">
                  <c:v>-4.4242389518227614E-2</c:v>
                </c:pt>
                <c:pt idx="416">
                  <c:v>-4.3648099954559573E-2</c:v>
                </c:pt>
                <c:pt idx="417">
                  <c:v>-4.30613442209705E-2</c:v>
                </c:pt>
                <c:pt idx="418">
                  <c:v>-4.2482033935099216E-2</c:v>
                </c:pt>
                <c:pt idx="419">
                  <c:v>-4.1910081645656176E-2</c:v>
                </c:pt>
                <c:pt idx="420">
                  <c:v>-4.1345400823996806E-2</c:v>
                </c:pt>
                <c:pt idx="421">
                  <c:v>-4.078790585575863E-2</c:v>
                </c:pt>
                <c:pt idx="422">
                  <c:v>-4.023751203256111E-2</c:v>
                </c:pt>
                <c:pt idx="423">
                  <c:v>-3.9694135543768515E-2</c:v>
                </c:pt>
                <c:pt idx="424">
                  <c:v>-3.9157693468314235E-2</c:v>
                </c:pt>
                <c:pt idx="425">
                  <c:v>-3.8628103766587131E-2</c:v>
                </c:pt>
                <c:pt idx="426">
                  <c:v>-3.8105285272378359E-2</c:v>
                </c:pt>
                <c:pt idx="427">
                  <c:v>-3.7589157684889282E-2</c:v>
                </c:pt>
                <c:pt idx="428">
                  <c:v>-3.7079641560798869E-2</c:v>
                </c:pt>
                <c:pt idx="429">
                  <c:v>-3.6576658306391147E-2</c:v>
                </c:pt>
                <c:pt idx="430">
                  <c:v>-3.608013016974139E-2</c:v>
                </c:pt>
                <c:pt idx="431">
                  <c:v>-3.5589980232961352E-2</c:v>
                </c:pt>
                <c:pt idx="432">
                  <c:v>-3.5106132404502326E-2</c:v>
                </c:pt>
                <c:pt idx="433">
                  <c:v>-3.4628511411516523E-2</c:v>
                </c:pt>
                <c:pt idx="434">
                  <c:v>-3.4157042792275272E-2</c:v>
                </c:pt>
                <c:pt idx="435">
                  <c:v>-3.3691652888644744E-2</c:v>
                </c:pt>
                <c:pt idx="436">
                  <c:v>-3.3232268838617789E-2</c:v>
                </c:pt>
                <c:pt idx="437">
                  <c:v>-3.2778818568902329E-2</c:v>
                </c:pt>
                <c:pt idx="438">
                  <c:v>-3.2331230787565252E-2</c:v>
                </c:pt>
                <c:pt idx="439">
                  <c:v>-3.1889434976731815E-2</c:v>
                </c:pt>
                <c:pt idx="440">
                  <c:v>-3.1453361385340259E-2</c:v>
                </c:pt>
                <c:pt idx="441">
                  <c:v>-3.1022941021950679E-2</c:v>
                </c:pt>
                <c:pt idx="442">
                  <c:v>-3.0598105647608651E-2</c:v>
                </c:pt>
                <c:pt idx="443">
                  <c:v>-3.0178787768762386E-2</c:v>
                </c:pt>
                <c:pt idx="444">
                  <c:v>-2.976492063023382E-2</c:v>
                </c:pt>
                <c:pt idx="445">
                  <c:v>-2.9356438208242686E-2</c:v>
                </c:pt>
                <c:pt idx="446">
                  <c:v>-2.8953275203483717E-2</c:v>
                </c:pt>
                <c:pt idx="447">
                  <c:v>-2.8555367034256172E-2</c:v>
                </c:pt>
                <c:pt idx="448">
                  <c:v>-2.8162649829645888E-2</c:v>
                </c:pt>
                <c:pt idx="449">
                  <c:v>-2.7775060422758961E-2</c:v>
                </c:pt>
                <c:pt idx="450">
                  <c:v>-2.7392536344007304E-2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2.6703689585313786</c:v>
                </c:pt>
                <c:pt idx="1">
                  <c:v>2.6858524172347145</c:v>
                </c:pt>
                <c:pt idx="2">
                  <c:v>2.7013358759380504</c:v>
                </c:pt>
                <c:pt idx="3">
                  <c:v>2.7168193346413867</c:v>
                </c:pt>
                <c:pt idx="4">
                  <c:v>2.7323027933447226</c:v>
                </c:pt>
                <c:pt idx="5">
                  <c:v>2.7477862520480589</c:v>
                </c:pt>
                <c:pt idx="6">
                  <c:v>2.7632697107513948</c:v>
                </c:pt>
                <c:pt idx="7">
                  <c:v>2.7787531694547307</c:v>
                </c:pt>
                <c:pt idx="8">
                  <c:v>2.7942366281580666</c:v>
                </c:pt>
                <c:pt idx="9">
                  <c:v>2.809720086861403</c:v>
                </c:pt>
                <c:pt idx="10">
                  <c:v>2.8252035455647388</c:v>
                </c:pt>
                <c:pt idx="11">
                  <c:v>2.8406870042680747</c:v>
                </c:pt>
                <c:pt idx="12">
                  <c:v>2.8561704629714111</c:v>
                </c:pt>
                <c:pt idx="13">
                  <c:v>2.8716539216747474</c:v>
                </c:pt>
                <c:pt idx="14">
                  <c:v>2.8871373803780829</c:v>
                </c:pt>
                <c:pt idx="15">
                  <c:v>2.9026208390814188</c:v>
                </c:pt>
                <c:pt idx="16">
                  <c:v>2.9181042977847551</c:v>
                </c:pt>
                <c:pt idx="17">
                  <c:v>2.933587756488091</c:v>
                </c:pt>
                <c:pt idx="18">
                  <c:v>2.9490712151914273</c:v>
                </c:pt>
                <c:pt idx="19">
                  <c:v>2.9645546738947632</c:v>
                </c:pt>
                <c:pt idx="20">
                  <c:v>2.9800381325980991</c:v>
                </c:pt>
                <c:pt idx="21">
                  <c:v>2.9955215913014355</c:v>
                </c:pt>
                <c:pt idx="22">
                  <c:v>3.0110050500047714</c:v>
                </c:pt>
                <c:pt idx="23">
                  <c:v>3.0264885087081073</c:v>
                </c:pt>
                <c:pt idx="24">
                  <c:v>3.0419719674114432</c:v>
                </c:pt>
                <c:pt idx="25">
                  <c:v>3.0574554261147795</c:v>
                </c:pt>
                <c:pt idx="26">
                  <c:v>3.0729388848181154</c:v>
                </c:pt>
                <c:pt idx="27">
                  <c:v>3.0884223435214517</c:v>
                </c:pt>
                <c:pt idx="28">
                  <c:v>3.1039058022247876</c:v>
                </c:pt>
                <c:pt idx="29">
                  <c:v>3.1193892609281244</c:v>
                </c:pt>
                <c:pt idx="30">
                  <c:v>3.1348727196314603</c:v>
                </c:pt>
                <c:pt idx="31">
                  <c:v>3.1503561783347966</c:v>
                </c:pt>
                <c:pt idx="32">
                  <c:v>3.1658396370381325</c:v>
                </c:pt>
                <c:pt idx="33">
                  <c:v>3.1813230957414684</c:v>
                </c:pt>
                <c:pt idx="34">
                  <c:v>3.1968065544448048</c:v>
                </c:pt>
                <c:pt idx="35">
                  <c:v>3.2122900131481407</c:v>
                </c:pt>
                <c:pt idx="36">
                  <c:v>3.2277734718514766</c:v>
                </c:pt>
                <c:pt idx="37">
                  <c:v>3.2432569305548125</c:v>
                </c:pt>
                <c:pt idx="38">
                  <c:v>3.2587403892581488</c:v>
                </c:pt>
                <c:pt idx="39">
                  <c:v>3.2742238479614847</c:v>
                </c:pt>
                <c:pt idx="40">
                  <c:v>3.289707306664821</c:v>
                </c:pt>
                <c:pt idx="41">
                  <c:v>3.3051907653681569</c:v>
                </c:pt>
                <c:pt idx="42">
                  <c:v>3.3206742240714928</c:v>
                </c:pt>
                <c:pt idx="43">
                  <c:v>3.3361576827748292</c:v>
                </c:pt>
                <c:pt idx="44">
                  <c:v>3.3516411414781651</c:v>
                </c:pt>
                <c:pt idx="45">
                  <c:v>3.3671246001815009</c:v>
                </c:pt>
                <c:pt idx="46">
                  <c:v>3.3826080588848368</c:v>
                </c:pt>
                <c:pt idx="47">
                  <c:v>3.3980915175881727</c:v>
                </c:pt>
                <c:pt idx="48">
                  <c:v>3.4135749762915091</c:v>
                </c:pt>
                <c:pt idx="49">
                  <c:v>3.4290584349948454</c:v>
                </c:pt>
                <c:pt idx="50">
                  <c:v>3.4445418936981804</c:v>
                </c:pt>
                <c:pt idx="51">
                  <c:v>3.4600253524015163</c:v>
                </c:pt>
                <c:pt idx="52">
                  <c:v>3.4755088111048522</c:v>
                </c:pt>
                <c:pt idx="53">
                  <c:v>3.490992269808189</c:v>
                </c:pt>
                <c:pt idx="54">
                  <c:v>3.5064757285115244</c:v>
                </c:pt>
                <c:pt idx="55">
                  <c:v>3.5219591872148603</c:v>
                </c:pt>
                <c:pt idx="56">
                  <c:v>3.5374426459181962</c:v>
                </c:pt>
                <c:pt idx="57">
                  <c:v>3.552926104621533</c:v>
                </c:pt>
                <c:pt idx="58">
                  <c:v>3.5684095633248689</c:v>
                </c:pt>
                <c:pt idx="59">
                  <c:v>3.5838930220282048</c:v>
                </c:pt>
                <c:pt idx="60">
                  <c:v>3.5993764807315407</c:v>
                </c:pt>
                <c:pt idx="61">
                  <c:v>3.6148599394348766</c:v>
                </c:pt>
                <c:pt idx="62">
                  <c:v>3.6303433981382129</c:v>
                </c:pt>
                <c:pt idx="63">
                  <c:v>3.6458268568415488</c:v>
                </c:pt>
                <c:pt idx="64">
                  <c:v>3.6613103155448847</c:v>
                </c:pt>
                <c:pt idx="65">
                  <c:v>3.6767937742482206</c:v>
                </c:pt>
                <c:pt idx="66">
                  <c:v>3.6922772329515574</c:v>
                </c:pt>
                <c:pt idx="67">
                  <c:v>3.7077606916548933</c:v>
                </c:pt>
                <c:pt idx="68">
                  <c:v>3.7232441503582292</c:v>
                </c:pt>
                <c:pt idx="69">
                  <c:v>3.7387276090615651</c:v>
                </c:pt>
                <c:pt idx="70">
                  <c:v>3.754211067764901</c:v>
                </c:pt>
                <c:pt idx="71">
                  <c:v>3.7696945264682373</c:v>
                </c:pt>
                <c:pt idx="72">
                  <c:v>3.7851779851715732</c:v>
                </c:pt>
                <c:pt idx="73">
                  <c:v>3.8006614438749091</c:v>
                </c:pt>
                <c:pt idx="74">
                  <c:v>3.816144902578245</c:v>
                </c:pt>
                <c:pt idx="75">
                  <c:v>3.8316283612815818</c:v>
                </c:pt>
                <c:pt idx="76">
                  <c:v>3.8471118199849177</c:v>
                </c:pt>
                <c:pt idx="77">
                  <c:v>3.8625952786882536</c:v>
                </c:pt>
                <c:pt idx="78">
                  <c:v>3.8780787373915895</c:v>
                </c:pt>
                <c:pt idx="79">
                  <c:v>3.8935621960949258</c:v>
                </c:pt>
                <c:pt idx="80">
                  <c:v>3.9090456547982617</c:v>
                </c:pt>
                <c:pt idx="81">
                  <c:v>3.9245291135015976</c:v>
                </c:pt>
                <c:pt idx="82">
                  <c:v>3.9400125722049335</c:v>
                </c:pt>
                <c:pt idx="83">
                  <c:v>3.9554960309082694</c:v>
                </c:pt>
                <c:pt idx="84">
                  <c:v>3.9709794896116062</c:v>
                </c:pt>
                <c:pt idx="85">
                  <c:v>3.9864629483149421</c:v>
                </c:pt>
                <c:pt idx="86">
                  <c:v>4.001946407018278</c:v>
                </c:pt>
                <c:pt idx="87">
                  <c:v>4.0174298657216134</c:v>
                </c:pt>
                <c:pt idx="88">
                  <c:v>4.0329133244249498</c:v>
                </c:pt>
                <c:pt idx="89">
                  <c:v>4.0483967831282861</c:v>
                </c:pt>
                <c:pt idx="90">
                  <c:v>4.0638802418316224</c:v>
                </c:pt>
                <c:pt idx="91">
                  <c:v>4.0793637005349579</c:v>
                </c:pt>
                <c:pt idx="92">
                  <c:v>4.0948471592382933</c:v>
                </c:pt>
                <c:pt idx="93">
                  <c:v>4.1103306179416306</c:v>
                </c:pt>
                <c:pt idx="94">
                  <c:v>4.125814076644966</c:v>
                </c:pt>
                <c:pt idx="95">
                  <c:v>4.1412975353483024</c:v>
                </c:pt>
                <c:pt idx="96">
                  <c:v>4.1567809940516378</c:v>
                </c:pt>
                <c:pt idx="97">
                  <c:v>4.172264452754975</c:v>
                </c:pt>
                <c:pt idx="98">
                  <c:v>4.1877479114583105</c:v>
                </c:pt>
                <c:pt idx="99">
                  <c:v>4.2032313701616459</c:v>
                </c:pt>
                <c:pt idx="100">
                  <c:v>4.2187148288649823</c:v>
                </c:pt>
                <c:pt idx="101">
                  <c:v>4.2341982875683177</c:v>
                </c:pt>
                <c:pt idx="102">
                  <c:v>4.249681746271655</c:v>
                </c:pt>
                <c:pt idx="103">
                  <c:v>4.2651652049749904</c:v>
                </c:pt>
                <c:pt idx="104">
                  <c:v>4.2806486636783267</c:v>
                </c:pt>
                <c:pt idx="105">
                  <c:v>4.2961321223816622</c:v>
                </c:pt>
                <c:pt idx="106">
                  <c:v>4.3116155810849985</c:v>
                </c:pt>
                <c:pt idx="107">
                  <c:v>4.3270990397883349</c:v>
                </c:pt>
                <c:pt idx="108">
                  <c:v>4.3425824984916703</c:v>
                </c:pt>
                <c:pt idx="109">
                  <c:v>4.3580659571950067</c:v>
                </c:pt>
                <c:pt idx="110">
                  <c:v>4.373549415898343</c:v>
                </c:pt>
                <c:pt idx="111">
                  <c:v>4.3890328746016793</c:v>
                </c:pt>
                <c:pt idx="112">
                  <c:v>4.4045163333050148</c:v>
                </c:pt>
                <c:pt idx="113">
                  <c:v>4.4199997920083511</c:v>
                </c:pt>
                <c:pt idx="114">
                  <c:v>4.4354832507116866</c:v>
                </c:pt>
                <c:pt idx="115">
                  <c:v>4.4509667094150229</c:v>
                </c:pt>
                <c:pt idx="116">
                  <c:v>4.4664501681183593</c:v>
                </c:pt>
                <c:pt idx="117">
                  <c:v>4.4819336268216947</c:v>
                </c:pt>
                <c:pt idx="118">
                  <c:v>4.4974170855250311</c:v>
                </c:pt>
                <c:pt idx="119">
                  <c:v>4.5129005442283665</c:v>
                </c:pt>
                <c:pt idx="120">
                  <c:v>4.5283840029317037</c:v>
                </c:pt>
                <c:pt idx="121">
                  <c:v>4.5438674616350392</c:v>
                </c:pt>
                <c:pt idx="122">
                  <c:v>4.5593509203383755</c:v>
                </c:pt>
                <c:pt idx="123">
                  <c:v>4.574834379041711</c:v>
                </c:pt>
                <c:pt idx="124">
                  <c:v>4.5903178377450464</c:v>
                </c:pt>
                <c:pt idx="125">
                  <c:v>4.6058012964483837</c:v>
                </c:pt>
                <c:pt idx="126">
                  <c:v>4.6212847551517191</c:v>
                </c:pt>
                <c:pt idx="127">
                  <c:v>4.6367682138550554</c:v>
                </c:pt>
                <c:pt idx="128">
                  <c:v>4.6522516725583918</c:v>
                </c:pt>
                <c:pt idx="129">
                  <c:v>4.6677351312617281</c:v>
                </c:pt>
                <c:pt idx="130">
                  <c:v>4.6832185899650636</c:v>
                </c:pt>
                <c:pt idx="131">
                  <c:v>4.698702048668399</c:v>
                </c:pt>
                <c:pt idx="132">
                  <c:v>4.7141855073717354</c:v>
                </c:pt>
                <c:pt idx="133">
                  <c:v>4.7296689660750717</c:v>
                </c:pt>
                <c:pt idx="134">
                  <c:v>4.745152424778408</c:v>
                </c:pt>
                <c:pt idx="135">
                  <c:v>4.7606358834817435</c:v>
                </c:pt>
                <c:pt idx="136">
                  <c:v>4.7761193421850798</c:v>
                </c:pt>
                <c:pt idx="137">
                  <c:v>4.7916028008884153</c:v>
                </c:pt>
                <c:pt idx="138">
                  <c:v>4.8070862595917516</c:v>
                </c:pt>
                <c:pt idx="139">
                  <c:v>4.822569718295088</c:v>
                </c:pt>
                <c:pt idx="140">
                  <c:v>4.8380531769984234</c:v>
                </c:pt>
                <c:pt idx="141">
                  <c:v>4.8535366357017606</c:v>
                </c:pt>
                <c:pt idx="142">
                  <c:v>4.8690200944050961</c:v>
                </c:pt>
                <c:pt idx="143">
                  <c:v>4.8845035531084324</c:v>
                </c:pt>
                <c:pt idx="144">
                  <c:v>4.8999870118117679</c:v>
                </c:pt>
                <c:pt idx="145">
                  <c:v>4.9154704705151042</c:v>
                </c:pt>
                <c:pt idx="146">
                  <c:v>4.9309539292184406</c:v>
                </c:pt>
                <c:pt idx="147">
                  <c:v>4.946437387921776</c:v>
                </c:pt>
                <c:pt idx="148">
                  <c:v>4.9619208466251123</c:v>
                </c:pt>
                <c:pt idx="149">
                  <c:v>4.9774043053284478</c:v>
                </c:pt>
                <c:pt idx="150">
                  <c:v>4.9928877640317841</c:v>
                </c:pt>
                <c:pt idx="151">
                  <c:v>5.0083712227351205</c:v>
                </c:pt>
                <c:pt idx="152">
                  <c:v>5.0238546814384568</c:v>
                </c:pt>
                <c:pt idx="153">
                  <c:v>5.0393381401417923</c:v>
                </c:pt>
                <c:pt idx="154">
                  <c:v>5.0548215988451286</c:v>
                </c:pt>
                <c:pt idx="155">
                  <c:v>5.0703050575484641</c:v>
                </c:pt>
                <c:pt idx="156">
                  <c:v>5.0857885162518004</c:v>
                </c:pt>
                <c:pt idx="157">
                  <c:v>5.1012719749551367</c:v>
                </c:pt>
                <c:pt idx="158">
                  <c:v>5.1167554336584722</c:v>
                </c:pt>
                <c:pt idx="159">
                  <c:v>5.1322388923618094</c:v>
                </c:pt>
                <c:pt idx="160">
                  <c:v>5.1477223510651449</c:v>
                </c:pt>
                <c:pt idx="161">
                  <c:v>5.1632058097684812</c:v>
                </c:pt>
                <c:pt idx="162">
                  <c:v>5.1786892684718175</c:v>
                </c:pt>
                <c:pt idx="163">
                  <c:v>5.194172727175153</c:v>
                </c:pt>
                <c:pt idx="164">
                  <c:v>5.2096561858784893</c:v>
                </c:pt>
                <c:pt idx="165">
                  <c:v>5.2251396445818239</c:v>
                </c:pt>
                <c:pt idx="166">
                  <c:v>5.2406231032851611</c:v>
                </c:pt>
                <c:pt idx="167">
                  <c:v>5.2561065619884966</c:v>
                </c:pt>
                <c:pt idx="168">
                  <c:v>5.2715900206918329</c:v>
                </c:pt>
                <c:pt idx="169">
                  <c:v>5.2870734793951693</c:v>
                </c:pt>
                <c:pt idx="170">
                  <c:v>5.3025569380985056</c:v>
                </c:pt>
                <c:pt idx="171">
                  <c:v>5.318040396801841</c:v>
                </c:pt>
                <c:pt idx="172">
                  <c:v>5.3335238555051774</c:v>
                </c:pt>
                <c:pt idx="173">
                  <c:v>5.3490073142085128</c:v>
                </c:pt>
                <c:pt idx="174">
                  <c:v>5.3644907729118492</c:v>
                </c:pt>
                <c:pt idx="175">
                  <c:v>5.3799742316151855</c:v>
                </c:pt>
                <c:pt idx="176">
                  <c:v>5.395457690318521</c:v>
                </c:pt>
                <c:pt idx="177">
                  <c:v>5.4109411490218582</c:v>
                </c:pt>
                <c:pt idx="178">
                  <c:v>5.4264246077251928</c:v>
                </c:pt>
                <c:pt idx="179">
                  <c:v>5.4419080664285291</c:v>
                </c:pt>
                <c:pt idx="180">
                  <c:v>5.4573915251318654</c:v>
                </c:pt>
                <c:pt idx="181">
                  <c:v>5.4728749838352009</c:v>
                </c:pt>
                <c:pt idx="182">
                  <c:v>5.4883584425385381</c:v>
                </c:pt>
                <c:pt idx="183">
                  <c:v>5.5038419012418736</c:v>
                </c:pt>
                <c:pt idx="184">
                  <c:v>5.5193253599452099</c:v>
                </c:pt>
                <c:pt idx="185">
                  <c:v>5.5348088186485462</c:v>
                </c:pt>
                <c:pt idx="186">
                  <c:v>5.5502922773518817</c:v>
                </c:pt>
                <c:pt idx="187">
                  <c:v>5.565775736055218</c:v>
                </c:pt>
                <c:pt idx="188">
                  <c:v>5.5812591947585535</c:v>
                </c:pt>
                <c:pt idx="189">
                  <c:v>5.5967426534618898</c:v>
                </c:pt>
                <c:pt idx="190">
                  <c:v>5.6122261121652253</c:v>
                </c:pt>
                <c:pt idx="191">
                  <c:v>5.6277095708685616</c:v>
                </c:pt>
                <c:pt idx="192">
                  <c:v>5.6431930295718979</c:v>
                </c:pt>
                <c:pt idx="193">
                  <c:v>5.6586764882752343</c:v>
                </c:pt>
                <c:pt idx="194">
                  <c:v>5.6741599469785697</c:v>
                </c:pt>
                <c:pt idx="195">
                  <c:v>5.6896434056819061</c:v>
                </c:pt>
                <c:pt idx="196">
                  <c:v>5.7051268643852415</c:v>
                </c:pt>
                <c:pt idx="197">
                  <c:v>5.7206103230885779</c:v>
                </c:pt>
                <c:pt idx="198">
                  <c:v>5.7360937817919142</c:v>
                </c:pt>
                <c:pt idx="199">
                  <c:v>5.7515772404952497</c:v>
                </c:pt>
                <c:pt idx="200">
                  <c:v>5.7670606991985869</c:v>
                </c:pt>
                <c:pt idx="201">
                  <c:v>5.7825441579019223</c:v>
                </c:pt>
                <c:pt idx="202">
                  <c:v>5.7980276166052587</c:v>
                </c:pt>
                <c:pt idx="203">
                  <c:v>5.813511075308595</c:v>
                </c:pt>
                <c:pt idx="204">
                  <c:v>5.8289945340119296</c:v>
                </c:pt>
                <c:pt idx="205">
                  <c:v>5.8444779927152668</c:v>
                </c:pt>
                <c:pt idx="206">
                  <c:v>5.8599614514186023</c:v>
                </c:pt>
                <c:pt idx="207">
                  <c:v>5.8754449101219386</c:v>
                </c:pt>
                <c:pt idx="208">
                  <c:v>5.8909283688252749</c:v>
                </c:pt>
                <c:pt idx="209">
                  <c:v>5.9064118275286113</c:v>
                </c:pt>
                <c:pt idx="210">
                  <c:v>5.9218952862319467</c:v>
                </c:pt>
                <c:pt idx="211">
                  <c:v>5.9373787449352831</c:v>
                </c:pt>
                <c:pt idx="212">
                  <c:v>5.9528622036386185</c:v>
                </c:pt>
                <c:pt idx="213">
                  <c:v>5.9683456623419548</c:v>
                </c:pt>
                <c:pt idx="214">
                  <c:v>5.9838291210452903</c:v>
                </c:pt>
                <c:pt idx="215">
                  <c:v>5.9993125797486266</c:v>
                </c:pt>
                <c:pt idx="216">
                  <c:v>6.014796038451963</c:v>
                </c:pt>
                <c:pt idx="217">
                  <c:v>6.0302794971552984</c:v>
                </c:pt>
                <c:pt idx="218">
                  <c:v>6.0457629558586357</c:v>
                </c:pt>
                <c:pt idx="219">
                  <c:v>6.0612464145619702</c:v>
                </c:pt>
                <c:pt idx="220">
                  <c:v>6.0767298732653066</c:v>
                </c:pt>
                <c:pt idx="221">
                  <c:v>6.0922133319686429</c:v>
                </c:pt>
                <c:pt idx="222">
                  <c:v>6.1076967906719783</c:v>
                </c:pt>
                <c:pt idx="223">
                  <c:v>6.1231802493753156</c:v>
                </c:pt>
                <c:pt idx="224">
                  <c:v>6.138663708078651</c:v>
                </c:pt>
                <c:pt idx="225">
                  <c:v>6.1541471667819874</c:v>
                </c:pt>
                <c:pt idx="226">
                  <c:v>6.1696306254853237</c:v>
                </c:pt>
                <c:pt idx="227">
                  <c:v>6.1851140841886592</c:v>
                </c:pt>
                <c:pt idx="228">
                  <c:v>6.2005975428919955</c:v>
                </c:pt>
                <c:pt idx="229">
                  <c:v>6.2160810015953309</c:v>
                </c:pt>
                <c:pt idx="230">
                  <c:v>6.2315644602986673</c:v>
                </c:pt>
                <c:pt idx="231">
                  <c:v>6.2470479190020036</c:v>
                </c:pt>
                <c:pt idx="232">
                  <c:v>6.26253137770534</c:v>
                </c:pt>
                <c:pt idx="233">
                  <c:v>6.2780148364086754</c:v>
                </c:pt>
                <c:pt idx="234">
                  <c:v>6.2934982951120118</c:v>
                </c:pt>
                <c:pt idx="235">
                  <c:v>6.3089817538153472</c:v>
                </c:pt>
                <c:pt idx="236">
                  <c:v>6.3244652125186835</c:v>
                </c:pt>
                <c:pt idx="237">
                  <c:v>6.3399486712220199</c:v>
                </c:pt>
                <c:pt idx="238">
                  <c:v>6.3554321299253553</c:v>
                </c:pt>
                <c:pt idx="239">
                  <c:v>6.3709155886286917</c:v>
                </c:pt>
                <c:pt idx="240">
                  <c:v>6.3863990473320271</c:v>
                </c:pt>
                <c:pt idx="241">
                  <c:v>6.4018825060353644</c:v>
                </c:pt>
                <c:pt idx="242">
                  <c:v>6.4173659647386998</c:v>
                </c:pt>
                <c:pt idx="243">
                  <c:v>6.4328494234420361</c:v>
                </c:pt>
                <c:pt idx="244">
                  <c:v>6.4483328821453725</c:v>
                </c:pt>
                <c:pt idx="245">
                  <c:v>6.463816340848707</c:v>
                </c:pt>
                <c:pt idx="246">
                  <c:v>6.4792997995520443</c:v>
                </c:pt>
                <c:pt idx="247">
                  <c:v>6.4947832582553797</c:v>
                </c:pt>
                <c:pt idx="248">
                  <c:v>6.5102667169587161</c:v>
                </c:pt>
                <c:pt idx="249">
                  <c:v>6.5257501756620524</c:v>
                </c:pt>
                <c:pt idx="250">
                  <c:v>6.5412336343653887</c:v>
                </c:pt>
                <c:pt idx="251">
                  <c:v>6.5567170930687242</c:v>
                </c:pt>
                <c:pt idx="252">
                  <c:v>6.5722005517720605</c:v>
                </c:pt>
                <c:pt idx="253">
                  <c:v>6.587684010475396</c:v>
                </c:pt>
                <c:pt idx="254">
                  <c:v>6.6031674691787323</c:v>
                </c:pt>
                <c:pt idx="255">
                  <c:v>6.6186509278820678</c:v>
                </c:pt>
                <c:pt idx="256">
                  <c:v>6.6341343865854041</c:v>
                </c:pt>
                <c:pt idx="257">
                  <c:v>6.6496178452887404</c:v>
                </c:pt>
                <c:pt idx="258">
                  <c:v>6.6651013039920759</c:v>
                </c:pt>
                <c:pt idx="259">
                  <c:v>6.6805847626954202</c:v>
                </c:pt>
                <c:pt idx="260">
                  <c:v>6.6960682213987486</c:v>
                </c:pt>
                <c:pt idx="261">
                  <c:v>6.711551680102084</c:v>
                </c:pt>
                <c:pt idx="262">
                  <c:v>6.7270351388054213</c:v>
                </c:pt>
                <c:pt idx="263">
                  <c:v>6.7425185975087638</c:v>
                </c:pt>
                <c:pt idx="264">
                  <c:v>6.758002056212093</c:v>
                </c:pt>
                <c:pt idx="265">
                  <c:v>6.7734855149154285</c:v>
                </c:pt>
                <c:pt idx="266">
                  <c:v>6.7889689736187648</c:v>
                </c:pt>
                <c:pt idx="267">
                  <c:v>6.8044524323221092</c:v>
                </c:pt>
                <c:pt idx="268">
                  <c:v>6.8199358910254366</c:v>
                </c:pt>
                <c:pt idx="269">
                  <c:v>6.835419349728773</c:v>
                </c:pt>
                <c:pt idx="270">
                  <c:v>6.8509028084321093</c:v>
                </c:pt>
                <c:pt idx="271">
                  <c:v>6.8663862671354519</c:v>
                </c:pt>
                <c:pt idx="272">
                  <c:v>6.8818697258387811</c:v>
                </c:pt>
                <c:pt idx="273">
                  <c:v>6.8973531845421174</c:v>
                </c:pt>
                <c:pt idx="274">
                  <c:v>6.9128366432454547</c:v>
                </c:pt>
                <c:pt idx="275">
                  <c:v>6.9283201019487972</c:v>
                </c:pt>
                <c:pt idx="276">
                  <c:v>6.9438035606521247</c:v>
                </c:pt>
                <c:pt idx="277">
                  <c:v>6.959287019355461</c:v>
                </c:pt>
                <c:pt idx="278">
                  <c:v>6.9747704780587982</c:v>
                </c:pt>
                <c:pt idx="279">
                  <c:v>6.9902539367621408</c:v>
                </c:pt>
                <c:pt idx="280">
                  <c:v>7.0057373954654683</c:v>
                </c:pt>
                <c:pt idx="281">
                  <c:v>7.0212208541688046</c:v>
                </c:pt>
                <c:pt idx="282">
                  <c:v>7.0367043128721489</c:v>
                </c:pt>
                <c:pt idx="283">
                  <c:v>7.0521877715754844</c:v>
                </c:pt>
                <c:pt idx="284">
                  <c:v>7.0676712302788207</c:v>
                </c:pt>
                <c:pt idx="285">
                  <c:v>7.0831546889821499</c:v>
                </c:pt>
                <c:pt idx="286">
                  <c:v>7.0986381476854943</c:v>
                </c:pt>
                <c:pt idx="287">
                  <c:v>7.1141216063888288</c:v>
                </c:pt>
                <c:pt idx="288">
                  <c:v>7.1296050650921643</c:v>
                </c:pt>
                <c:pt idx="289">
                  <c:v>7.1450885237954944</c:v>
                </c:pt>
                <c:pt idx="290">
                  <c:v>7.1605719824988379</c:v>
                </c:pt>
                <c:pt idx="291">
                  <c:v>7.1760554412021742</c:v>
                </c:pt>
                <c:pt idx="292">
                  <c:v>7.1915388999055097</c:v>
                </c:pt>
                <c:pt idx="293">
                  <c:v>7.207022358608838</c:v>
                </c:pt>
                <c:pt idx="294">
                  <c:v>7.2225058173121814</c:v>
                </c:pt>
                <c:pt idx="295">
                  <c:v>7.2379892760155178</c:v>
                </c:pt>
                <c:pt idx="296">
                  <c:v>7.2534727347188541</c:v>
                </c:pt>
                <c:pt idx="297">
                  <c:v>7.2689561934221816</c:v>
                </c:pt>
                <c:pt idx="298">
                  <c:v>7.2844396521255241</c:v>
                </c:pt>
                <c:pt idx="299">
                  <c:v>7.2999231108288614</c:v>
                </c:pt>
                <c:pt idx="300">
                  <c:v>7.3154065695321977</c:v>
                </c:pt>
                <c:pt idx="301">
                  <c:v>7.3308900282355252</c:v>
                </c:pt>
                <c:pt idx="302">
                  <c:v>7.3463734869388695</c:v>
                </c:pt>
                <c:pt idx="303">
                  <c:v>7.3618569456422058</c:v>
                </c:pt>
                <c:pt idx="304">
                  <c:v>7.3773404043455413</c:v>
                </c:pt>
                <c:pt idx="305">
                  <c:v>7.3928238630488705</c:v>
                </c:pt>
                <c:pt idx="306">
                  <c:v>7.4083073217522148</c:v>
                </c:pt>
                <c:pt idx="307">
                  <c:v>7.4237907804555512</c:v>
                </c:pt>
                <c:pt idx="308">
                  <c:v>7.4392742391588866</c:v>
                </c:pt>
                <c:pt idx="309">
                  <c:v>7.4547576978622212</c:v>
                </c:pt>
                <c:pt idx="310">
                  <c:v>7.4702411565655575</c:v>
                </c:pt>
                <c:pt idx="311">
                  <c:v>7.4857246152688948</c:v>
                </c:pt>
                <c:pt idx="312">
                  <c:v>7.5012080739722311</c:v>
                </c:pt>
                <c:pt idx="313">
                  <c:v>7.5166915326755666</c:v>
                </c:pt>
                <c:pt idx="314">
                  <c:v>7.5321749913789011</c:v>
                </c:pt>
                <c:pt idx="315">
                  <c:v>7.5476584500822383</c:v>
                </c:pt>
                <c:pt idx="316">
                  <c:v>7.5631419087855747</c:v>
                </c:pt>
                <c:pt idx="317">
                  <c:v>7.578625367488911</c:v>
                </c:pt>
                <c:pt idx="318">
                  <c:v>7.5941088261922465</c:v>
                </c:pt>
                <c:pt idx="319">
                  <c:v>7.6095922848955819</c:v>
                </c:pt>
                <c:pt idx="320">
                  <c:v>7.6250757435989183</c:v>
                </c:pt>
                <c:pt idx="321">
                  <c:v>7.6405592023022546</c:v>
                </c:pt>
                <c:pt idx="322">
                  <c:v>7.6560426610055918</c:v>
                </c:pt>
                <c:pt idx="323">
                  <c:v>7.6715261197089264</c:v>
                </c:pt>
                <c:pt idx="324">
                  <c:v>7.6870095784122627</c:v>
                </c:pt>
                <c:pt idx="325">
                  <c:v>7.7024930371155982</c:v>
                </c:pt>
                <c:pt idx="326">
                  <c:v>7.7179764958189345</c:v>
                </c:pt>
                <c:pt idx="327">
                  <c:v>7.7334599545222718</c:v>
                </c:pt>
                <c:pt idx="328">
                  <c:v>7.7489434132256081</c:v>
                </c:pt>
                <c:pt idx="329">
                  <c:v>7.7644268719289418</c:v>
                </c:pt>
                <c:pt idx="330">
                  <c:v>7.7799103306322781</c:v>
                </c:pt>
                <c:pt idx="331">
                  <c:v>7.7953937893356153</c:v>
                </c:pt>
                <c:pt idx="332">
                  <c:v>7.8108772480389517</c:v>
                </c:pt>
                <c:pt idx="333">
                  <c:v>7.8263607067422871</c:v>
                </c:pt>
                <c:pt idx="334">
                  <c:v>7.8418441654456235</c:v>
                </c:pt>
                <c:pt idx="335">
                  <c:v>7.8573276241489589</c:v>
                </c:pt>
                <c:pt idx="336">
                  <c:v>7.8728110828522953</c:v>
                </c:pt>
                <c:pt idx="337">
                  <c:v>7.8882945415556316</c:v>
                </c:pt>
                <c:pt idx="338">
                  <c:v>7.903778000258967</c:v>
                </c:pt>
                <c:pt idx="339">
                  <c:v>7.9192614589623034</c:v>
                </c:pt>
                <c:pt idx="340">
                  <c:v>7.9347449176656388</c:v>
                </c:pt>
                <c:pt idx="341">
                  <c:v>7.9502283763689752</c:v>
                </c:pt>
                <c:pt idx="342">
                  <c:v>7.9657118350723115</c:v>
                </c:pt>
                <c:pt idx="343">
                  <c:v>7.9811952937756487</c:v>
                </c:pt>
                <c:pt idx="344">
                  <c:v>7.9966787524789833</c:v>
                </c:pt>
                <c:pt idx="345">
                  <c:v>8.0121622111823179</c:v>
                </c:pt>
                <c:pt idx="346">
                  <c:v>8.027645669885656</c:v>
                </c:pt>
                <c:pt idx="347">
                  <c:v>8.0431291285889923</c:v>
                </c:pt>
                <c:pt idx="348">
                  <c:v>8.0586125872923287</c:v>
                </c:pt>
                <c:pt idx="349">
                  <c:v>8.0740960459956632</c:v>
                </c:pt>
                <c:pt idx="350">
                  <c:v>8.0895795046989996</c:v>
                </c:pt>
                <c:pt idx="351">
                  <c:v>8.1050629634023359</c:v>
                </c:pt>
                <c:pt idx="352">
                  <c:v>8.1205464221056722</c:v>
                </c:pt>
                <c:pt idx="353">
                  <c:v>8.1360298808090086</c:v>
                </c:pt>
                <c:pt idx="354">
                  <c:v>8.1515133395123431</c:v>
                </c:pt>
                <c:pt idx="355">
                  <c:v>8.1669967982156813</c:v>
                </c:pt>
                <c:pt idx="356">
                  <c:v>8.1824802569190158</c:v>
                </c:pt>
                <c:pt idx="357">
                  <c:v>8.1979637156223522</c:v>
                </c:pt>
                <c:pt idx="358">
                  <c:v>8.2134471743256885</c:v>
                </c:pt>
                <c:pt idx="359">
                  <c:v>8.2289306330290248</c:v>
                </c:pt>
                <c:pt idx="360">
                  <c:v>8.2444140917323594</c:v>
                </c:pt>
                <c:pt idx="361">
                  <c:v>8.2598975504356957</c:v>
                </c:pt>
                <c:pt idx="362">
                  <c:v>8.2753810091390321</c:v>
                </c:pt>
                <c:pt idx="363">
                  <c:v>8.2908644678423684</c:v>
                </c:pt>
                <c:pt idx="364">
                  <c:v>8.3063479265457048</c:v>
                </c:pt>
                <c:pt idx="365">
                  <c:v>8.3218313852490393</c:v>
                </c:pt>
                <c:pt idx="366">
                  <c:v>8.3373148439523757</c:v>
                </c:pt>
                <c:pt idx="367">
                  <c:v>8.352798302655712</c:v>
                </c:pt>
                <c:pt idx="368">
                  <c:v>8.3682817613590483</c:v>
                </c:pt>
                <c:pt idx="369">
                  <c:v>8.3837652200623847</c:v>
                </c:pt>
                <c:pt idx="370">
                  <c:v>8.399248678765721</c:v>
                </c:pt>
                <c:pt idx="371">
                  <c:v>8.4147321374690556</c:v>
                </c:pt>
                <c:pt idx="372">
                  <c:v>8.4302155961723919</c:v>
                </c:pt>
                <c:pt idx="373">
                  <c:v>8.4456990548757283</c:v>
                </c:pt>
                <c:pt idx="374">
                  <c:v>8.4611825135790664</c:v>
                </c:pt>
                <c:pt idx="375">
                  <c:v>8.4766659722824009</c:v>
                </c:pt>
                <c:pt idx="376">
                  <c:v>8.4921494309857355</c:v>
                </c:pt>
                <c:pt idx="377">
                  <c:v>8.5076328896890718</c:v>
                </c:pt>
                <c:pt idx="378">
                  <c:v>8.5231163483924099</c:v>
                </c:pt>
                <c:pt idx="379">
                  <c:v>8.5385998070957463</c:v>
                </c:pt>
                <c:pt idx="380">
                  <c:v>8.5540832657990808</c:v>
                </c:pt>
                <c:pt idx="381">
                  <c:v>8.5695667245024154</c:v>
                </c:pt>
                <c:pt idx="382">
                  <c:v>8.5850501832057535</c:v>
                </c:pt>
                <c:pt idx="383">
                  <c:v>8.6005336419090899</c:v>
                </c:pt>
                <c:pt idx="384">
                  <c:v>8.6160171006124262</c:v>
                </c:pt>
                <c:pt idx="385">
                  <c:v>8.6315005593157608</c:v>
                </c:pt>
                <c:pt idx="386">
                  <c:v>8.6469840180190971</c:v>
                </c:pt>
                <c:pt idx="387">
                  <c:v>8.6624674767224334</c:v>
                </c:pt>
                <c:pt idx="388">
                  <c:v>8.6779509354257698</c:v>
                </c:pt>
                <c:pt idx="389">
                  <c:v>8.6934343941291061</c:v>
                </c:pt>
                <c:pt idx="390">
                  <c:v>8.7089178528324407</c:v>
                </c:pt>
                <c:pt idx="391">
                  <c:v>8.724401311535777</c:v>
                </c:pt>
                <c:pt idx="392">
                  <c:v>8.7398847702391134</c:v>
                </c:pt>
                <c:pt idx="393">
                  <c:v>8.7553682289424497</c:v>
                </c:pt>
                <c:pt idx="394">
                  <c:v>8.770851687645786</c:v>
                </c:pt>
                <c:pt idx="395">
                  <c:v>8.7863351463491206</c:v>
                </c:pt>
                <c:pt idx="396">
                  <c:v>8.8018186050524569</c:v>
                </c:pt>
                <c:pt idx="397">
                  <c:v>8.8173020637557933</c:v>
                </c:pt>
                <c:pt idx="398">
                  <c:v>8.8327855224591296</c:v>
                </c:pt>
                <c:pt idx="399">
                  <c:v>8.848268981162466</c:v>
                </c:pt>
                <c:pt idx="400">
                  <c:v>8.8637524398658005</c:v>
                </c:pt>
                <c:pt idx="401">
                  <c:v>8.8792358985691386</c:v>
                </c:pt>
                <c:pt idx="402">
                  <c:v>8.8947193572724732</c:v>
                </c:pt>
                <c:pt idx="403">
                  <c:v>8.9102028159758095</c:v>
                </c:pt>
                <c:pt idx="404">
                  <c:v>8.9256862746791459</c:v>
                </c:pt>
                <c:pt idx="405">
                  <c:v>8.9411697333824822</c:v>
                </c:pt>
                <c:pt idx="406">
                  <c:v>8.9566531920858186</c:v>
                </c:pt>
                <c:pt idx="407">
                  <c:v>8.9721366507891531</c:v>
                </c:pt>
                <c:pt idx="408">
                  <c:v>8.9876201094924895</c:v>
                </c:pt>
                <c:pt idx="409">
                  <c:v>9.0031035681958258</c:v>
                </c:pt>
                <c:pt idx="410">
                  <c:v>9.0185870268991639</c:v>
                </c:pt>
                <c:pt idx="411">
                  <c:v>9.0340704856024985</c:v>
                </c:pt>
                <c:pt idx="412">
                  <c:v>9.049553944305833</c:v>
                </c:pt>
                <c:pt idx="413">
                  <c:v>9.0650374030091694</c:v>
                </c:pt>
                <c:pt idx="414">
                  <c:v>9.0805208617125057</c:v>
                </c:pt>
                <c:pt idx="415">
                  <c:v>9.0960043204158421</c:v>
                </c:pt>
                <c:pt idx="416">
                  <c:v>9.1114877791191784</c:v>
                </c:pt>
                <c:pt idx="417">
                  <c:v>9.126971237822513</c:v>
                </c:pt>
                <c:pt idx="418">
                  <c:v>9.1424546965258493</c:v>
                </c:pt>
                <c:pt idx="419">
                  <c:v>9.1579381552291874</c:v>
                </c:pt>
                <c:pt idx="420">
                  <c:v>9.1734216139325238</c:v>
                </c:pt>
                <c:pt idx="421">
                  <c:v>9.1889050726358583</c:v>
                </c:pt>
                <c:pt idx="422">
                  <c:v>9.2043885313391947</c:v>
                </c:pt>
                <c:pt idx="423">
                  <c:v>9.219871990042531</c:v>
                </c:pt>
                <c:pt idx="424">
                  <c:v>9.2353554487458673</c:v>
                </c:pt>
                <c:pt idx="425">
                  <c:v>9.2508389074492037</c:v>
                </c:pt>
                <c:pt idx="426">
                  <c:v>9.26632236615254</c:v>
                </c:pt>
                <c:pt idx="427">
                  <c:v>9.2818058248558728</c:v>
                </c:pt>
                <c:pt idx="428">
                  <c:v>9.2972892835592109</c:v>
                </c:pt>
                <c:pt idx="429">
                  <c:v>9.3127727422625473</c:v>
                </c:pt>
                <c:pt idx="430">
                  <c:v>9.3282562009658836</c:v>
                </c:pt>
                <c:pt idx="431">
                  <c:v>9.3437396596692182</c:v>
                </c:pt>
                <c:pt idx="432">
                  <c:v>9.3592231183725545</c:v>
                </c:pt>
                <c:pt idx="433">
                  <c:v>9.3747065770758908</c:v>
                </c:pt>
                <c:pt idx="434">
                  <c:v>9.3901900357792272</c:v>
                </c:pt>
                <c:pt idx="435">
                  <c:v>9.4056734944825635</c:v>
                </c:pt>
                <c:pt idx="436">
                  <c:v>9.4211569531858999</c:v>
                </c:pt>
                <c:pt idx="437">
                  <c:v>9.4366404118892362</c:v>
                </c:pt>
                <c:pt idx="438">
                  <c:v>9.4521238705925708</c:v>
                </c:pt>
                <c:pt idx="439">
                  <c:v>9.4676073292959071</c:v>
                </c:pt>
                <c:pt idx="440">
                  <c:v>9.4830907879992434</c:v>
                </c:pt>
                <c:pt idx="441">
                  <c:v>9.4985742467025798</c:v>
                </c:pt>
                <c:pt idx="442">
                  <c:v>9.5140577054059161</c:v>
                </c:pt>
                <c:pt idx="443">
                  <c:v>9.5295411641092507</c:v>
                </c:pt>
                <c:pt idx="444">
                  <c:v>9.545024622812587</c:v>
                </c:pt>
                <c:pt idx="445">
                  <c:v>9.5605080815159234</c:v>
                </c:pt>
                <c:pt idx="446">
                  <c:v>9.5759915402192597</c:v>
                </c:pt>
                <c:pt idx="447">
                  <c:v>9.591474998922596</c:v>
                </c:pt>
                <c:pt idx="448">
                  <c:v>9.6069584576259306</c:v>
                </c:pt>
                <c:pt idx="449">
                  <c:v>9.6224419163292669</c:v>
                </c:pt>
                <c:pt idx="450">
                  <c:v>9.6379253750326033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2.8066724380029218</c:v>
                </c:pt>
                <c:pt idx="1">
                  <c:v>2.4395736095978213</c:v>
                </c:pt>
                <c:pt idx="2">
                  <c:v>2.0939082347934184</c:v>
                </c:pt>
                <c:pt idx="3">
                  <c:v>1.7685550475266085</c:v>
                </c:pt>
                <c:pt idx="4">
                  <c:v>1.4624500119212884</c:v>
                </c:pt>
                <c:pt idx="5">
                  <c:v>1.1745834186957644</c:v>
                </c:pt>
                <c:pt idx="6">
                  <c:v>0.90399712866576731</c:v>
                </c:pt>
                <c:pt idx="7">
                  <c:v>0.64978195589377741</c:v>
                </c:pt>
                <c:pt idx="8">
                  <c:v>0.41107518341290028</c:v>
                </c:pt>
                <c:pt idx="9">
                  <c:v>0.18705820481153079</c:v>
                </c:pt>
                <c:pt idx="10">
                  <c:v>-2.3045714695038022E-2</c:v>
                </c:pt>
                <c:pt idx="11">
                  <c:v>-0.21997356375717025</c:v>
                </c:pt>
                <c:pt idx="12">
                  <c:v>-0.40442460269217229</c:v>
                </c:pt>
                <c:pt idx="13">
                  <c:v>-0.57706227904814522</c:v>
                </c:pt>
                <c:pt idx="14">
                  <c:v>-0.73851604610796961</c:v>
                </c:pt>
                <c:pt idx="15">
                  <c:v>-0.88938308924899356</c:v>
                </c:pt>
                <c:pt idx="16">
                  <c:v>-1.0302299648246525</c:v>
                </c:pt>
                <c:pt idx="17">
                  <c:v>-1.1615941559985936</c:v>
                </c:pt>
                <c:pt idx="18">
                  <c:v>-1.2839855497370025</c:v>
                </c:pt>
                <c:pt idx="19">
                  <c:v>-1.3978878389520664</c:v>
                </c:pt>
                <c:pt idx="20">
                  <c:v>-1.5037598535873893</c:v>
                </c:pt>
                <c:pt idx="21">
                  <c:v>-1.6020368242440539</c:v>
                </c:pt>
                <c:pt idx="22">
                  <c:v>-1.6931315817639145</c:v>
                </c:pt>
                <c:pt idx="23">
                  <c:v>-1.7774356960136699</c:v>
                </c:pt>
                <c:pt idx="24">
                  <c:v>-1.8553205569489948</c:v>
                </c:pt>
                <c:pt idx="25">
                  <c:v>-1.9271384008820864</c:v>
                </c:pt>
                <c:pt idx="26">
                  <c:v>-1.9932232847279847</c:v>
                </c:pt>
                <c:pt idx="27">
                  <c:v>-2.0538920108644509</c:v>
                </c:pt>
                <c:pt idx="28">
                  <c:v>-2.1094450051067684</c:v>
                </c:pt>
                <c:pt idx="29">
                  <c:v>-2.1601671501722044</c:v>
                </c:pt>
                <c:pt idx="30">
                  <c:v>-2.2063285768885352</c:v>
                </c:pt>
                <c:pt idx="31">
                  <c:v>-2.2481854152870149</c:v>
                </c:pt>
                <c:pt idx="32">
                  <c:v>-2.2859805076116069</c:v>
                </c:pt>
                <c:pt idx="33">
                  <c:v>-2.3199440851735655</c:v>
                </c:pt>
                <c:pt idx="34">
                  <c:v>-2.3502944108826798</c:v>
                </c:pt>
                <c:pt idx="35">
                  <c:v>-2.377238389193761</c:v>
                </c:pt>
                <c:pt idx="36">
                  <c:v>-2.4009721451189696</c:v>
                </c:pt>
                <c:pt idx="37">
                  <c:v>-2.4216815738729158</c:v>
                </c:pt>
                <c:pt idx="38">
                  <c:v>-2.4395428626381812</c:v>
                </c:pt>
                <c:pt idx="39">
                  <c:v>-2.4547229858635298</c:v>
                </c:pt>
                <c:pt idx="40">
                  <c:v>-2.4673801754356042</c:v>
                </c:pt>
                <c:pt idx="41">
                  <c:v>-2.4776643669969483</c:v>
                </c:pt>
                <c:pt idx="42">
                  <c:v>-2.4857176236188012</c:v>
                </c:pt>
                <c:pt idx="43">
                  <c:v>-2.4916745379758556</c:v>
                </c:pt>
                <c:pt idx="44">
                  <c:v>-2.4956626141121161</c:v>
                </c:pt>
                <c:pt idx="45">
                  <c:v>-2.4978026298318232</c:v>
                </c:pt>
                <c:pt idx="46">
                  <c:v>-2.4982089806970436</c:v>
                </c:pt>
                <c:pt idx="47">
                  <c:v>-2.4969900065638306</c:v>
                </c:pt>
                <c:pt idx="48">
                  <c:v>-2.4942483015416412</c:v>
                </c:pt>
                <c:pt idx="49">
                  <c:v>-2.4900810082159293</c:v>
                </c:pt>
                <c:pt idx="50">
                  <c:v>-2.4845800969312539</c:v>
                </c:pt>
                <c:pt idx="51">
                  <c:v>-2.4778326308919092</c:v>
                </c:pt>
                <c:pt idx="52">
                  <c:v>-2.4699210177987028</c:v>
                </c:pt>
                <c:pt idx="53">
                  <c:v>-2.4609232487041428</c:v>
                </c:pt>
                <c:pt idx="54">
                  <c:v>-2.4509131247337357</c:v>
                </c:pt>
                <c:pt idx="55">
                  <c:v>-2.4399604722882762</c:v>
                </c:pt>
                <c:pt idx="56">
                  <c:v>-2.4281313473109059</c:v>
                </c:pt>
                <c:pt idx="57">
                  <c:v>-2.4154882291731119</c:v>
                </c:pt>
                <c:pt idx="58">
                  <c:v>-2.4020902047058019</c:v>
                </c:pt>
                <c:pt idx="59">
                  <c:v>-2.3879931428749233</c:v>
                </c:pt>
                <c:pt idx="60">
                  <c:v>-2.3732498605758101</c:v>
                </c:pt>
                <c:pt idx="61">
                  <c:v>-2.3579102799964256</c:v>
                </c:pt>
                <c:pt idx="62">
                  <c:v>-2.3420215779768538</c:v>
                </c:pt>
                <c:pt idx="63">
                  <c:v>-2.3256283277707794</c:v>
                </c:pt>
                <c:pt idx="64">
                  <c:v>-2.3087726335940921</c:v>
                </c:pt>
                <c:pt idx="65">
                  <c:v>-2.2914942583263191</c:v>
                </c:pt>
                <c:pt idx="66">
                  <c:v>-2.2738307447119857</c:v>
                </c:pt>
                <c:pt idx="67">
                  <c:v>-2.2558175303914938</c:v>
                </c:pt>
                <c:pt idx="68">
                  <c:v>-2.2374880570743594</c:v>
                </c:pt>
                <c:pt idx="69">
                  <c:v>-2.2188738741518437</c:v>
                </c:pt>
                <c:pt idx="70">
                  <c:v>-2.2000047370309437</c:v>
                </c:pt>
                <c:pt idx="71">
                  <c:v>-2.1809087004574264</c:v>
                </c:pt>
                <c:pt idx="72">
                  <c:v>-2.1616122070820585</c:v>
                </c:pt>
                <c:pt idx="73">
                  <c:v>-2.1421401715112598</c:v>
                </c:pt>
                <c:pt idx="74">
                  <c:v>-2.1225160600712414</c:v>
                </c:pt>
                <c:pt idx="75">
                  <c:v>-2.1027619665030541</c:v>
                </c:pt>
                <c:pt idx="76">
                  <c:v>-2.0828986837949652</c:v>
                </c:pt>
                <c:pt idx="77">
                  <c:v>-2.0629457723481273</c:v>
                </c:pt>
                <c:pt idx="78">
                  <c:v>-2.0429216246615804</c:v>
                </c:pt>
                <c:pt idx="79">
                  <c:v>-2.0228435267131899</c:v>
                </c:pt>
                <c:pt idx="80">
                  <c:v>-2.0027277162041957</c:v>
                </c:pt>
                <c:pt idx="81">
                  <c:v>-1.982589437826525</c:v>
                </c:pt>
                <c:pt idx="82">
                  <c:v>-1.9624429957039924</c:v>
                </c:pt>
                <c:pt idx="83">
                  <c:v>-1.942301803150829</c:v>
                </c:pt>
                <c:pt idx="84">
                  <c:v>-1.9221784298837163</c:v>
                </c:pt>
                <c:pt idx="85">
                  <c:v>-1.9020846468166253</c:v>
                </c:pt>
                <c:pt idx="86">
                  <c:v>-1.8820314685611628</c:v>
                </c:pt>
                <c:pt idx="87">
                  <c:v>-1.8620291937489746</c:v>
                </c:pt>
                <c:pt idx="88">
                  <c:v>-1.8420874432867802</c:v>
                </c:pt>
                <c:pt idx="89">
                  <c:v>-1.8222151966490663</c:v>
                </c:pt>
                <c:pt idx="90">
                  <c:v>-1.802420826308113</c:v>
                </c:pt>
                <c:pt idx="91">
                  <c:v>-1.7827121303959856</c:v>
                </c:pt>
                <c:pt idx="92">
                  <c:v>-1.7630963636883219</c:v>
                </c:pt>
                <c:pt idx="93">
                  <c:v>-1.7435802669952127</c:v>
                </c:pt>
                <c:pt idx="94">
                  <c:v>-1.724170095040136</c:v>
                </c:pt>
                <c:pt idx="95">
                  <c:v>-1.704871642903768</c:v>
                </c:pt>
                <c:pt idx="96">
                  <c:v>-1.6856902711056903</c:v>
                </c:pt>
                <c:pt idx="97">
                  <c:v>-1.6666309293932087</c:v>
                </c:pt>
                <c:pt idx="98">
                  <c:v>-1.6476981793030714</c:v>
                </c:pt>
                <c:pt idx="99">
                  <c:v>-1.6288962155584681</c:v>
                </c:pt>
                <c:pt idx="100">
                  <c:v>-1.6102288863606125</c:v>
                </c:pt>
                <c:pt idx="101">
                  <c:v>-1.5916997126311303</c:v>
                </c:pt>
                <c:pt idx="102">
                  <c:v>-1.5733119062586476</c:v>
                </c:pt>
                <c:pt idx="103">
                  <c:v>-1.5550683874003024</c:v>
                </c:pt>
                <c:pt idx="104">
                  <c:v>-1.5369718008862685</c:v>
                </c:pt>
                <c:pt idx="105">
                  <c:v>-1.5190245317729998</c:v>
                </c:pt>
                <c:pt idx="106">
                  <c:v>-1.5012287200885441</c:v>
                </c:pt>
                <c:pt idx="107">
                  <c:v>-1.4835862748111055</c:v>
                </c:pt>
                <c:pt idx="108">
                  <c:v>-1.4660988871199248</c:v>
                </c:pt>
                <c:pt idx="109">
                  <c:v>-1.44876804295558</c:v>
                </c:pt>
                <c:pt idx="110">
                  <c:v>-1.4315950349249225</c:v>
                </c:pt>
                <c:pt idx="111">
                  <c:v>-1.4145809735840802</c:v>
                </c:pt>
                <c:pt idx="112">
                  <c:v>-1.3977267981312509</c:v>
                </c:pt>
                <c:pt idx="113">
                  <c:v>-1.3810332865394264</c:v>
                </c:pt>
                <c:pt idx="114">
                  <c:v>-1.3645010651576248</c:v>
                </c:pt>
                <c:pt idx="115">
                  <c:v>-1.3481306178077923</c:v>
                </c:pt>
                <c:pt idx="116">
                  <c:v>-1.3319222944031273</c:v>
                </c:pt>
                <c:pt idx="117">
                  <c:v>-1.3158763191122922</c:v>
                </c:pt>
                <c:pt idx="118">
                  <c:v>-1.299992798092735</c:v>
                </c:pt>
                <c:pt idx="119">
                  <c:v>-1.2842717268151529</c:v>
                </c:pt>
                <c:pt idx="120">
                  <c:v>-1.2687129970000224</c:v>
                </c:pt>
                <c:pt idx="121">
                  <c:v>-1.2533164031860571</c:v>
                </c:pt>
                <c:pt idx="122">
                  <c:v>-1.2380816489494335</c:v>
                </c:pt>
                <c:pt idx="123">
                  <c:v>-1.2230083527916973</c:v>
                </c:pt>
                <c:pt idx="124">
                  <c:v>-1.2080960537133076</c:v>
                </c:pt>
                <c:pt idx="125">
                  <c:v>-1.193344216488968</c:v>
                </c:pt>
                <c:pt idx="126">
                  <c:v>-1.1787522366600378</c:v>
                </c:pt>
                <c:pt idx="127">
                  <c:v>-1.1643194452585302</c:v>
                </c:pt>
                <c:pt idx="128">
                  <c:v>-1.150045113276519</c:v>
                </c:pt>
                <c:pt idx="129">
                  <c:v>-1.1359284558940181</c:v>
                </c:pt>
                <c:pt idx="130">
                  <c:v>-1.1219686364777586</c:v>
                </c:pt>
                <c:pt idx="131">
                  <c:v>-1.1081647703626538</c:v>
                </c:pt>
                <c:pt idx="132">
                  <c:v>-1.0945159284271548</c:v>
                </c:pt>
                <c:pt idx="133">
                  <c:v>-1.0810211404731052</c:v>
                </c:pt>
                <c:pt idx="134">
                  <c:v>-1.0676793984201762</c:v>
                </c:pt>
                <c:pt idx="135">
                  <c:v>-1.0544896593244619</c:v>
                </c:pt>
                <c:pt idx="136">
                  <c:v>-1.0414508482303082</c:v>
                </c:pt>
                <c:pt idx="137">
                  <c:v>-1.0285618608640017</c:v>
                </c:pt>
                <c:pt idx="138">
                  <c:v>-1.015821566177489</c:v>
                </c:pt>
                <c:pt idx="139">
                  <c:v>-1.0032288087499082</c:v>
                </c:pt>
                <c:pt idx="140">
                  <c:v>-0.99078241105428633</c:v>
                </c:pt>
                <c:pt idx="141">
                  <c:v>-0.9784811755964028</c:v>
                </c:pt>
                <c:pt idx="142">
                  <c:v>-0.96632388693246329</c:v>
                </c:pt>
                <c:pt idx="143">
                  <c:v>-0.95430931357187132</c:v>
                </c:pt>
                <c:pt idx="144">
                  <c:v>-0.94243620977108644</c:v>
                </c:pt>
                <c:pt idx="145">
                  <c:v>-0.93070331722424016</c:v>
                </c:pt>
                <c:pt idx="146">
                  <c:v>-0.91910936665588894</c:v>
                </c:pt>
                <c:pt idx="147">
                  <c:v>-0.90765307932102735</c:v>
                </c:pt>
                <c:pt idx="148">
                  <c:v>-0.89633316841718991</c:v>
                </c:pt>
                <c:pt idx="149">
                  <c:v>-0.8851483404132694</c:v>
                </c:pt>
                <c:pt idx="150">
                  <c:v>-0.87409729629939492</c:v>
                </c:pt>
                <c:pt idx="151">
                  <c:v>-0.8631787327620265</c:v>
                </c:pt>
                <c:pt idx="152">
                  <c:v>-0.85239134328819943</c:v>
                </c:pt>
                <c:pt idx="153">
                  <c:v>-0.84173381920263901</c:v>
                </c:pt>
                <c:pt idx="154">
                  <c:v>-0.83120485064129768</c:v>
                </c:pt>
                <c:pt idx="155">
                  <c:v>-0.82080312746466921</c:v>
                </c:pt>
                <c:pt idx="156">
                  <c:v>-0.8105273401140638</c:v>
                </c:pt>
                <c:pt idx="157">
                  <c:v>-0.80037618041387926</c:v>
                </c:pt>
                <c:pt idx="158">
                  <c:v>-0.79034834232272178</c:v>
                </c:pt>
                <c:pt idx="159">
                  <c:v>-0.78044252263611591</c:v>
                </c:pt>
                <c:pt idx="160">
                  <c:v>-0.77065742164337603</c:v>
                </c:pt>
                <c:pt idx="161">
                  <c:v>-0.76099174374109024</c:v>
                </c:pt>
                <c:pt idx="162">
                  <c:v>-0.75144419800554763</c:v>
                </c:pt>
                <c:pt idx="163">
                  <c:v>-0.74201349872631051</c:v>
                </c:pt>
                <c:pt idx="164">
                  <c:v>-0.73269836590302073</c:v>
                </c:pt>
                <c:pt idx="165">
                  <c:v>-0.7234975257074322</c:v>
                </c:pt>
                <c:pt idx="166">
                  <c:v>-0.71440971091254268</c:v>
                </c:pt>
                <c:pt idx="167">
                  <c:v>-0.70543366129062823</c:v>
                </c:pt>
                <c:pt idx="168">
                  <c:v>-0.69656812398184509</c:v>
                </c:pt>
                <c:pt idx="169">
                  <c:v>-0.68781185383503574</c:v>
                </c:pt>
                <c:pt idx="170">
                  <c:v>-0.67916361372224598</c:v>
                </c:pt>
                <c:pt idx="171">
                  <c:v>-0.67062217482840059</c:v>
                </c:pt>
                <c:pt idx="172">
                  <c:v>-0.66218631691750818</c:v>
                </c:pt>
                <c:pt idx="173">
                  <c:v>-0.65385482857670341</c:v>
                </c:pt>
                <c:pt idx="174">
                  <c:v>-0.64562650743934091</c:v>
                </c:pt>
                <c:pt idx="175">
                  <c:v>-0.63750016038833301</c:v>
                </c:pt>
                <c:pt idx="176">
                  <c:v>-0.62947460374081443</c:v>
                </c:pt>
                <c:pt idx="177">
                  <c:v>-0.6215486634152062</c:v>
                </c:pt>
                <c:pt idx="178">
                  <c:v>-0.61372117508166479</c:v>
                </c:pt>
                <c:pt idx="179">
                  <c:v>-0.60599098429685305</c:v>
                </c:pt>
                <c:pt idx="180">
                  <c:v>-0.59835694662395045</c:v>
                </c:pt>
                <c:pt idx="181">
                  <c:v>-0.5908179277387291</c:v>
                </c:pt>
                <c:pt idx="182">
                  <c:v>-0.5833728035225092</c:v>
                </c:pt>
                <c:pt idx="183">
                  <c:v>-0.57602046014275954</c:v>
                </c:pt>
                <c:pt idx="184">
                  <c:v>-0.56875979412205779</c:v>
                </c:pt>
                <c:pt idx="185">
                  <c:v>-0.56158971239610178</c:v>
                </c:pt>
                <c:pt idx="186">
                  <c:v>-0.5545091323614193</c:v>
                </c:pt>
                <c:pt idx="187">
                  <c:v>-0.54751698191338505</c:v>
                </c:pt>
                <c:pt idx="188">
                  <c:v>-0.54061219947514005</c:v>
                </c:pt>
                <c:pt idx="189">
                  <c:v>-0.53379373401794994</c:v>
                </c:pt>
                <c:pt idx="190">
                  <c:v>-0.52706054507353894</c:v>
                </c:pt>
                <c:pt idx="191">
                  <c:v>-0.52041160273888376</c:v>
                </c:pt>
                <c:pt idx="192">
                  <c:v>-0.51384588767394379</c:v>
                </c:pt>
                <c:pt idx="193">
                  <c:v>-0.50736239109276904</c:v>
                </c:pt>
                <c:pt idx="194">
                  <c:v>-0.50096011474840307</c:v>
                </c:pt>
                <c:pt idx="195">
                  <c:v>-0.49463807091198619</c:v>
                </c:pt>
                <c:pt idx="196">
                  <c:v>-0.48839528234643059</c:v>
                </c:pt>
                <c:pt idx="197">
                  <c:v>-0.48223078227502253</c:v>
                </c:pt>
                <c:pt idx="198">
                  <c:v>-0.47614361434529812</c:v>
                </c:pt>
                <c:pt idx="199">
                  <c:v>-0.47013283258850114</c:v>
                </c:pt>
                <c:pt idx="200">
                  <c:v>-0.46419750137493304</c:v>
                </c:pt>
                <c:pt idx="201">
                  <c:v>-0.45833669536547927</c:v>
                </c:pt>
                <c:pt idx="202">
                  <c:v>-0.45254949945957929</c:v>
                </c:pt>
                <c:pt idx="203">
                  <c:v>-0.44683500873990284</c:v>
                </c:pt>
                <c:pt idx="204">
                  <c:v>-0.44119232841396666</c:v>
                </c:pt>
                <c:pt idx="205">
                  <c:v>-0.43562057375292451</c:v>
                </c:pt>
                <c:pt idx="206">
                  <c:v>-0.43011887002775373</c:v>
                </c:pt>
                <c:pt idx="207">
                  <c:v>-0.42468635244302338</c:v>
                </c:pt>
                <c:pt idx="208">
                  <c:v>-0.41932216606845946</c:v>
                </c:pt>
                <c:pt idx="209">
                  <c:v>-0.41402546576847538</c:v>
                </c:pt>
                <c:pt idx="210">
                  <c:v>-0.40879541612984527</c:v>
                </c:pt>
                <c:pt idx="211">
                  <c:v>-0.40363119138767778</c:v>
                </c:pt>
                <c:pt idx="212">
                  <c:v>-0.39853197534985718</c:v>
                </c:pt>
                <c:pt idx="213">
                  <c:v>-0.39349696132007589</c:v>
                </c:pt>
                <c:pt idx="214">
                  <c:v>-0.38852535201961697</c:v>
                </c:pt>
                <c:pt idx="215">
                  <c:v>-0.38361635950799794</c:v>
                </c:pt>
                <c:pt idx="216">
                  <c:v>-0.3787692051026112</c:v>
                </c:pt>
                <c:pt idx="217">
                  <c:v>-0.37398311929746453</c:v>
                </c:pt>
                <c:pt idx="218">
                  <c:v>-0.369257341681138</c:v>
                </c:pt>
                <c:pt idx="219">
                  <c:v>-0.36459112085405732</c:v>
                </c:pt>
                <c:pt idx="220">
                  <c:v>-0.35998371434517201</c:v>
                </c:pt>
                <c:pt idx="221">
                  <c:v>-0.35543438852814252</c:v>
                </c:pt>
                <c:pt idx="222">
                  <c:v>-0.35094241853710911</c:v>
                </c:pt>
                <c:pt idx="223">
                  <c:v>-0.34650708818212755</c:v>
                </c:pt>
                <c:pt idx="224">
                  <c:v>-0.34212768986434611</c:v>
                </c:pt>
                <c:pt idx="225">
                  <c:v>-0.33780352449099471</c:v>
                </c:pt>
                <c:pt idx="226">
                  <c:v>-0.33353390139025074</c:v>
                </c:pt>
                <c:pt idx="227">
                  <c:v>-0.32931813822604716</c:v>
                </c:pt>
                <c:pt idx="228">
                  <c:v>-0.32515556091287573</c:v>
                </c:pt>
                <c:pt idx="229">
                  <c:v>-0.32104550353064754</c:v>
                </c:pt>
                <c:pt idx="230">
                  <c:v>-0.31698730823965326</c:v>
                </c:pt>
                <c:pt idx="231">
                  <c:v>-0.31298032519567875</c:v>
                </c:pt>
                <c:pt idx="232">
                  <c:v>-0.30902391246531735</c:v>
                </c:pt>
                <c:pt idx="233">
                  <c:v>-0.3051174359415188</c:v>
                </c:pt>
                <c:pt idx="234">
                  <c:v>-0.30126026925941907</c:v>
                </c:pt>
                <c:pt idx="235">
                  <c:v>-0.29745179371248298</c:v>
                </c:pt>
                <c:pt idx="236">
                  <c:v>-0.2936913981689957</c:v>
                </c:pt>
                <c:pt idx="237">
                  <c:v>-0.2899784789889352</c:v>
                </c:pt>
                <c:pt idx="238">
                  <c:v>-0.28631243994125222</c:v>
                </c:pt>
                <c:pt idx="239">
                  <c:v>-0.28269269212158982</c:v>
                </c:pt>
                <c:pt idx="240">
                  <c:v>-0.27911865387046303</c:v>
                </c:pt>
                <c:pt idx="241">
                  <c:v>-0.27558975069192498</c:v>
                </c:pt>
                <c:pt idx="242">
                  <c:v>-0.27210541517274139</c:v>
                </c:pt>
                <c:pt idx="243">
                  <c:v>-0.2686650869020894</c:v>
                </c:pt>
                <c:pt idx="244">
                  <c:v>-0.26526821239180631</c:v>
                </c:pt>
                <c:pt idx="245">
                  <c:v>-0.26191424499719673</c:v>
                </c:pt>
                <c:pt idx="246">
                  <c:v>-0.25860264483841972</c:v>
                </c:pt>
                <c:pt idx="247">
                  <c:v>-0.25533287872247051</c:v>
                </c:pt>
                <c:pt idx="248">
                  <c:v>-0.25210442006576206</c:v>
                </c:pt>
                <c:pt idx="249">
                  <c:v>-0.24891674881732753</c:v>
                </c:pt>
                <c:pt idx="250">
                  <c:v>-0.24576935138264866</c:v>
                </c:pt>
                <c:pt idx="251">
                  <c:v>-0.24266172054812116</c:v>
                </c:pt>
                <c:pt idx="252">
                  <c:v>-0.23959335540616394</c:v>
                </c:pt>
                <c:pt idx="253">
                  <c:v>-0.2365637612809843</c:v>
                </c:pt>
                <c:pt idx="254">
                  <c:v>-0.23357244965499871</c:v>
                </c:pt>
                <c:pt idx="255">
                  <c:v>-0.23061893809592279</c:v>
                </c:pt>
                <c:pt idx="256">
                  <c:v>-0.22770275018452762</c:v>
                </c:pt>
                <c:pt idx="257">
                  <c:v>-0.22482341544307391</c:v>
                </c:pt>
                <c:pt idx="258">
                  <c:v>-0.22198046926442247</c:v>
                </c:pt>
                <c:pt idx="259">
                  <c:v>-0.21917345284182477</c:v>
                </c:pt>
                <c:pt idx="260">
                  <c:v>-0.21640191309940551</c:v>
                </c:pt>
                <c:pt idx="261">
                  <c:v>-0.21366540262330874</c:v>
                </c:pt>
                <c:pt idx="262">
                  <c:v>-0.21096347959355902</c:v>
                </c:pt>
                <c:pt idx="263">
                  <c:v>-0.20829570771658629</c:v>
                </c:pt>
                <c:pt idx="264">
                  <c:v>-0.20566165615845405</c:v>
                </c:pt>
                <c:pt idx="265">
                  <c:v>-0.20306089947875519</c:v>
                </c:pt>
                <c:pt idx="266">
                  <c:v>-0.20049301756521684</c:v>
                </c:pt>
                <c:pt idx="267">
                  <c:v>-0.19795759556897216</c:v>
                </c:pt>
                <c:pt idx="268">
                  <c:v>-0.19545422384053016</c:v>
                </c:pt>
                <c:pt idx="269">
                  <c:v>-0.19298249786640642</c:v>
                </c:pt>
                <c:pt idx="270">
                  <c:v>-0.19054201820645919</c:v>
                </c:pt>
                <c:pt idx="271">
                  <c:v>-0.18813239043188368</c:v>
                </c:pt>
                <c:pt idx="272">
                  <c:v>-0.18575322506389175</c:v>
                </c:pt>
                <c:pt idx="273">
                  <c:v>-0.18340413751305004</c:v>
                </c:pt>
                <c:pt idx="274">
                  <c:v>-0.18108474801930433</c:v>
                </c:pt>
                <c:pt idx="275">
                  <c:v>-0.17879468159265288</c:v>
                </c:pt>
                <c:pt idx="276">
                  <c:v>-0.17653356795449382</c:v>
                </c:pt>
                <c:pt idx="277">
                  <c:v>-0.1743010414796122</c:v>
                </c:pt>
                <c:pt idx="278">
                  <c:v>-0.1720967411388433</c:v>
                </c:pt>
                <c:pt idx="279">
                  <c:v>-0.16992031044236558</c:v>
                </c:pt>
                <c:pt idx="280">
                  <c:v>-0.16777139738365263</c:v>
                </c:pt>
                <c:pt idx="281">
                  <c:v>-0.16564965438404788</c:v>
                </c:pt>
                <c:pt idx="282">
                  <c:v>-0.16355473823799602</c:v>
                </c:pt>
                <c:pt idx="283">
                  <c:v>-0.16148631005889338</c:v>
                </c:pt>
                <c:pt idx="284">
                  <c:v>-0.15944403522556025</c:v>
                </c:pt>
                <c:pt idx="285">
                  <c:v>-0.15742758332934637</c:v>
                </c:pt>
                <c:pt idx="286">
                  <c:v>-0.15543662812183937</c:v>
                </c:pt>
                <c:pt idx="287">
                  <c:v>-0.1534708474632013</c:v>
                </c:pt>
                <c:pt idx="288">
                  <c:v>-0.15152992327109036</c:v>
                </c:pt>
                <c:pt idx="289">
                  <c:v>-0.14961354147019892</c:v>
                </c:pt>
                <c:pt idx="290">
                  <c:v>-0.14772139194237793</c:v>
                </c:pt>
                <c:pt idx="291">
                  <c:v>-0.14585316847736077</c:v>
                </c:pt>
                <c:pt idx="292">
                  <c:v>-0.14400856872405837</c:v>
                </c:pt>
                <c:pt idx="293">
                  <c:v>-0.14218729414244494</c:v>
                </c:pt>
                <c:pt idx="294">
                  <c:v>-0.14038904995600843</c:v>
                </c:pt>
                <c:pt idx="295">
                  <c:v>-0.13861354510478116</c:v>
                </c:pt>
                <c:pt idx="296">
                  <c:v>-0.13686049219891788</c:v>
                </c:pt>
                <c:pt idx="297">
                  <c:v>-0.13512960747284344</c:v>
                </c:pt>
                <c:pt idx="298">
                  <c:v>-0.13342061073994121</c:v>
                </c:pt>
                <c:pt idx="299">
                  <c:v>-0.13173322534780277</c:v>
                </c:pt>
                <c:pt idx="300">
                  <c:v>-0.13006717813400046</c:v>
                </c:pt>
                <c:pt idx="301">
                  <c:v>-0.12842219938240804</c:v>
                </c:pt>
                <c:pt idx="302">
                  <c:v>-0.12679802278004026</c:v>
                </c:pt>
                <c:pt idx="303">
                  <c:v>-0.12519438537443153</c:v>
                </c:pt>
                <c:pt idx="304">
                  <c:v>-0.12361102753151468</c:v>
                </c:pt>
                <c:pt idx="305">
                  <c:v>-0.12204769289402559</c:v>
                </c:pt>
                <c:pt idx="306">
                  <c:v>-0.12050412834040762</c:v>
                </c:pt>
                <c:pt idx="307">
                  <c:v>-0.11898008394422822</c:v>
                </c:pt>
                <c:pt idx="308">
                  <c:v>-0.11747531293407763</c:v>
                </c:pt>
                <c:pt idx="309">
                  <c:v>-0.11598957165396988</c:v>
                </c:pt>
                <c:pt idx="310">
                  <c:v>-0.11452261952422493</c:v>
                </c:pt>
                <c:pt idx="311">
                  <c:v>-0.1130742190028324</c:v>
                </c:pt>
                <c:pt idx="312">
                  <c:v>-0.111644135547289</c:v>
                </c:pt>
                <c:pt idx="313">
                  <c:v>-0.11023213757690681</c:v>
                </c:pt>
                <c:pt idx="314">
                  <c:v>-0.10883799643558496</c:v>
                </c:pt>
                <c:pt idx="315">
                  <c:v>-0.10746148635504087</c:v>
                </c:pt>
                <c:pt idx="316">
                  <c:v>-0.10610238441849597</c:v>
                </c:pt>
                <c:pt idx="317">
                  <c:v>-0.10476047052480895</c:v>
                </c:pt>
                <c:pt idx="318">
                  <c:v>-0.10343552735305324</c:v>
                </c:pt>
                <c:pt idx="319">
                  <c:v>-0.10212734032753273</c:v>
                </c:pt>
                <c:pt idx="320">
                  <c:v>-0.10083569758323127</c:v>
                </c:pt>
                <c:pt idx="321">
                  <c:v>-9.9560389931690335E-2</c:v>
                </c:pt>
                <c:pt idx="322">
                  <c:v>-9.8301210827309984E-2</c:v>
                </c:pt>
                <c:pt idx="323">
                  <c:v>-9.7057956334068538E-2</c:v>
                </c:pt>
                <c:pt idx="324">
                  <c:v>-9.5830425092655089E-2</c:v>
                </c:pt>
                <c:pt idx="325">
                  <c:v>-9.461841828801211E-2</c:v>
                </c:pt>
                <c:pt idx="326">
                  <c:v>-9.3421739617280342E-2</c:v>
                </c:pt>
                <c:pt idx="327">
                  <c:v>-9.2240195258144281E-2</c:v>
                </c:pt>
                <c:pt idx="328">
                  <c:v>-9.1073593837570799E-2</c:v>
                </c:pt>
                <c:pt idx="329">
                  <c:v>-8.9921746400938585E-2</c:v>
                </c:pt>
                <c:pt idx="330">
                  <c:v>-8.8784466381550964E-2</c:v>
                </c:pt>
                <c:pt idx="331">
                  <c:v>-8.7661569570531686E-2</c:v>
                </c:pt>
                <c:pt idx="332">
                  <c:v>-8.6552874087094417E-2</c:v>
                </c:pt>
                <c:pt idx="333">
                  <c:v>-8.5458200349184721E-2</c:v>
                </c:pt>
                <c:pt idx="334">
                  <c:v>-8.437737104448817E-2</c:v>
                </c:pt>
                <c:pt idx="335">
                  <c:v>-8.3310211101802381E-2</c:v>
                </c:pt>
                <c:pt idx="336">
                  <c:v>-8.2256547662765481E-2</c:v>
                </c:pt>
                <c:pt idx="337">
                  <c:v>-8.1216210053939697E-2</c:v>
                </c:pt>
                <c:pt idx="338">
                  <c:v>-8.0189029759244065E-2</c:v>
                </c:pt>
                <c:pt idx="339">
                  <c:v>-7.9174840392731732E-2</c:v>
                </c:pt>
                <c:pt idx="340">
                  <c:v>-7.8173477671709846E-2</c:v>
                </c:pt>
                <c:pt idx="341">
                  <c:v>-7.7184779390194538E-2</c:v>
                </c:pt>
                <c:pt idx="342">
                  <c:v>-7.6208585392700617E-2</c:v>
                </c:pt>
                <c:pt idx="343">
                  <c:v>-7.5244737548358628E-2</c:v>
                </c:pt>
                <c:pt idx="344">
                  <c:v>-7.4293079725357203E-2</c:v>
                </c:pt>
                <c:pt idx="345">
                  <c:v>-7.335345776570619E-2</c:v>
                </c:pt>
                <c:pt idx="346">
                  <c:v>-7.2425719460316104E-2</c:v>
                </c:pt>
                <c:pt idx="347">
                  <c:v>-7.1509714524392129E-2</c:v>
                </c:pt>
                <c:pt idx="348">
                  <c:v>-7.0605294573135011E-2</c:v>
                </c:pt>
                <c:pt idx="349">
                  <c:v>-6.9712313097748821E-2</c:v>
                </c:pt>
                <c:pt idx="350">
                  <c:v>-6.8830625441749352E-2</c:v>
                </c:pt>
                <c:pt idx="351">
                  <c:v>-6.7960088777571467E-2</c:v>
                </c:pt>
                <c:pt idx="352">
                  <c:v>-6.7100562083469206E-2</c:v>
                </c:pt>
                <c:pt idx="353">
                  <c:v>-6.6251906120707499E-2</c:v>
                </c:pt>
                <c:pt idx="354">
                  <c:v>-6.5413983411040419E-2</c:v>
                </c:pt>
                <c:pt idx="355">
                  <c:v>-6.4586658214472362E-2</c:v>
                </c:pt>
                <c:pt idx="356">
                  <c:v>-6.3769796507300427E-2</c:v>
                </c:pt>
                <c:pt idx="357">
                  <c:v>-6.2963265960431045E-2</c:v>
                </c:pt>
                <c:pt idx="358">
                  <c:v>-6.2166935917971962E-2</c:v>
                </c:pt>
                <c:pt idx="359">
                  <c:v>-6.1380677376092221E-2</c:v>
                </c:pt>
                <c:pt idx="360">
                  <c:v>-6.0604362962148876E-2</c:v>
                </c:pt>
                <c:pt idx="361">
                  <c:v>-5.983786691407611E-2</c:v>
                </c:pt>
                <c:pt idx="362">
                  <c:v>-5.9081065060035479E-2</c:v>
                </c:pt>
                <c:pt idx="363">
                  <c:v>-5.8333834798320709E-2</c:v>
                </c:pt>
                <c:pt idx="364">
                  <c:v>-5.7596055077517007E-2</c:v>
                </c:pt>
                <c:pt idx="365">
                  <c:v>-5.6867606376909768E-2</c:v>
                </c:pt>
                <c:pt idx="366">
                  <c:v>-5.6148370687140466E-2</c:v>
                </c:pt>
                <c:pt idx="367">
                  <c:v>-5.5438231491106847E-2</c:v>
                </c:pt>
                <c:pt idx="368">
                  <c:v>-5.4737073745103011E-2</c:v>
                </c:pt>
                <c:pt idx="369">
                  <c:v>-5.4044783860198092E-2</c:v>
                </c:pt>
                <c:pt idx="370">
                  <c:v>-5.3361249683849317E-2</c:v>
                </c:pt>
                <c:pt idx="371">
                  <c:v>-5.2686360481747456E-2</c:v>
                </c:pt>
                <c:pt idx="372">
                  <c:v>-5.2020006919890595E-2</c:v>
                </c:pt>
                <c:pt idx="373">
                  <c:v>-5.1362081046885014E-2</c:v>
                </c:pt>
                <c:pt idx="374">
                  <c:v>-5.071247627646807E-2</c:v>
                </c:pt>
                <c:pt idx="375">
                  <c:v>-5.0071087370253106E-2</c:v>
                </c:pt>
                <c:pt idx="376">
                  <c:v>-4.9437810420690662E-2</c:v>
                </c:pt>
                <c:pt idx="377">
                  <c:v>-4.8812542834245742E-2</c:v>
                </c:pt>
                <c:pt idx="378">
                  <c:v>-4.8195183314787046E-2</c:v>
                </c:pt>
                <c:pt idx="379">
                  <c:v>-4.7585631847185866E-2</c:v>
                </c:pt>
                <c:pt idx="380">
                  <c:v>-4.6983789681121879E-2</c:v>
                </c:pt>
                <c:pt idx="381">
                  <c:v>-4.6389559315093566E-2</c:v>
                </c:pt>
                <c:pt idx="382">
                  <c:v>-4.5802844480630385E-2</c:v>
                </c:pt>
                <c:pt idx="383">
                  <c:v>-4.5223550126704856E-2</c:v>
                </c:pt>
                <c:pt idx="384">
                  <c:v>-4.465158240433996E-2</c:v>
                </c:pt>
                <c:pt idx="385">
                  <c:v>-4.408684865141297E-2</c:v>
                </c:pt>
                <c:pt idx="386">
                  <c:v>-4.3529257377649323E-2</c:v>
                </c:pt>
                <c:pt idx="387">
                  <c:v>-4.2978718249807278E-2</c:v>
                </c:pt>
                <c:pt idx="388">
                  <c:v>-4.2435142077048911E-2</c:v>
                </c:pt>
                <c:pt idx="389">
                  <c:v>-4.1898440796496406E-2</c:v>
                </c:pt>
                <c:pt idx="390">
                  <c:v>-4.1368527458970454E-2</c:v>
                </c:pt>
                <c:pt idx="391">
                  <c:v>-4.0845316214908778E-2</c:v>
                </c:pt>
                <c:pt idx="392">
                  <c:v>-4.0328722300463041E-2</c:v>
                </c:pt>
                <c:pt idx="393">
                  <c:v>-3.9818662023770518E-2</c:v>
                </c:pt>
                <c:pt idx="394">
                  <c:v>-3.9315052751400119E-2</c:v>
                </c:pt>
                <c:pt idx="395">
                  <c:v>-3.8817812894969064E-2</c:v>
                </c:pt>
                <c:pt idx="396">
                  <c:v>-3.8326861897928763E-2</c:v>
                </c:pt>
                <c:pt idx="397">
                  <c:v>-3.7842120222517789E-2</c:v>
                </c:pt>
                <c:pt idx="398">
                  <c:v>-3.7363509336879666E-2</c:v>
                </c:pt>
                <c:pt idx="399">
                  <c:v>-3.6890951702343452E-2</c:v>
                </c:pt>
                <c:pt idx="400">
                  <c:v>-3.6424370760864924E-2</c:v>
                </c:pt>
                <c:pt idx="401">
                  <c:v>-3.5963690922626204E-2</c:v>
                </c:pt>
                <c:pt idx="402">
                  <c:v>-3.5508837553793325E-2</c:v>
                </c:pt>
                <c:pt idx="403">
                  <c:v>-3.5059736964426658E-2</c:v>
                </c:pt>
                <c:pt idx="404">
                  <c:v>-3.4616316396545659E-2</c:v>
                </c:pt>
                <c:pt idx="405">
                  <c:v>-3.4178504012343805E-2</c:v>
                </c:pt>
                <c:pt idx="406">
                  <c:v>-3.3746228882552423E-2</c:v>
                </c:pt>
                <c:pt idx="407">
                  <c:v>-3.3319420974951788E-2</c:v>
                </c:pt>
                <c:pt idx="408">
                  <c:v>-3.2898011143027421E-2</c:v>
                </c:pt>
                <c:pt idx="409">
                  <c:v>-3.2481931114769748E-2</c:v>
                </c:pt>
                <c:pt idx="410">
                  <c:v>-3.2071113481615184E-2</c:v>
                </c:pt>
                <c:pt idx="411">
                  <c:v>-3.1665491687527463E-2</c:v>
                </c:pt>
                <c:pt idx="412">
                  <c:v>-3.1265000018216096E-2</c:v>
                </c:pt>
                <c:pt idx="413">
                  <c:v>-3.0869573590492052E-2</c:v>
                </c:pt>
                <c:pt idx="414">
                  <c:v>-3.0479148341757741E-2</c:v>
                </c:pt>
                <c:pt idx="415">
                  <c:v>-3.0093661019629375E-2</c:v>
                </c:pt>
                <c:pt idx="416">
                  <c:v>-2.9713049171691142E-2</c:v>
                </c:pt>
                <c:pt idx="417">
                  <c:v>-2.9337251135378571E-2</c:v>
                </c:pt>
                <c:pt idx="418">
                  <c:v>-2.8966206027989761E-2</c:v>
                </c:pt>
                <c:pt idx="419">
                  <c:v>-2.8599853736823218E-2</c:v>
                </c:pt>
                <c:pt idx="420">
                  <c:v>-2.8238134909440032E-2</c:v>
                </c:pt>
                <c:pt idx="421">
                  <c:v>-2.7880990944049194E-2</c:v>
                </c:pt>
                <c:pt idx="422">
                  <c:v>-2.7528363980014674E-2</c:v>
                </c:pt>
                <c:pt idx="423">
                  <c:v>-2.718019688848242E-2</c:v>
                </c:pt>
                <c:pt idx="424">
                  <c:v>-2.6836433263125885E-2</c:v>
                </c:pt>
                <c:pt idx="425">
                  <c:v>-2.6497017411008347E-2</c:v>
                </c:pt>
                <c:pt idx="426">
                  <c:v>-2.6161894343561126E-2</c:v>
                </c:pt>
                <c:pt idx="427">
                  <c:v>-2.5831009767675699E-2</c:v>
                </c:pt>
                <c:pt idx="428">
                  <c:v>-2.5504310076908038E-2</c:v>
                </c:pt>
                <c:pt idx="429">
                  <c:v>-2.5181742342795282E-2</c:v>
                </c:pt>
                <c:pt idx="430">
                  <c:v>-2.4863254306280808E-2</c:v>
                </c:pt>
                <c:pt idx="431">
                  <c:v>-2.4548794369248773E-2</c:v>
                </c:pt>
                <c:pt idx="432">
                  <c:v>-2.4238311586165091E-2</c:v>
                </c:pt>
                <c:pt idx="433">
                  <c:v>-2.3931755655824505E-2</c:v>
                </c:pt>
                <c:pt idx="434">
                  <c:v>-2.3629076913201708E-2</c:v>
                </c:pt>
                <c:pt idx="435">
                  <c:v>-2.3330226321405745E-2</c:v>
                </c:pt>
                <c:pt idx="436">
                  <c:v>-2.3035155463735964E-2</c:v>
                </c:pt>
                <c:pt idx="437">
                  <c:v>-2.2743816535838582E-2</c:v>
                </c:pt>
                <c:pt idx="438">
                  <c:v>-2.2456162337962299E-2</c:v>
                </c:pt>
                <c:pt idx="439">
                  <c:v>-2.2172146267311715E-2</c:v>
                </c:pt>
                <c:pt idx="440">
                  <c:v>-2.1891722310498008E-2</c:v>
                </c:pt>
                <c:pt idx="441">
                  <c:v>-2.1614845036084351E-2</c:v>
                </c:pt>
                <c:pt idx="442">
                  <c:v>-2.1341469587226072E-2</c:v>
                </c:pt>
                <c:pt idx="443">
                  <c:v>-2.107155167440368E-2</c:v>
                </c:pt>
                <c:pt idx="444">
                  <c:v>-2.0805047568247841E-2</c:v>
                </c:pt>
                <c:pt idx="445">
                  <c:v>-2.0541914092455163E-2</c:v>
                </c:pt>
                <c:pt idx="446">
                  <c:v>-2.0282108616793474E-2</c:v>
                </c:pt>
                <c:pt idx="447">
                  <c:v>-2.0025589050195497E-2</c:v>
                </c:pt>
                <c:pt idx="448">
                  <c:v>-1.9772313833939997E-2</c:v>
                </c:pt>
                <c:pt idx="449">
                  <c:v>-1.9522241934919072E-2</c:v>
                </c:pt>
                <c:pt idx="450">
                  <c:v>-1.9275332838990657E-2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2.6703689585313786</c:v>
                </c:pt>
                <c:pt idx="1">
                  <c:v>2.6858524172347145</c:v>
                </c:pt>
                <c:pt idx="2">
                  <c:v>2.7013358759380504</c:v>
                </c:pt>
                <c:pt idx="3">
                  <c:v>2.7168193346413867</c:v>
                </c:pt>
                <c:pt idx="4">
                  <c:v>2.7323027933447226</c:v>
                </c:pt>
                <c:pt idx="5">
                  <c:v>2.7477862520480589</c:v>
                </c:pt>
                <c:pt idx="6">
                  <c:v>2.7632697107513948</c:v>
                </c:pt>
                <c:pt idx="7">
                  <c:v>2.7787531694547307</c:v>
                </c:pt>
                <c:pt idx="8">
                  <c:v>2.7942366281580666</c:v>
                </c:pt>
                <c:pt idx="9">
                  <c:v>2.809720086861403</c:v>
                </c:pt>
                <c:pt idx="10">
                  <c:v>2.8252035455647388</c:v>
                </c:pt>
                <c:pt idx="11">
                  <c:v>2.8406870042680747</c:v>
                </c:pt>
                <c:pt idx="12">
                  <c:v>2.8561704629714111</c:v>
                </c:pt>
                <c:pt idx="13">
                  <c:v>2.8716539216747474</c:v>
                </c:pt>
                <c:pt idx="14">
                  <c:v>2.8871373803780829</c:v>
                </c:pt>
                <c:pt idx="15">
                  <c:v>2.9026208390814188</c:v>
                </c:pt>
                <c:pt idx="16">
                  <c:v>2.9181042977847551</c:v>
                </c:pt>
                <c:pt idx="17">
                  <c:v>2.933587756488091</c:v>
                </c:pt>
                <c:pt idx="18">
                  <c:v>2.9490712151914273</c:v>
                </c:pt>
                <c:pt idx="19">
                  <c:v>2.9645546738947632</c:v>
                </c:pt>
                <c:pt idx="20">
                  <c:v>2.9800381325980991</c:v>
                </c:pt>
                <c:pt idx="21">
                  <c:v>2.9955215913014355</c:v>
                </c:pt>
                <c:pt idx="22">
                  <c:v>3.0110050500047714</c:v>
                </c:pt>
                <c:pt idx="23">
                  <c:v>3.0264885087081073</c:v>
                </c:pt>
                <c:pt idx="24">
                  <c:v>3.0419719674114432</c:v>
                </c:pt>
                <c:pt idx="25">
                  <c:v>3.0574554261147795</c:v>
                </c:pt>
                <c:pt idx="26">
                  <c:v>3.0729388848181154</c:v>
                </c:pt>
                <c:pt idx="27">
                  <c:v>3.0884223435214517</c:v>
                </c:pt>
                <c:pt idx="28">
                  <c:v>3.1039058022247876</c:v>
                </c:pt>
                <c:pt idx="29">
                  <c:v>3.1193892609281244</c:v>
                </c:pt>
                <c:pt idx="30">
                  <c:v>3.1348727196314603</c:v>
                </c:pt>
                <c:pt idx="31">
                  <c:v>3.1503561783347966</c:v>
                </c:pt>
                <c:pt idx="32">
                  <c:v>3.1658396370381325</c:v>
                </c:pt>
                <c:pt idx="33">
                  <c:v>3.1813230957414684</c:v>
                </c:pt>
                <c:pt idx="34">
                  <c:v>3.1968065544448048</c:v>
                </c:pt>
                <c:pt idx="35">
                  <c:v>3.2122900131481407</c:v>
                </c:pt>
                <c:pt idx="36">
                  <c:v>3.2277734718514766</c:v>
                </c:pt>
                <c:pt idx="37">
                  <c:v>3.2432569305548125</c:v>
                </c:pt>
                <c:pt idx="38">
                  <c:v>3.2587403892581488</c:v>
                </c:pt>
                <c:pt idx="39">
                  <c:v>3.2742238479614847</c:v>
                </c:pt>
                <c:pt idx="40">
                  <c:v>3.289707306664821</c:v>
                </c:pt>
                <c:pt idx="41">
                  <c:v>3.3051907653681569</c:v>
                </c:pt>
                <c:pt idx="42">
                  <c:v>3.3206742240714928</c:v>
                </c:pt>
                <c:pt idx="43">
                  <c:v>3.3361576827748292</c:v>
                </c:pt>
                <c:pt idx="44">
                  <c:v>3.3516411414781651</c:v>
                </c:pt>
                <c:pt idx="45">
                  <c:v>3.3671246001815009</c:v>
                </c:pt>
                <c:pt idx="46">
                  <c:v>3.3826080588848368</c:v>
                </c:pt>
                <c:pt idx="47">
                  <c:v>3.3980915175881727</c:v>
                </c:pt>
                <c:pt idx="48">
                  <c:v>3.4135749762915091</c:v>
                </c:pt>
                <c:pt idx="49">
                  <c:v>3.4290584349948454</c:v>
                </c:pt>
                <c:pt idx="50">
                  <c:v>3.4445418936981804</c:v>
                </c:pt>
                <c:pt idx="51">
                  <c:v>3.4600253524015163</c:v>
                </c:pt>
                <c:pt idx="52">
                  <c:v>3.4755088111048522</c:v>
                </c:pt>
                <c:pt idx="53">
                  <c:v>3.490992269808189</c:v>
                </c:pt>
                <c:pt idx="54">
                  <c:v>3.5064757285115244</c:v>
                </c:pt>
                <c:pt idx="55">
                  <c:v>3.5219591872148603</c:v>
                </c:pt>
                <c:pt idx="56">
                  <c:v>3.5374426459181962</c:v>
                </c:pt>
                <c:pt idx="57">
                  <c:v>3.552926104621533</c:v>
                </c:pt>
                <c:pt idx="58">
                  <c:v>3.5684095633248689</c:v>
                </c:pt>
                <c:pt idx="59">
                  <c:v>3.5838930220282048</c:v>
                </c:pt>
                <c:pt idx="60">
                  <c:v>3.5993764807315407</c:v>
                </c:pt>
                <c:pt idx="61">
                  <c:v>3.6148599394348766</c:v>
                </c:pt>
                <c:pt idx="62">
                  <c:v>3.6303433981382129</c:v>
                </c:pt>
                <c:pt idx="63">
                  <c:v>3.6458268568415488</c:v>
                </c:pt>
                <c:pt idx="64">
                  <c:v>3.6613103155448847</c:v>
                </c:pt>
                <c:pt idx="65">
                  <c:v>3.6767937742482206</c:v>
                </c:pt>
                <c:pt idx="66">
                  <c:v>3.6922772329515574</c:v>
                </c:pt>
                <c:pt idx="67">
                  <c:v>3.7077606916548933</c:v>
                </c:pt>
                <c:pt idx="68">
                  <c:v>3.7232441503582292</c:v>
                </c:pt>
                <c:pt idx="69">
                  <c:v>3.7387276090615651</c:v>
                </c:pt>
                <c:pt idx="70">
                  <c:v>3.754211067764901</c:v>
                </c:pt>
                <c:pt idx="71">
                  <c:v>3.7696945264682373</c:v>
                </c:pt>
                <c:pt idx="72">
                  <c:v>3.7851779851715732</c:v>
                </c:pt>
                <c:pt idx="73">
                  <c:v>3.8006614438749091</c:v>
                </c:pt>
                <c:pt idx="74">
                  <c:v>3.816144902578245</c:v>
                </c:pt>
                <c:pt idx="75">
                  <c:v>3.8316283612815818</c:v>
                </c:pt>
                <c:pt idx="76">
                  <c:v>3.8471118199849177</c:v>
                </c:pt>
                <c:pt idx="77">
                  <c:v>3.8625952786882536</c:v>
                </c:pt>
                <c:pt idx="78">
                  <c:v>3.8780787373915895</c:v>
                </c:pt>
                <c:pt idx="79">
                  <c:v>3.8935621960949258</c:v>
                </c:pt>
                <c:pt idx="80">
                  <c:v>3.9090456547982617</c:v>
                </c:pt>
                <c:pt idx="81">
                  <c:v>3.9245291135015976</c:v>
                </c:pt>
                <c:pt idx="82">
                  <c:v>3.9400125722049335</c:v>
                </c:pt>
                <c:pt idx="83">
                  <c:v>3.9554960309082694</c:v>
                </c:pt>
                <c:pt idx="84">
                  <c:v>3.9709794896116062</c:v>
                </c:pt>
                <c:pt idx="85">
                  <c:v>3.9864629483149421</c:v>
                </c:pt>
                <c:pt idx="86">
                  <c:v>4.001946407018278</c:v>
                </c:pt>
                <c:pt idx="87">
                  <c:v>4.0174298657216134</c:v>
                </c:pt>
                <c:pt idx="88">
                  <c:v>4.0329133244249498</c:v>
                </c:pt>
                <c:pt idx="89">
                  <c:v>4.0483967831282861</c:v>
                </c:pt>
                <c:pt idx="90">
                  <c:v>4.0638802418316224</c:v>
                </c:pt>
                <c:pt idx="91">
                  <c:v>4.0793637005349579</c:v>
                </c:pt>
                <c:pt idx="92">
                  <c:v>4.0948471592382933</c:v>
                </c:pt>
                <c:pt idx="93">
                  <c:v>4.1103306179416306</c:v>
                </c:pt>
                <c:pt idx="94">
                  <c:v>4.125814076644966</c:v>
                </c:pt>
                <c:pt idx="95">
                  <c:v>4.1412975353483024</c:v>
                </c:pt>
                <c:pt idx="96">
                  <c:v>4.1567809940516378</c:v>
                </c:pt>
                <c:pt idx="97">
                  <c:v>4.172264452754975</c:v>
                </c:pt>
                <c:pt idx="98">
                  <c:v>4.1877479114583105</c:v>
                </c:pt>
                <c:pt idx="99">
                  <c:v>4.2032313701616459</c:v>
                </c:pt>
                <c:pt idx="100">
                  <c:v>4.2187148288649823</c:v>
                </c:pt>
                <c:pt idx="101">
                  <c:v>4.2341982875683177</c:v>
                </c:pt>
                <c:pt idx="102">
                  <c:v>4.249681746271655</c:v>
                </c:pt>
                <c:pt idx="103">
                  <c:v>4.2651652049749904</c:v>
                </c:pt>
                <c:pt idx="104">
                  <c:v>4.2806486636783267</c:v>
                </c:pt>
                <c:pt idx="105">
                  <c:v>4.2961321223816622</c:v>
                </c:pt>
                <c:pt idx="106">
                  <c:v>4.3116155810849985</c:v>
                </c:pt>
                <c:pt idx="107">
                  <c:v>4.3270990397883349</c:v>
                </c:pt>
                <c:pt idx="108">
                  <c:v>4.3425824984916703</c:v>
                </c:pt>
                <c:pt idx="109">
                  <c:v>4.3580659571950067</c:v>
                </c:pt>
                <c:pt idx="110">
                  <c:v>4.373549415898343</c:v>
                </c:pt>
                <c:pt idx="111">
                  <c:v>4.3890328746016793</c:v>
                </c:pt>
                <c:pt idx="112">
                  <c:v>4.4045163333050148</c:v>
                </c:pt>
                <c:pt idx="113">
                  <c:v>4.4199997920083511</c:v>
                </c:pt>
                <c:pt idx="114">
                  <c:v>4.4354832507116866</c:v>
                </c:pt>
                <c:pt idx="115">
                  <c:v>4.4509667094150229</c:v>
                </c:pt>
                <c:pt idx="116">
                  <c:v>4.4664501681183593</c:v>
                </c:pt>
                <c:pt idx="117">
                  <c:v>4.4819336268216947</c:v>
                </c:pt>
                <c:pt idx="118">
                  <c:v>4.4974170855250311</c:v>
                </c:pt>
                <c:pt idx="119">
                  <c:v>4.5129005442283665</c:v>
                </c:pt>
                <c:pt idx="120">
                  <c:v>4.5283840029317037</c:v>
                </c:pt>
                <c:pt idx="121">
                  <c:v>4.5438674616350392</c:v>
                </c:pt>
                <c:pt idx="122">
                  <c:v>4.5593509203383755</c:v>
                </c:pt>
                <c:pt idx="123">
                  <c:v>4.574834379041711</c:v>
                </c:pt>
                <c:pt idx="124">
                  <c:v>4.5903178377450464</c:v>
                </c:pt>
                <c:pt idx="125">
                  <c:v>4.6058012964483837</c:v>
                </c:pt>
                <c:pt idx="126">
                  <c:v>4.6212847551517191</c:v>
                </c:pt>
                <c:pt idx="127">
                  <c:v>4.6367682138550554</c:v>
                </c:pt>
                <c:pt idx="128">
                  <c:v>4.6522516725583918</c:v>
                </c:pt>
                <c:pt idx="129">
                  <c:v>4.6677351312617281</c:v>
                </c:pt>
                <c:pt idx="130">
                  <c:v>4.6832185899650636</c:v>
                </c:pt>
                <c:pt idx="131">
                  <c:v>4.698702048668399</c:v>
                </c:pt>
                <c:pt idx="132">
                  <c:v>4.7141855073717354</c:v>
                </c:pt>
                <c:pt idx="133">
                  <c:v>4.7296689660750717</c:v>
                </c:pt>
                <c:pt idx="134">
                  <c:v>4.745152424778408</c:v>
                </c:pt>
                <c:pt idx="135">
                  <c:v>4.7606358834817435</c:v>
                </c:pt>
                <c:pt idx="136">
                  <c:v>4.7761193421850798</c:v>
                </c:pt>
                <c:pt idx="137">
                  <c:v>4.7916028008884153</c:v>
                </c:pt>
                <c:pt idx="138">
                  <c:v>4.8070862595917516</c:v>
                </c:pt>
                <c:pt idx="139">
                  <c:v>4.822569718295088</c:v>
                </c:pt>
                <c:pt idx="140">
                  <c:v>4.8380531769984234</c:v>
                </c:pt>
                <c:pt idx="141">
                  <c:v>4.8535366357017606</c:v>
                </c:pt>
                <c:pt idx="142">
                  <c:v>4.8690200944050961</c:v>
                </c:pt>
                <c:pt idx="143">
                  <c:v>4.8845035531084324</c:v>
                </c:pt>
                <c:pt idx="144">
                  <c:v>4.8999870118117679</c:v>
                </c:pt>
                <c:pt idx="145">
                  <c:v>4.9154704705151042</c:v>
                </c:pt>
                <c:pt idx="146">
                  <c:v>4.9309539292184406</c:v>
                </c:pt>
                <c:pt idx="147">
                  <c:v>4.946437387921776</c:v>
                </c:pt>
                <c:pt idx="148">
                  <c:v>4.9619208466251123</c:v>
                </c:pt>
                <c:pt idx="149">
                  <c:v>4.9774043053284478</c:v>
                </c:pt>
                <c:pt idx="150">
                  <c:v>4.9928877640317841</c:v>
                </c:pt>
                <c:pt idx="151">
                  <c:v>5.0083712227351205</c:v>
                </c:pt>
                <c:pt idx="152">
                  <c:v>5.0238546814384568</c:v>
                </c:pt>
                <c:pt idx="153">
                  <c:v>5.0393381401417923</c:v>
                </c:pt>
                <c:pt idx="154">
                  <c:v>5.0548215988451286</c:v>
                </c:pt>
                <c:pt idx="155">
                  <c:v>5.0703050575484641</c:v>
                </c:pt>
                <c:pt idx="156">
                  <c:v>5.0857885162518004</c:v>
                </c:pt>
                <c:pt idx="157">
                  <c:v>5.1012719749551367</c:v>
                </c:pt>
                <c:pt idx="158">
                  <c:v>5.1167554336584722</c:v>
                </c:pt>
                <c:pt idx="159">
                  <c:v>5.1322388923618094</c:v>
                </c:pt>
                <c:pt idx="160">
                  <c:v>5.1477223510651449</c:v>
                </c:pt>
                <c:pt idx="161">
                  <c:v>5.1632058097684812</c:v>
                </c:pt>
                <c:pt idx="162">
                  <c:v>5.1786892684718175</c:v>
                </c:pt>
                <c:pt idx="163">
                  <c:v>5.194172727175153</c:v>
                </c:pt>
                <c:pt idx="164">
                  <c:v>5.2096561858784893</c:v>
                </c:pt>
                <c:pt idx="165">
                  <c:v>5.2251396445818239</c:v>
                </c:pt>
                <c:pt idx="166">
                  <c:v>5.2406231032851611</c:v>
                </c:pt>
                <c:pt idx="167">
                  <c:v>5.2561065619884966</c:v>
                </c:pt>
                <c:pt idx="168">
                  <c:v>5.2715900206918329</c:v>
                </c:pt>
                <c:pt idx="169">
                  <c:v>5.2870734793951693</c:v>
                </c:pt>
                <c:pt idx="170">
                  <c:v>5.3025569380985056</c:v>
                </c:pt>
                <c:pt idx="171">
                  <c:v>5.318040396801841</c:v>
                </c:pt>
                <c:pt idx="172">
                  <c:v>5.3335238555051774</c:v>
                </c:pt>
                <c:pt idx="173">
                  <c:v>5.3490073142085128</c:v>
                </c:pt>
                <c:pt idx="174">
                  <c:v>5.3644907729118492</c:v>
                </c:pt>
                <c:pt idx="175">
                  <c:v>5.3799742316151855</c:v>
                </c:pt>
                <c:pt idx="176">
                  <c:v>5.395457690318521</c:v>
                </c:pt>
                <c:pt idx="177">
                  <c:v>5.4109411490218582</c:v>
                </c:pt>
                <c:pt idx="178">
                  <c:v>5.4264246077251928</c:v>
                </c:pt>
                <c:pt idx="179">
                  <c:v>5.4419080664285291</c:v>
                </c:pt>
                <c:pt idx="180">
                  <c:v>5.4573915251318654</c:v>
                </c:pt>
                <c:pt idx="181">
                  <c:v>5.4728749838352009</c:v>
                </c:pt>
                <c:pt idx="182">
                  <c:v>5.4883584425385381</c:v>
                </c:pt>
                <c:pt idx="183">
                  <c:v>5.5038419012418736</c:v>
                </c:pt>
                <c:pt idx="184">
                  <c:v>5.5193253599452099</c:v>
                </c:pt>
                <c:pt idx="185">
                  <c:v>5.5348088186485462</c:v>
                </c:pt>
                <c:pt idx="186">
                  <c:v>5.5502922773518817</c:v>
                </c:pt>
                <c:pt idx="187">
                  <c:v>5.565775736055218</c:v>
                </c:pt>
                <c:pt idx="188">
                  <c:v>5.5812591947585535</c:v>
                </c:pt>
                <c:pt idx="189">
                  <c:v>5.5967426534618898</c:v>
                </c:pt>
                <c:pt idx="190">
                  <c:v>5.6122261121652253</c:v>
                </c:pt>
                <c:pt idx="191">
                  <c:v>5.6277095708685616</c:v>
                </c:pt>
                <c:pt idx="192">
                  <c:v>5.6431930295718979</c:v>
                </c:pt>
                <c:pt idx="193">
                  <c:v>5.6586764882752343</c:v>
                </c:pt>
                <c:pt idx="194">
                  <c:v>5.6741599469785697</c:v>
                </c:pt>
                <c:pt idx="195">
                  <c:v>5.6896434056819061</c:v>
                </c:pt>
                <c:pt idx="196">
                  <c:v>5.7051268643852415</c:v>
                </c:pt>
                <c:pt idx="197">
                  <c:v>5.7206103230885779</c:v>
                </c:pt>
                <c:pt idx="198">
                  <c:v>5.7360937817919142</c:v>
                </c:pt>
                <c:pt idx="199">
                  <c:v>5.7515772404952497</c:v>
                </c:pt>
                <c:pt idx="200">
                  <c:v>5.7670606991985869</c:v>
                </c:pt>
                <c:pt idx="201">
                  <c:v>5.7825441579019223</c:v>
                </c:pt>
                <c:pt idx="202">
                  <c:v>5.7980276166052587</c:v>
                </c:pt>
                <c:pt idx="203">
                  <c:v>5.813511075308595</c:v>
                </c:pt>
                <c:pt idx="204">
                  <c:v>5.8289945340119296</c:v>
                </c:pt>
                <c:pt idx="205">
                  <c:v>5.8444779927152668</c:v>
                </c:pt>
                <c:pt idx="206">
                  <c:v>5.8599614514186023</c:v>
                </c:pt>
                <c:pt idx="207">
                  <c:v>5.8754449101219386</c:v>
                </c:pt>
                <c:pt idx="208">
                  <c:v>5.8909283688252749</c:v>
                </c:pt>
                <c:pt idx="209">
                  <c:v>5.9064118275286113</c:v>
                </c:pt>
                <c:pt idx="210">
                  <c:v>5.9218952862319467</c:v>
                </c:pt>
                <c:pt idx="211">
                  <c:v>5.9373787449352831</c:v>
                </c:pt>
                <c:pt idx="212">
                  <c:v>5.9528622036386185</c:v>
                </c:pt>
                <c:pt idx="213">
                  <c:v>5.9683456623419548</c:v>
                </c:pt>
                <c:pt idx="214">
                  <c:v>5.9838291210452903</c:v>
                </c:pt>
                <c:pt idx="215">
                  <c:v>5.9993125797486266</c:v>
                </c:pt>
                <c:pt idx="216">
                  <c:v>6.014796038451963</c:v>
                </c:pt>
                <c:pt idx="217">
                  <c:v>6.0302794971552984</c:v>
                </c:pt>
                <c:pt idx="218">
                  <c:v>6.0457629558586357</c:v>
                </c:pt>
                <c:pt idx="219">
                  <c:v>6.0612464145619702</c:v>
                </c:pt>
                <c:pt idx="220">
                  <c:v>6.0767298732653066</c:v>
                </c:pt>
                <c:pt idx="221">
                  <c:v>6.0922133319686429</c:v>
                </c:pt>
                <c:pt idx="222">
                  <c:v>6.1076967906719783</c:v>
                </c:pt>
                <c:pt idx="223">
                  <c:v>6.1231802493753156</c:v>
                </c:pt>
                <c:pt idx="224">
                  <c:v>6.138663708078651</c:v>
                </c:pt>
                <c:pt idx="225">
                  <c:v>6.1541471667819874</c:v>
                </c:pt>
                <c:pt idx="226">
                  <c:v>6.1696306254853237</c:v>
                </c:pt>
                <c:pt idx="227">
                  <c:v>6.1851140841886592</c:v>
                </c:pt>
                <c:pt idx="228">
                  <c:v>6.2005975428919955</c:v>
                </c:pt>
                <c:pt idx="229">
                  <c:v>6.2160810015953309</c:v>
                </c:pt>
                <c:pt idx="230">
                  <c:v>6.2315644602986673</c:v>
                </c:pt>
                <c:pt idx="231">
                  <c:v>6.2470479190020036</c:v>
                </c:pt>
                <c:pt idx="232">
                  <c:v>6.26253137770534</c:v>
                </c:pt>
                <c:pt idx="233">
                  <c:v>6.2780148364086754</c:v>
                </c:pt>
                <c:pt idx="234">
                  <c:v>6.2934982951120118</c:v>
                </c:pt>
                <c:pt idx="235">
                  <c:v>6.3089817538153472</c:v>
                </c:pt>
                <c:pt idx="236">
                  <c:v>6.3244652125186835</c:v>
                </c:pt>
                <c:pt idx="237">
                  <c:v>6.3399486712220199</c:v>
                </c:pt>
                <c:pt idx="238">
                  <c:v>6.3554321299253553</c:v>
                </c:pt>
                <c:pt idx="239">
                  <c:v>6.3709155886286917</c:v>
                </c:pt>
                <c:pt idx="240">
                  <c:v>6.3863990473320271</c:v>
                </c:pt>
                <c:pt idx="241">
                  <c:v>6.4018825060353644</c:v>
                </c:pt>
                <c:pt idx="242">
                  <c:v>6.4173659647386998</c:v>
                </c:pt>
                <c:pt idx="243">
                  <c:v>6.4328494234420361</c:v>
                </c:pt>
                <c:pt idx="244">
                  <c:v>6.4483328821453725</c:v>
                </c:pt>
                <c:pt idx="245">
                  <c:v>6.463816340848707</c:v>
                </c:pt>
                <c:pt idx="246">
                  <c:v>6.4792997995520443</c:v>
                </c:pt>
                <c:pt idx="247">
                  <c:v>6.4947832582553797</c:v>
                </c:pt>
                <c:pt idx="248">
                  <c:v>6.5102667169587161</c:v>
                </c:pt>
                <c:pt idx="249">
                  <c:v>6.5257501756620524</c:v>
                </c:pt>
                <c:pt idx="250">
                  <c:v>6.5412336343653887</c:v>
                </c:pt>
                <c:pt idx="251">
                  <c:v>6.5567170930687242</c:v>
                </c:pt>
                <c:pt idx="252">
                  <c:v>6.5722005517720605</c:v>
                </c:pt>
                <c:pt idx="253">
                  <c:v>6.587684010475396</c:v>
                </c:pt>
                <c:pt idx="254">
                  <c:v>6.6031674691787323</c:v>
                </c:pt>
                <c:pt idx="255">
                  <c:v>6.6186509278820678</c:v>
                </c:pt>
                <c:pt idx="256">
                  <c:v>6.6341343865854041</c:v>
                </c:pt>
                <c:pt idx="257">
                  <c:v>6.6496178452887404</c:v>
                </c:pt>
                <c:pt idx="258">
                  <c:v>6.6651013039920759</c:v>
                </c:pt>
                <c:pt idx="259">
                  <c:v>6.6805847626954202</c:v>
                </c:pt>
                <c:pt idx="260">
                  <c:v>6.6960682213987486</c:v>
                </c:pt>
                <c:pt idx="261">
                  <c:v>6.711551680102084</c:v>
                </c:pt>
                <c:pt idx="262">
                  <c:v>6.7270351388054213</c:v>
                </c:pt>
                <c:pt idx="263">
                  <c:v>6.7425185975087638</c:v>
                </c:pt>
                <c:pt idx="264">
                  <c:v>6.758002056212093</c:v>
                </c:pt>
                <c:pt idx="265">
                  <c:v>6.7734855149154285</c:v>
                </c:pt>
                <c:pt idx="266">
                  <c:v>6.7889689736187648</c:v>
                </c:pt>
                <c:pt idx="267">
                  <c:v>6.8044524323221092</c:v>
                </c:pt>
                <c:pt idx="268">
                  <c:v>6.8199358910254366</c:v>
                </c:pt>
                <c:pt idx="269">
                  <c:v>6.835419349728773</c:v>
                </c:pt>
                <c:pt idx="270">
                  <c:v>6.8509028084321093</c:v>
                </c:pt>
                <c:pt idx="271">
                  <c:v>6.8663862671354519</c:v>
                </c:pt>
                <c:pt idx="272">
                  <c:v>6.8818697258387811</c:v>
                </c:pt>
                <c:pt idx="273">
                  <c:v>6.8973531845421174</c:v>
                </c:pt>
                <c:pt idx="274">
                  <c:v>6.9128366432454547</c:v>
                </c:pt>
                <c:pt idx="275">
                  <c:v>6.9283201019487972</c:v>
                </c:pt>
                <c:pt idx="276">
                  <c:v>6.9438035606521247</c:v>
                </c:pt>
                <c:pt idx="277">
                  <c:v>6.959287019355461</c:v>
                </c:pt>
                <c:pt idx="278">
                  <c:v>6.9747704780587982</c:v>
                </c:pt>
                <c:pt idx="279">
                  <c:v>6.9902539367621408</c:v>
                </c:pt>
                <c:pt idx="280">
                  <c:v>7.0057373954654683</c:v>
                </c:pt>
                <c:pt idx="281">
                  <c:v>7.0212208541688046</c:v>
                </c:pt>
                <c:pt idx="282">
                  <c:v>7.0367043128721489</c:v>
                </c:pt>
                <c:pt idx="283">
                  <c:v>7.0521877715754844</c:v>
                </c:pt>
                <c:pt idx="284">
                  <c:v>7.0676712302788207</c:v>
                </c:pt>
                <c:pt idx="285">
                  <c:v>7.0831546889821499</c:v>
                </c:pt>
                <c:pt idx="286">
                  <c:v>7.0986381476854943</c:v>
                </c:pt>
                <c:pt idx="287">
                  <c:v>7.1141216063888288</c:v>
                </c:pt>
                <c:pt idx="288">
                  <c:v>7.1296050650921643</c:v>
                </c:pt>
                <c:pt idx="289">
                  <c:v>7.1450885237954944</c:v>
                </c:pt>
                <c:pt idx="290">
                  <c:v>7.1605719824988379</c:v>
                </c:pt>
                <c:pt idx="291">
                  <c:v>7.1760554412021742</c:v>
                </c:pt>
                <c:pt idx="292">
                  <c:v>7.1915388999055097</c:v>
                </c:pt>
                <c:pt idx="293">
                  <c:v>7.207022358608838</c:v>
                </c:pt>
                <c:pt idx="294">
                  <c:v>7.2225058173121814</c:v>
                </c:pt>
                <c:pt idx="295">
                  <c:v>7.2379892760155178</c:v>
                </c:pt>
                <c:pt idx="296">
                  <c:v>7.2534727347188541</c:v>
                </c:pt>
                <c:pt idx="297">
                  <c:v>7.2689561934221816</c:v>
                </c:pt>
                <c:pt idx="298">
                  <c:v>7.2844396521255241</c:v>
                </c:pt>
                <c:pt idx="299">
                  <c:v>7.2999231108288614</c:v>
                </c:pt>
                <c:pt idx="300">
                  <c:v>7.3154065695321977</c:v>
                </c:pt>
                <c:pt idx="301">
                  <c:v>7.3308900282355252</c:v>
                </c:pt>
                <c:pt idx="302">
                  <c:v>7.3463734869388695</c:v>
                </c:pt>
                <c:pt idx="303">
                  <c:v>7.3618569456422058</c:v>
                </c:pt>
                <c:pt idx="304">
                  <c:v>7.3773404043455413</c:v>
                </c:pt>
                <c:pt idx="305">
                  <c:v>7.3928238630488705</c:v>
                </c:pt>
                <c:pt idx="306">
                  <c:v>7.4083073217522148</c:v>
                </c:pt>
                <c:pt idx="307">
                  <c:v>7.4237907804555512</c:v>
                </c:pt>
                <c:pt idx="308">
                  <c:v>7.4392742391588866</c:v>
                </c:pt>
                <c:pt idx="309">
                  <c:v>7.4547576978622212</c:v>
                </c:pt>
                <c:pt idx="310">
                  <c:v>7.4702411565655575</c:v>
                </c:pt>
                <c:pt idx="311">
                  <c:v>7.4857246152688948</c:v>
                </c:pt>
                <c:pt idx="312">
                  <c:v>7.5012080739722311</c:v>
                </c:pt>
                <c:pt idx="313">
                  <c:v>7.5166915326755666</c:v>
                </c:pt>
                <c:pt idx="314">
                  <c:v>7.5321749913789011</c:v>
                </c:pt>
                <c:pt idx="315">
                  <c:v>7.5476584500822383</c:v>
                </c:pt>
                <c:pt idx="316">
                  <c:v>7.5631419087855747</c:v>
                </c:pt>
                <c:pt idx="317">
                  <c:v>7.578625367488911</c:v>
                </c:pt>
                <c:pt idx="318">
                  <c:v>7.5941088261922465</c:v>
                </c:pt>
                <c:pt idx="319">
                  <c:v>7.6095922848955819</c:v>
                </c:pt>
                <c:pt idx="320">
                  <c:v>7.6250757435989183</c:v>
                </c:pt>
                <c:pt idx="321">
                  <c:v>7.6405592023022546</c:v>
                </c:pt>
                <c:pt idx="322">
                  <c:v>7.6560426610055918</c:v>
                </c:pt>
                <c:pt idx="323">
                  <c:v>7.6715261197089264</c:v>
                </c:pt>
                <c:pt idx="324">
                  <c:v>7.6870095784122627</c:v>
                </c:pt>
                <c:pt idx="325">
                  <c:v>7.7024930371155982</c:v>
                </c:pt>
                <c:pt idx="326">
                  <c:v>7.7179764958189345</c:v>
                </c:pt>
                <c:pt idx="327">
                  <c:v>7.7334599545222718</c:v>
                </c:pt>
                <c:pt idx="328">
                  <c:v>7.7489434132256081</c:v>
                </c:pt>
                <c:pt idx="329">
                  <c:v>7.7644268719289418</c:v>
                </c:pt>
                <c:pt idx="330">
                  <c:v>7.7799103306322781</c:v>
                </c:pt>
                <c:pt idx="331">
                  <c:v>7.7953937893356153</c:v>
                </c:pt>
                <c:pt idx="332">
                  <c:v>7.8108772480389517</c:v>
                </c:pt>
                <c:pt idx="333">
                  <c:v>7.8263607067422871</c:v>
                </c:pt>
                <c:pt idx="334">
                  <c:v>7.8418441654456235</c:v>
                </c:pt>
                <c:pt idx="335">
                  <c:v>7.8573276241489589</c:v>
                </c:pt>
                <c:pt idx="336">
                  <c:v>7.8728110828522953</c:v>
                </c:pt>
                <c:pt idx="337">
                  <c:v>7.8882945415556316</c:v>
                </c:pt>
                <c:pt idx="338">
                  <c:v>7.903778000258967</c:v>
                </c:pt>
                <c:pt idx="339">
                  <c:v>7.9192614589623034</c:v>
                </c:pt>
                <c:pt idx="340">
                  <c:v>7.9347449176656388</c:v>
                </c:pt>
                <c:pt idx="341">
                  <c:v>7.9502283763689752</c:v>
                </c:pt>
                <c:pt idx="342">
                  <c:v>7.9657118350723115</c:v>
                </c:pt>
                <c:pt idx="343">
                  <c:v>7.9811952937756487</c:v>
                </c:pt>
                <c:pt idx="344">
                  <c:v>7.9966787524789833</c:v>
                </c:pt>
                <c:pt idx="345">
                  <c:v>8.0121622111823179</c:v>
                </c:pt>
                <c:pt idx="346">
                  <c:v>8.027645669885656</c:v>
                </c:pt>
                <c:pt idx="347">
                  <c:v>8.0431291285889923</c:v>
                </c:pt>
                <c:pt idx="348">
                  <c:v>8.0586125872923287</c:v>
                </c:pt>
                <c:pt idx="349">
                  <c:v>8.0740960459956632</c:v>
                </c:pt>
                <c:pt idx="350">
                  <c:v>8.0895795046989996</c:v>
                </c:pt>
                <c:pt idx="351">
                  <c:v>8.1050629634023359</c:v>
                </c:pt>
                <c:pt idx="352">
                  <c:v>8.1205464221056722</c:v>
                </c:pt>
                <c:pt idx="353">
                  <c:v>8.1360298808090086</c:v>
                </c:pt>
                <c:pt idx="354">
                  <c:v>8.1515133395123431</c:v>
                </c:pt>
                <c:pt idx="355">
                  <c:v>8.1669967982156813</c:v>
                </c:pt>
                <c:pt idx="356">
                  <c:v>8.1824802569190158</c:v>
                </c:pt>
                <c:pt idx="357">
                  <c:v>8.1979637156223522</c:v>
                </c:pt>
                <c:pt idx="358">
                  <c:v>8.2134471743256885</c:v>
                </c:pt>
                <c:pt idx="359">
                  <c:v>8.2289306330290248</c:v>
                </c:pt>
                <c:pt idx="360">
                  <c:v>8.2444140917323594</c:v>
                </c:pt>
                <c:pt idx="361">
                  <c:v>8.2598975504356957</c:v>
                </c:pt>
                <c:pt idx="362">
                  <c:v>8.2753810091390321</c:v>
                </c:pt>
                <c:pt idx="363">
                  <c:v>8.2908644678423684</c:v>
                </c:pt>
                <c:pt idx="364">
                  <c:v>8.3063479265457048</c:v>
                </c:pt>
                <c:pt idx="365">
                  <c:v>8.3218313852490393</c:v>
                </c:pt>
                <c:pt idx="366">
                  <c:v>8.3373148439523757</c:v>
                </c:pt>
                <c:pt idx="367">
                  <c:v>8.352798302655712</c:v>
                </c:pt>
                <c:pt idx="368">
                  <c:v>8.3682817613590483</c:v>
                </c:pt>
                <c:pt idx="369">
                  <c:v>8.3837652200623847</c:v>
                </c:pt>
                <c:pt idx="370">
                  <c:v>8.399248678765721</c:v>
                </c:pt>
                <c:pt idx="371">
                  <c:v>8.4147321374690556</c:v>
                </c:pt>
                <c:pt idx="372">
                  <c:v>8.4302155961723919</c:v>
                </c:pt>
                <c:pt idx="373">
                  <c:v>8.4456990548757283</c:v>
                </c:pt>
                <c:pt idx="374">
                  <c:v>8.4611825135790664</c:v>
                </c:pt>
                <c:pt idx="375">
                  <c:v>8.4766659722824009</c:v>
                </c:pt>
                <c:pt idx="376">
                  <c:v>8.4921494309857355</c:v>
                </c:pt>
                <c:pt idx="377">
                  <c:v>8.5076328896890718</c:v>
                </c:pt>
                <c:pt idx="378">
                  <c:v>8.5231163483924099</c:v>
                </c:pt>
                <c:pt idx="379">
                  <c:v>8.5385998070957463</c:v>
                </c:pt>
                <c:pt idx="380">
                  <c:v>8.5540832657990808</c:v>
                </c:pt>
                <c:pt idx="381">
                  <c:v>8.5695667245024154</c:v>
                </c:pt>
                <c:pt idx="382">
                  <c:v>8.5850501832057535</c:v>
                </c:pt>
                <c:pt idx="383">
                  <c:v>8.6005336419090899</c:v>
                </c:pt>
                <c:pt idx="384">
                  <c:v>8.6160171006124262</c:v>
                </c:pt>
                <c:pt idx="385">
                  <c:v>8.6315005593157608</c:v>
                </c:pt>
                <c:pt idx="386">
                  <c:v>8.6469840180190971</c:v>
                </c:pt>
                <c:pt idx="387">
                  <c:v>8.6624674767224334</c:v>
                </c:pt>
                <c:pt idx="388">
                  <c:v>8.6779509354257698</c:v>
                </c:pt>
                <c:pt idx="389">
                  <c:v>8.6934343941291061</c:v>
                </c:pt>
                <c:pt idx="390">
                  <c:v>8.7089178528324407</c:v>
                </c:pt>
                <c:pt idx="391">
                  <c:v>8.724401311535777</c:v>
                </c:pt>
                <c:pt idx="392">
                  <c:v>8.7398847702391134</c:v>
                </c:pt>
                <c:pt idx="393">
                  <c:v>8.7553682289424497</c:v>
                </c:pt>
                <c:pt idx="394">
                  <c:v>8.770851687645786</c:v>
                </c:pt>
                <c:pt idx="395">
                  <c:v>8.7863351463491206</c:v>
                </c:pt>
                <c:pt idx="396">
                  <c:v>8.8018186050524569</c:v>
                </c:pt>
                <c:pt idx="397">
                  <c:v>8.8173020637557933</c:v>
                </c:pt>
                <c:pt idx="398">
                  <c:v>8.8327855224591296</c:v>
                </c:pt>
                <c:pt idx="399">
                  <c:v>8.848268981162466</c:v>
                </c:pt>
                <c:pt idx="400">
                  <c:v>8.8637524398658005</c:v>
                </c:pt>
                <c:pt idx="401">
                  <c:v>8.8792358985691386</c:v>
                </c:pt>
                <c:pt idx="402">
                  <c:v>8.8947193572724732</c:v>
                </c:pt>
                <c:pt idx="403">
                  <c:v>8.9102028159758095</c:v>
                </c:pt>
                <c:pt idx="404">
                  <c:v>8.9256862746791459</c:v>
                </c:pt>
                <c:pt idx="405">
                  <c:v>8.9411697333824822</c:v>
                </c:pt>
                <c:pt idx="406">
                  <c:v>8.9566531920858186</c:v>
                </c:pt>
                <c:pt idx="407">
                  <c:v>8.9721366507891531</c:v>
                </c:pt>
                <c:pt idx="408">
                  <c:v>8.9876201094924895</c:v>
                </c:pt>
                <c:pt idx="409">
                  <c:v>9.0031035681958258</c:v>
                </c:pt>
                <c:pt idx="410">
                  <c:v>9.0185870268991639</c:v>
                </c:pt>
                <c:pt idx="411">
                  <c:v>9.0340704856024985</c:v>
                </c:pt>
                <c:pt idx="412">
                  <c:v>9.049553944305833</c:v>
                </c:pt>
                <c:pt idx="413">
                  <c:v>9.0650374030091694</c:v>
                </c:pt>
                <c:pt idx="414">
                  <c:v>9.0805208617125057</c:v>
                </c:pt>
                <c:pt idx="415">
                  <c:v>9.0960043204158421</c:v>
                </c:pt>
                <c:pt idx="416">
                  <c:v>9.1114877791191784</c:v>
                </c:pt>
                <c:pt idx="417">
                  <c:v>9.126971237822513</c:v>
                </c:pt>
                <c:pt idx="418">
                  <c:v>9.1424546965258493</c:v>
                </c:pt>
                <c:pt idx="419">
                  <c:v>9.1579381552291874</c:v>
                </c:pt>
                <c:pt idx="420">
                  <c:v>9.1734216139325238</c:v>
                </c:pt>
                <c:pt idx="421">
                  <c:v>9.1889050726358583</c:v>
                </c:pt>
                <c:pt idx="422">
                  <c:v>9.2043885313391947</c:v>
                </c:pt>
                <c:pt idx="423">
                  <c:v>9.219871990042531</c:v>
                </c:pt>
                <c:pt idx="424">
                  <c:v>9.2353554487458673</c:v>
                </c:pt>
                <c:pt idx="425">
                  <c:v>9.2508389074492037</c:v>
                </c:pt>
                <c:pt idx="426">
                  <c:v>9.26632236615254</c:v>
                </c:pt>
                <c:pt idx="427">
                  <c:v>9.2818058248558728</c:v>
                </c:pt>
                <c:pt idx="428">
                  <c:v>9.2972892835592109</c:v>
                </c:pt>
                <c:pt idx="429">
                  <c:v>9.3127727422625473</c:v>
                </c:pt>
                <c:pt idx="430">
                  <c:v>9.3282562009658836</c:v>
                </c:pt>
                <c:pt idx="431">
                  <c:v>9.3437396596692182</c:v>
                </c:pt>
                <c:pt idx="432">
                  <c:v>9.3592231183725545</c:v>
                </c:pt>
                <c:pt idx="433">
                  <c:v>9.3747065770758908</c:v>
                </c:pt>
                <c:pt idx="434">
                  <c:v>9.3901900357792272</c:v>
                </c:pt>
                <c:pt idx="435">
                  <c:v>9.4056734944825635</c:v>
                </c:pt>
                <c:pt idx="436">
                  <c:v>9.4211569531858999</c:v>
                </c:pt>
                <c:pt idx="437">
                  <c:v>9.4366404118892362</c:v>
                </c:pt>
                <c:pt idx="438">
                  <c:v>9.4521238705925708</c:v>
                </c:pt>
                <c:pt idx="439">
                  <c:v>9.4676073292959071</c:v>
                </c:pt>
                <c:pt idx="440">
                  <c:v>9.4830907879992434</c:v>
                </c:pt>
                <c:pt idx="441">
                  <c:v>9.4985742467025798</c:v>
                </c:pt>
                <c:pt idx="442">
                  <c:v>9.5140577054059161</c:v>
                </c:pt>
                <c:pt idx="443">
                  <c:v>9.5295411641092507</c:v>
                </c:pt>
                <c:pt idx="444">
                  <c:v>9.545024622812587</c:v>
                </c:pt>
                <c:pt idx="445">
                  <c:v>9.5605080815159234</c:v>
                </c:pt>
                <c:pt idx="446">
                  <c:v>9.5759915402192597</c:v>
                </c:pt>
                <c:pt idx="447">
                  <c:v>9.591474998922596</c:v>
                </c:pt>
                <c:pt idx="448">
                  <c:v>9.6069584576259306</c:v>
                </c:pt>
                <c:pt idx="449">
                  <c:v>9.6224419163292669</c:v>
                </c:pt>
                <c:pt idx="450">
                  <c:v>9.6379253750326033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0.33151198749832922</c:v>
                </c:pt>
                <c:pt idx="1">
                  <c:v>0.17908864992409601</c:v>
                </c:pt>
                <c:pt idx="2">
                  <c:v>3.3430659205851754E-2</c:v>
                </c:pt>
                <c:pt idx="3">
                  <c:v>-0.10570870193175708</c:v>
                </c:pt>
                <c:pt idx="4">
                  <c:v>-0.23856762293616729</c:v>
                </c:pt>
                <c:pt idx="5">
                  <c:v>-0.36537605518615912</c:v>
                </c:pt>
                <c:pt idx="6">
                  <c:v>-0.48635599196192647</c:v>
                </c:pt>
                <c:pt idx="7">
                  <c:v>-0.60172173895613401</c:v>
                </c:pt>
                <c:pt idx="8">
                  <c:v>-0.71168017564487229</c:v>
                </c:pt>
                <c:pt idx="9">
                  <c:v>-0.81643100782667322</c:v>
                </c:pt>
                <c:pt idx="10">
                  <c:v>-0.91616701162744363</c:v>
                </c:pt>
                <c:pt idx="11">
                  <c:v>-1.0110742692590922</c:v>
                </c:pt>
                <c:pt idx="12">
                  <c:v>-1.1013323968099051</c:v>
                </c:pt>
                <c:pt idx="13">
                  <c:v>-1.1871147643353925</c:v>
                </c:pt>
                <c:pt idx="14">
                  <c:v>-1.2685887085092658</c:v>
                </c:pt>
                <c:pt idx="15">
                  <c:v>-1.3459157380854876</c:v>
                </c:pt>
                <c:pt idx="16">
                  <c:v>-1.4192517324137381</c:v>
                </c:pt>
                <c:pt idx="17">
                  <c:v>-1.4887471332427111</c:v>
                </c:pt>
                <c:pt idx="18">
                  <c:v>-1.5545471300375495</c:v>
                </c:pt>
                <c:pt idx="19">
                  <c:v>-1.6167918390301708</c:v>
                </c:pt>
                <c:pt idx="20">
                  <c:v>-1.6756164762139285</c:v>
                </c:pt>
                <c:pt idx="21">
                  <c:v>-1.7311515244868017</c:v>
                </c:pt>
                <c:pt idx="22">
                  <c:v>-1.7835228951405444</c:v>
                </c:pt>
                <c:pt idx="23">
                  <c:v>-1.8328520838864888</c:v>
                </c:pt>
                <c:pt idx="24">
                  <c:v>-1.8792563216023219</c:v>
                </c:pt>
                <c:pt idx="25">
                  <c:v>-1.9228487199779161</c:v>
                </c:pt>
                <c:pt idx="26">
                  <c:v>-1.9637384122322925</c:v>
                </c:pt>
                <c:pt idx="27">
                  <c:v>-2.0020306890680191</c:v>
                </c:pt>
                <c:pt idx="28">
                  <c:v>-2.0378271300237105</c:v>
                </c:pt>
                <c:pt idx="29">
                  <c:v>-2.071225730379922</c:v>
                </c:pt>
                <c:pt idx="30">
                  <c:v>-2.102321023768432</c:v>
                </c:pt>
                <c:pt idx="31">
                  <c:v>-2.1312042006299339</c:v>
                </c:pt>
                <c:pt idx="32">
                  <c:v>-2.1579632226601979</c:v>
                </c:pt>
                <c:pt idx="33">
                  <c:v>-2.1826829333800872</c:v>
                </c:pt>
                <c:pt idx="34">
                  <c:v>-2.205445164960234</c:v>
                </c:pt>
                <c:pt idx="35">
                  <c:v>-2.2263288414267652</c:v>
                </c:pt>
                <c:pt idx="36">
                  <c:v>-2.2454100783702282</c:v>
                </c:pt>
                <c:pt idx="37">
                  <c:v>-2.2627622792757354</c:v>
                </c:pt>
                <c:pt idx="38">
                  <c:v>-2.2784562285883538</c:v>
                </c:pt>
                <c:pt idx="39">
                  <c:v>-2.29256018162397</c:v>
                </c:pt>
                <c:pt idx="40">
                  <c:v>-2.3051399514320812</c:v>
                </c:pt>
                <c:pt idx="41">
                  <c:v>-2.3162589927134309</c:v>
                </c:pt>
                <c:pt idx="42">
                  <c:v>-2.3259784828919123</c:v>
                </c:pt>
                <c:pt idx="43">
                  <c:v>-2.3343574004368</c:v>
                </c:pt>
                <c:pt idx="44">
                  <c:v>-2.3414526005281644</c:v>
                </c:pt>
                <c:pt idx="45">
                  <c:v>-2.347318888155165</c:v>
                </c:pt>
                <c:pt idx="46">
                  <c:v>-2.3520090887339049</c:v>
                </c:pt>
                <c:pt idx="47">
                  <c:v>-2.3555741163286186</c:v>
                </c:pt>
                <c:pt idx="48">
                  <c:v>-2.3580630395571101</c:v>
                </c:pt>
                <c:pt idx="49">
                  <c:v>-2.3595231452586636</c:v>
                </c:pt>
                <c:pt idx="50">
                  <c:v>-2.3600000000000003</c:v>
                </c:pt>
                <c:pt idx="51">
                  <c:v>-2.3595375094922897</c:v>
                </c:pt>
                <c:pt idx="52">
                  <c:v>-2.3581779759897916</c:v>
                </c:pt>
                <c:pt idx="53">
                  <c:v>-2.3559621537383015</c:v>
                </c:pt>
                <c:pt idx="54">
                  <c:v>-2.3529293025392928</c:v>
                </c:pt>
                <c:pt idx="55">
                  <c:v>-2.3491172394934021</c:v>
                </c:pt>
                <c:pt idx="56">
                  <c:v>-2.3445623889847931</c:v>
                </c:pt>
                <c:pt idx="57">
                  <c:v>-2.3392998309658184</c:v>
                </c:pt>
                <c:pt idx="58">
                  <c:v>-2.3333633475994411</c:v>
                </c:pt>
                <c:pt idx="59">
                  <c:v>-2.3267854683148883</c:v>
                </c:pt>
                <c:pt idx="60">
                  <c:v>-2.3195975133301889</c:v>
                </c:pt>
                <c:pt idx="61">
                  <c:v>-2.3118296356934027</c:v>
                </c:pt>
                <c:pt idx="62">
                  <c:v>-2.3035108618926157</c:v>
                </c:pt>
                <c:pt idx="63">
                  <c:v>-2.2946691310830873</c:v>
                </c:pt>
                <c:pt idx="64">
                  <c:v>-2.2853313329783003</c:v>
                </c:pt>
                <c:pt idx="65">
                  <c:v>-2.2755233444500882</c:v>
                </c:pt>
                <c:pt idx="66">
                  <c:v>-2.265270064881491</c:v>
                </c:pt>
                <c:pt idx="67">
                  <c:v>-2.2545954503145249</c:v>
                </c:pt>
                <c:pt idx="68">
                  <c:v>-2.2435225464336099</c:v>
                </c:pt>
                <c:pt idx="69">
                  <c:v>-2.2320735204240516</c:v>
                </c:pt>
                <c:pt idx="70">
                  <c:v>-2.2202696917436224</c:v>
                </c:pt>
                <c:pt idx="71">
                  <c:v>-2.2081315618440081</c:v>
                </c:pt>
                <c:pt idx="72">
                  <c:v>-2.1956788428776668</c:v>
                </c:pt>
                <c:pt idx="73">
                  <c:v>-2.1829304854244036</c:v>
                </c:pt>
                <c:pt idx="74">
                  <c:v>-2.1699047052708629</c:v>
                </c:pt>
                <c:pt idx="75">
                  <c:v>-2.1566190092749715</c:v>
                </c:pt>
                <c:pt idx="76">
                  <c:v>-2.1430902203463136</c:v>
                </c:pt>
                <c:pt idx="77">
                  <c:v>-2.1293345015723606</c:v>
                </c:pt>
                <c:pt idx="78">
                  <c:v>-2.1153673795194781</c:v>
                </c:pt>
                <c:pt idx="79">
                  <c:v>-2.1012037667366448</c:v>
                </c:pt>
                <c:pt idx="80">
                  <c:v>-2.0868579834888936</c:v>
                </c:pt>
                <c:pt idx="81">
                  <c:v>-2.0723437787465491</c:v>
                </c:pt>
                <c:pt idx="82">
                  <c:v>-2.0576743504554713</c:v>
                </c:pt>
                <c:pt idx="83">
                  <c:v>-2.0428623651126787</c:v>
                </c:pt>
                <c:pt idx="84">
                  <c:v>-2.0279199766708595</c:v>
                </c:pt>
                <c:pt idx="85">
                  <c:v>-2.0128588447945339</c:v>
                </c:pt>
                <c:pt idx="86">
                  <c:v>-1.9976901524898252</c:v>
                </c:pt>
                <c:pt idx="87">
                  <c:v>-1.9824246231290754</c:v>
                </c:pt>
                <c:pt idx="88">
                  <c:v>-1.9670725368908286</c:v>
                </c:pt>
                <c:pt idx="89">
                  <c:v>-1.9516437466349881</c:v>
                </c:pt>
                <c:pt idx="90">
                  <c:v>-1.9361476932323129</c:v>
                </c:pt>
                <c:pt idx="91">
                  <c:v>-1.9205934203667561</c:v>
                </c:pt>
                <c:pt idx="92">
                  <c:v>-1.9049895888285171</c:v>
                </c:pt>
                <c:pt idx="93">
                  <c:v>-1.8893444903151042</c:v>
                </c:pt>
                <c:pt idx="94">
                  <c:v>-1.873666060757091</c:v>
                </c:pt>
                <c:pt idx="95">
                  <c:v>-1.8579618931846895</c:v>
                </c:pt>
                <c:pt idx="96">
                  <c:v>-1.8422392501507368</c:v>
                </c:pt>
                <c:pt idx="97">
                  <c:v>-1.826505075725156</c:v>
                </c:pt>
                <c:pt idx="98">
                  <c:v>-1.8107660070754399</c:v>
                </c:pt>
                <c:pt idx="99">
                  <c:v>-1.7950283856471985</c:v>
                </c:pt>
                <c:pt idx="100">
                  <c:v>-1.7792982679583904</c:v>
                </c:pt>
                <c:pt idx="101">
                  <c:v>-1.7635814360203372</c:v>
                </c:pt>
                <c:pt idx="102">
                  <c:v>-1.7478834073982044</c:v>
                </c:pt>
                <c:pt idx="103">
                  <c:v>-1.7322094449232179</c:v>
                </c:pt>
                <c:pt idx="104">
                  <c:v>-1.7165645660684379</c:v>
                </c:pt>
                <c:pt idx="105">
                  <c:v>-1.7009535519995429</c:v>
                </c:pt>
                <c:pt idx="106">
                  <c:v>-1.6853809563116697</c:v>
                </c:pt>
                <c:pt idx="107">
                  <c:v>-1.6698511134629939</c:v>
                </c:pt>
                <c:pt idx="108">
                  <c:v>-1.654368146915365</c:v>
                </c:pt>
                <c:pt idx="109">
                  <c:v>-1.6389359769919625</c:v>
                </c:pt>
                <c:pt idx="110">
                  <c:v>-1.6235583284616222</c:v>
                </c:pt>
                <c:pt idx="111">
                  <c:v>-1.6082387378591199</c:v>
                </c:pt>
                <c:pt idx="112">
                  <c:v>-1.5929805605504144</c:v>
                </c:pt>
                <c:pt idx="113">
                  <c:v>-1.577786977551543</c:v>
                </c:pt>
                <c:pt idx="114">
                  <c:v>-1.5626610021095519</c:v>
                </c:pt>
                <c:pt idx="115">
                  <c:v>-1.5476054860535862</c:v>
                </c:pt>
                <c:pt idx="116">
                  <c:v>-1.5326231259239642</c:v>
                </c:pt>
                <c:pt idx="117">
                  <c:v>-1.5177164688868117</c:v>
                </c:pt>
                <c:pt idx="118">
                  <c:v>-1.5028879184415778</c:v>
                </c:pt>
                <c:pt idx="119">
                  <c:v>-1.4881397399284886</c:v>
                </c:pt>
                <c:pt idx="120">
                  <c:v>-1.4734740658427765</c:v>
                </c:pt>
                <c:pt idx="121">
                  <c:v>-1.4588929009622826</c:v>
                </c:pt>
                <c:pt idx="122">
                  <c:v>-1.4443981272947934</c:v>
                </c:pt>
                <c:pt idx="123">
                  <c:v>-1.4299915088512967</c:v>
                </c:pt>
                <c:pt idx="124">
                  <c:v>-1.4156746962510751</c:v>
                </c:pt>
                <c:pt idx="125">
                  <c:v>-1.4014492311644107</c:v>
                </c:pt>
                <c:pt idx="126">
                  <c:v>-1.3873165505984542</c:v>
                </c:pt>
                <c:pt idx="127">
                  <c:v>-1.3732779910315942</c:v>
                </c:pt>
                <c:pt idx="128">
                  <c:v>-1.3593347924015564</c:v>
                </c:pt>
                <c:pt idx="129">
                  <c:v>-1.3454881019522082</c:v>
                </c:pt>
                <c:pt idx="130">
                  <c:v>-1.3317389779439217</c:v>
                </c:pt>
                <c:pt idx="131">
                  <c:v>-1.3180883932321614</c:v>
                </c:pt>
                <c:pt idx="132">
                  <c:v>-1.3045372387188277</c:v>
                </c:pt>
                <c:pt idx="133">
                  <c:v>-1.2910863266807107</c:v>
                </c:pt>
                <c:pt idx="134">
                  <c:v>-1.2777363939792659</c:v>
                </c:pt>
                <c:pt idx="135">
                  <c:v>-1.2644881051557915</c:v>
                </c:pt>
                <c:pt idx="136">
                  <c:v>-1.2513420554159462</c:v>
                </c:pt>
                <c:pt idx="137">
                  <c:v>-1.2382987735073989</c:v>
                </c:pt>
                <c:pt idx="138">
                  <c:v>-1.2253587244942894</c:v>
                </c:pt>
                <c:pt idx="139">
                  <c:v>-1.212522312432047</c:v>
                </c:pt>
                <c:pt idx="140">
                  <c:v>-1.199789882945997</c:v>
                </c:pt>
                <c:pt idx="141">
                  <c:v>-1.1871617257170559</c:v>
                </c:pt>
                <c:pt idx="142">
                  <c:v>-1.1746380768777365</c:v>
                </c:pt>
                <c:pt idx="143">
                  <c:v>-1.1622191213215229</c:v>
                </c:pt>
                <c:pt idx="144">
                  <c:v>-1.149904994928634</c:v>
                </c:pt>
                <c:pt idx="145">
                  <c:v>-1.1376957867110311</c:v>
                </c:pt>
                <c:pt idx="146">
                  <c:v>-1.1255915408794759</c:v>
                </c:pt>
                <c:pt idx="147">
                  <c:v>-1.1135922588353218</c:v>
                </c:pt>
                <c:pt idx="148">
                  <c:v>-1.1016979010896346</c:v>
                </c:pt>
                <c:pt idx="149">
                  <c:v>-1.0899083891121726</c:v>
                </c:pt>
                <c:pt idx="150">
                  <c:v>-1.0782236071126257</c:v>
                </c:pt>
                <c:pt idx="151">
                  <c:v>-1.0666434037564825</c:v>
                </c:pt>
                <c:pt idx="152">
                  <c:v>-1.055167593817778</c:v>
                </c:pt>
                <c:pt idx="153">
                  <c:v>-1.0437959597709072</c:v>
                </c:pt>
                <c:pt idx="154">
                  <c:v>-1.0325282533236242</c:v>
                </c:pt>
                <c:pt idx="155">
                  <c:v>-1.0213641968932672</c:v>
                </c:pt>
                <c:pt idx="156">
                  <c:v>-1.0103034850281754</c:v>
                </c:pt>
                <c:pt idx="157">
                  <c:v>-0.99934578577621025</c:v>
                </c:pt>
                <c:pt idx="158">
                  <c:v>-0.98849074200221321</c:v>
                </c:pt>
                <c:pt idx="159">
                  <c:v>-0.97773797265618378</c:v>
                </c:pt>
                <c:pt idx="160">
                  <c:v>-0.96708707399389193</c:v>
                </c:pt>
                <c:pt idx="161">
                  <c:v>-0.95653762075157966</c:v>
                </c:pt>
                <c:pt idx="162">
                  <c:v>-0.94608916727635906</c:v>
                </c:pt>
                <c:pt idx="163">
                  <c:v>-0.93574124861385433</c:v>
                </c:pt>
                <c:pt idx="164">
                  <c:v>-0.92549338155457128</c:v>
                </c:pt>
                <c:pt idx="165">
                  <c:v>-0.91534506564045459</c:v>
                </c:pt>
                <c:pt idx="166">
                  <c:v>-0.90529578413300738</c:v>
                </c:pt>
                <c:pt idx="167">
                  <c:v>-0.89534500494434843</c:v>
                </c:pt>
                <c:pt idx="168">
                  <c:v>-0.88549218153246723</c:v>
                </c:pt>
                <c:pt idx="169">
                  <c:v>-0.87573675376197058</c:v>
                </c:pt>
                <c:pt idx="170">
                  <c:v>-0.86607814873151523</c:v>
                </c:pt>
                <c:pt idx="171">
                  <c:v>-0.85651578156910235</c:v>
                </c:pt>
                <c:pt idx="172">
                  <c:v>-0.84704905619635995</c:v>
                </c:pt>
                <c:pt idx="173">
                  <c:v>-0.83767736606292331</c:v>
                </c:pt>
                <c:pt idx="174">
                  <c:v>-0.82840009485194399</c:v>
                </c:pt>
                <c:pt idx="175">
                  <c:v>-0.81921661715777538</c:v>
                </c:pt>
                <c:pt idx="176">
                  <c:v>-0.81012629913678991</c:v>
                </c:pt>
                <c:pt idx="177">
                  <c:v>-0.80112849913230477</c:v>
                </c:pt>
                <c:pt idx="178">
                  <c:v>-0.79222256827452364</c:v>
                </c:pt>
                <c:pt idx="179">
                  <c:v>-0.78340785105636879</c:v>
                </c:pt>
                <c:pt idx="180">
                  <c:v>-0.77468368588609049</c:v>
                </c:pt>
                <c:pt idx="181">
                  <c:v>-0.76604940561745272</c:v>
                </c:pt>
                <c:pt idx="182">
                  <c:v>-0.75750433805830419</c:v>
                </c:pt>
                <c:pt idx="183">
                  <c:v>-0.74904780645831226</c:v>
                </c:pt>
                <c:pt idx="184">
                  <c:v>-0.74067912997659358</c:v>
                </c:pt>
                <c:pt idx="185">
                  <c:v>-0.73239762412996878</c:v>
                </c:pt>
                <c:pt idx="186">
                  <c:v>-0.72420260122253366</c:v>
                </c:pt>
                <c:pt idx="187">
                  <c:v>-0.7160933707572128</c:v>
                </c:pt>
                <c:pt idx="188">
                  <c:v>-0.70806923982995595</c:v>
                </c:pt>
                <c:pt idx="189">
                  <c:v>-0.70012951350718422</c:v>
                </c:pt>
                <c:pt idx="190">
                  <c:v>-0.69227349518710735</c:v>
                </c:pt>
                <c:pt idx="191">
                  <c:v>-0.68450048694548504</c:v>
                </c:pt>
                <c:pt idx="192">
                  <c:v>-0.67680978986639717</c:v>
                </c:pt>
                <c:pt idx="193">
                  <c:v>-0.66920070435856949</c:v>
                </c:pt>
                <c:pt idx="194">
                  <c:v>-0.66167253045777441</c:v>
                </c:pt>
                <c:pt idx="195">
                  <c:v>-0.65422456811581831</c:v>
                </c:pt>
                <c:pt idx="196">
                  <c:v>-0.6468561174766051</c:v>
                </c:pt>
                <c:pt idx="197">
                  <c:v>-0.63956647913973697</c:v>
                </c:pt>
                <c:pt idx="198">
                  <c:v>-0.63235495441213063</c:v>
                </c:pt>
                <c:pt idx="199">
                  <c:v>-0.6252208455480629</c:v>
                </c:pt>
                <c:pt idx="200">
                  <c:v>-0.61816345597809153</c:v>
                </c:pt>
                <c:pt idx="201">
                  <c:v>-0.6111820905272507</c:v>
                </c:pt>
                <c:pt idx="202">
                  <c:v>-0.60427605562291709</c:v>
                </c:pt>
                <c:pt idx="203">
                  <c:v>-0.59744465949273828</c:v>
                </c:pt>
                <c:pt idx="204">
                  <c:v>-0.5906872123529775</c:v>
                </c:pt>
                <c:pt idx="205">
                  <c:v>-0.58400302658764214</c:v>
                </c:pt>
                <c:pt idx="206">
                  <c:v>-0.57739141691874263</c:v>
                </c:pt>
                <c:pt idx="207">
                  <c:v>-0.57085170056799539</c:v>
                </c:pt>
                <c:pt idx="208">
                  <c:v>-0.56438319741031118</c:v>
                </c:pt>
                <c:pt idx="209">
                  <c:v>-0.55798523011936674</c:v>
                </c:pt>
                <c:pt idx="210">
                  <c:v>-0.5516571243055588</c:v>
                </c:pt>
                <c:pt idx="211">
                  <c:v>-0.54539820864662802</c:v>
                </c:pt>
                <c:pt idx="212">
                  <c:v>-0.53920781501123916</c:v>
                </c:pt>
                <c:pt idx="213">
                  <c:v>-0.53308527857576826</c:v>
                </c:pt>
                <c:pt idx="214">
                  <c:v>-0.52702993793457786</c:v>
                </c:pt>
                <c:pt idx="215">
                  <c:v>-0.5210411352040053</c:v>
                </c:pt>
                <c:pt idx="216">
                  <c:v>-0.5151182161203306</c:v>
                </c:pt>
                <c:pt idx="217">
                  <c:v>-0.50926053013193195</c:v>
                </c:pt>
                <c:pt idx="218">
                  <c:v>-0.50346743048587306</c:v>
                </c:pt>
                <c:pt idx="219">
                  <c:v>-0.49773827430912743</c:v>
                </c:pt>
                <c:pt idx="220">
                  <c:v>-0.49207242268464613</c:v>
                </c:pt>
                <c:pt idx="221">
                  <c:v>-0.48646924072248632</c:v>
                </c:pt>
                <c:pt idx="222">
                  <c:v>-0.480928097626175</c:v>
                </c:pt>
                <c:pt idx="223">
                  <c:v>-0.4754483667545073</c:v>
                </c:pt>
                <c:pt idx="224">
                  <c:v>-0.47002942567895911</c:v>
                </c:pt>
                <c:pt idx="225">
                  <c:v>-0.46467065623688364</c:v>
                </c:pt>
                <c:pt idx="226">
                  <c:v>-0.45937144458066526</c:v>
                </c:pt>
                <c:pt idx="227">
                  <c:v>-0.45413118122299118</c:v>
                </c:pt>
                <c:pt idx="228">
                  <c:v>-0.44894926107839295</c:v>
                </c:pt>
                <c:pt idx="229">
                  <c:v>-0.44382508350122107</c:v>
                </c:pt>
                <c:pt idx="230">
                  <c:v>-0.43875805232017984</c:v>
                </c:pt>
                <c:pt idx="231">
                  <c:v>-0.43374757586958052</c:v>
                </c:pt>
                <c:pt idx="232">
                  <c:v>-0.42879306701743969</c:v>
                </c:pt>
                <c:pt idx="233">
                  <c:v>-0.42389394319054863</c:v>
                </c:pt>
                <c:pt idx="234">
                  <c:v>-0.41904962639665255</c:v>
                </c:pt>
                <c:pt idx="235">
                  <c:v>-0.41425954324384923</c:v>
                </c:pt>
                <c:pt idx="236">
                  <c:v>-0.40952312495732857</c:v>
                </c:pt>
                <c:pt idx="237">
                  <c:v>-0.4048398073935679</c:v>
                </c:pt>
                <c:pt idx="238">
                  <c:v>-0.40020903105208638</c:v>
                </c:pt>
                <c:pt idx="239">
                  <c:v>-0.39563024108486822</c:v>
                </c:pt>
                <c:pt idx="240">
                  <c:v>-0.3911028873035533</c:v>
                </c:pt>
                <c:pt idx="241">
                  <c:v>-0.38662642418449261</c:v>
                </c:pt>
                <c:pt idx="242">
                  <c:v>-0.38220031087176326</c:v>
                </c:pt>
                <c:pt idx="243">
                  <c:v>-0.37782401117823117</c:v>
                </c:pt>
                <c:pt idx="244">
                  <c:v>-0.3734969935847523</c:v>
                </c:pt>
                <c:pt idx="245">
                  <c:v>-0.36921873123759225</c:v>
                </c:pt>
                <c:pt idx="246">
                  <c:v>-0.36498870194414584</c:v>
                </c:pt>
                <c:pt idx="247">
                  <c:v>-0.36080638816704136</c:v>
                </c:pt>
                <c:pt idx="248">
                  <c:v>-0.35667127701669016</c:v>
                </c:pt>
                <c:pt idx="249">
                  <c:v>-0.35258286024236879</c:v>
                </c:pt>
                <c:pt idx="250">
                  <c:v>-0.3485406342218938</c:v>
                </c:pt>
                <c:pt idx="251">
                  <c:v>-0.34454409994996094</c:v>
                </c:pt>
                <c:pt idx="252">
                  <c:v>-0.34059276302520858</c:v>
                </c:pt>
                <c:pt idx="253">
                  <c:v>-0.33668613363607475</c:v>
                </c:pt>
                <c:pt idx="254">
                  <c:v>-0.33282372654549786</c:v>
                </c:pt>
                <c:pt idx="255">
                  <c:v>-0.32900506107453031</c:v>
                </c:pt>
                <c:pt idx="256">
                  <c:v>-0.32522966108490703</c:v>
                </c:pt>
                <c:pt idx="257">
                  <c:v>-0.32149705496063613</c:v>
                </c:pt>
                <c:pt idx="258">
                  <c:v>-0.31780677558865117</c:v>
                </c:pt>
                <c:pt idx="259">
                  <c:v>-0.31415836033857991</c:v>
                </c:pt>
                <c:pt idx="260">
                  <c:v>-0.31055135104168774</c:v>
                </c:pt>
                <c:pt idx="261">
                  <c:v>-0.30698529396900176</c:v>
                </c:pt>
                <c:pt idx="262">
                  <c:v>-0.30345973980872504</c:v>
                </c:pt>
                <c:pt idx="263">
                  <c:v>-0.29997424364291853</c:v>
                </c:pt>
                <c:pt idx="264">
                  <c:v>-0.29652836492353724</c:v>
                </c:pt>
                <c:pt idx="265">
                  <c:v>-0.2931216674478182</c:v>
                </c:pt>
                <c:pt idx="266">
                  <c:v>-0.28975371933311211</c:v>
                </c:pt>
                <c:pt idx="267">
                  <c:v>-0.28642409299113775</c:v>
                </c:pt>
                <c:pt idx="268">
                  <c:v>-0.28313236510174128</c:v>
                </c:pt>
                <c:pt idx="269">
                  <c:v>-0.27987811658614448</c:v>
                </c:pt>
                <c:pt idx="270">
                  <c:v>-0.27666093257977542</c:v>
                </c:pt>
                <c:pt idx="271">
                  <c:v>-0.27348040240465449</c:v>
                </c:pt>
                <c:pt idx="272">
                  <c:v>-0.27033611954140474</c:v>
                </c:pt>
                <c:pt idx="273">
                  <c:v>-0.26722768160088195</c:v>
                </c:pt>
                <c:pt idx="274">
                  <c:v>-0.26415469029549371</c:v>
                </c:pt>
                <c:pt idx="275">
                  <c:v>-0.26111675141018997</c:v>
                </c:pt>
                <c:pt idx="276">
                  <c:v>-0.25811347477318564</c:v>
                </c:pt>
                <c:pt idx="277">
                  <c:v>-0.25514447422640091</c:v>
                </c:pt>
                <c:pt idx="278">
                  <c:v>-0.25220936759569557</c:v>
                </c:pt>
                <c:pt idx="279">
                  <c:v>-0.24930777666086468</c:v>
                </c:pt>
                <c:pt idx="280">
                  <c:v>-0.24643932712545744</c:v>
                </c:pt>
                <c:pt idx="281">
                  <c:v>-0.24360364858640318</c:v>
                </c:pt>
                <c:pt idx="282">
                  <c:v>-0.24080037450351094</c:v>
                </c:pt>
                <c:pt idx="283">
                  <c:v>-0.23802914216881918</c:v>
                </c:pt>
                <c:pt idx="284">
                  <c:v>-0.23528959267582406</c:v>
                </c:pt>
                <c:pt idx="285">
                  <c:v>-0.23258137088862418</c:v>
                </c:pt>
                <c:pt idx="286">
                  <c:v>-0.22990412541096567</c:v>
                </c:pt>
                <c:pt idx="287">
                  <c:v>-0.2272575085552431</c:v>
                </c:pt>
                <c:pt idx="288">
                  <c:v>-0.2246411763114205</c:v>
                </c:pt>
                <c:pt idx="289">
                  <c:v>-0.22205478831593736</c:v>
                </c:pt>
                <c:pt idx="290">
                  <c:v>-0.21949800782057655</c:v>
                </c:pt>
                <c:pt idx="291">
                  <c:v>-0.21697050166133788</c:v>
                </c:pt>
                <c:pt idx="292">
                  <c:v>-0.21447194022729352</c:v>
                </c:pt>
                <c:pt idx="293">
                  <c:v>-0.21200199742947368</c:v>
                </c:pt>
                <c:pt idx="294">
                  <c:v>-0.209560350669766</c:v>
                </c:pt>
                <c:pt idx="295">
                  <c:v>-0.20714668080986792</c:v>
                </c:pt>
                <c:pt idx="296">
                  <c:v>-0.20476067214026558</c:v>
                </c:pt>
                <c:pt idx="297">
                  <c:v>-0.20240201234928507</c:v>
                </c:pt>
                <c:pt idx="298">
                  <c:v>-0.2000703924921981</c:v>
                </c:pt>
                <c:pt idx="299">
                  <c:v>-0.19776550696042106</c:v>
                </c:pt>
                <c:pt idx="300">
                  <c:v>-0.19548705345077602</c:v>
                </c:pt>
                <c:pt idx="301">
                  <c:v>-0.1932347329348606</c:v>
                </c:pt>
                <c:pt idx="302">
                  <c:v>-0.19100824962850513</c:v>
                </c:pt>
                <c:pt idx="303">
                  <c:v>-0.188807310961356</c:v>
                </c:pt>
                <c:pt idx="304">
                  <c:v>-0.18663162754654958</c:v>
                </c:pt>
                <c:pt idx="305">
                  <c:v>-0.18448091315052545</c:v>
                </c:pt>
                <c:pt idx="306">
                  <c:v>-0.18235488466295521</c:v>
                </c:pt>
                <c:pt idx="307">
                  <c:v>-0.18025326206681971</c:v>
                </c:pt>
                <c:pt idx="308">
                  <c:v>-0.17817576840860613</c:v>
                </c:pt>
                <c:pt idx="309">
                  <c:v>-0.17612212976866293</c:v>
                </c:pt>
                <c:pt idx="310">
                  <c:v>-0.17409207523170042</c:v>
                </c:pt>
                <c:pt idx="311">
                  <c:v>-0.17208533685744545</c:v>
                </c:pt>
                <c:pt idx="312">
                  <c:v>-0.17010164965145452</c:v>
                </c:pt>
                <c:pt idx="313">
                  <c:v>-0.16814075153609043</c:v>
                </c:pt>
                <c:pt idx="314">
                  <c:v>-0.16620238332166526</c:v>
                </c:pt>
                <c:pt idx="315">
                  <c:v>-0.16428628867775449</c:v>
                </c:pt>
                <c:pt idx="316">
                  <c:v>-0.16239221410468618</c:v>
                </c:pt>
                <c:pt idx="317">
                  <c:v>-0.1605199089052054</c:v>
                </c:pt>
                <c:pt idx="318">
                  <c:v>-0.15866912515632128</c:v>
                </c:pt>
                <c:pt idx="319">
                  <c:v>-0.156839617681336</c:v>
                </c:pt>
                <c:pt idx="320">
                  <c:v>-0.15503114402206061</c:v>
                </c:pt>
                <c:pt idx="321">
                  <c:v>-0.15324346441121964</c:v>
                </c:pt>
                <c:pt idx="322">
                  <c:v>-0.15147634174504579</c:v>
                </c:pt>
                <c:pt idx="323">
                  <c:v>-0.14972954155606757</c:v>
                </c:pt>
                <c:pt idx="324">
                  <c:v>-0.14800283198609138</c:v>
                </c:pt>
                <c:pt idx="325">
                  <c:v>-0.14629598375938249</c:v>
                </c:pt>
                <c:pt idx="326">
                  <c:v>-0.14460877015604032</c:v>
                </c:pt>
                <c:pt idx="327">
                  <c:v>-0.14294096698557729</c:v>
                </c:pt>
                <c:pt idx="328">
                  <c:v>-0.14129235256069619</c:v>
                </c:pt>
                <c:pt idx="329">
                  <c:v>-0.13966270767127079</c:v>
                </c:pt>
                <c:pt idx="330">
                  <c:v>-0.13805181555852841</c:v>
                </c:pt>
                <c:pt idx="331">
                  <c:v>-0.13645946188943939</c:v>
                </c:pt>
                <c:pt idx="332">
                  <c:v>-0.13488543473130843</c:v>
                </c:pt>
                <c:pt idx="333">
                  <c:v>-0.13332952452657376</c:v>
                </c:pt>
                <c:pt idx="334">
                  <c:v>-0.13179152406781097</c:v>
                </c:pt>
                <c:pt idx="335">
                  <c:v>-0.13027122847294531</c:v>
                </c:pt>
                <c:pt idx="336">
                  <c:v>-0.1287684351606693</c:v>
                </c:pt>
                <c:pt idx="337">
                  <c:v>-0.12728294382606919</c:v>
                </c:pt>
                <c:pt idx="338">
                  <c:v>-0.12581455641645808</c:v>
                </c:pt>
                <c:pt idx="339">
                  <c:v>-0.12436307710741661</c:v>
                </c:pt>
                <c:pt idx="340">
                  <c:v>-0.12292831227904238</c:v>
                </c:pt>
                <c:pt idx="341">
                  <c:v>-0.12151007049240521</c:v>
                </c:pt>
                <c:pt idx="342">
                  <c:v>-0.12010816246621191</c:v>
                </c:pt>
                <c:pt idx="343">
                  <c:v>-0.11872240105367636</c:v>
                </c:pt>
                <c:pt idx="344">
                  <c:v>-0.11735260121959765</c:v>
                </c:pt>
                <c:pt idx="345">
                  <c:v>-0.11599858001764433</c:v>
                </c:pt>
                <c:pt idx="346">
                  <c:v>-0.11466015656784427</c:v>
                </c:pt>
                <c:pt idx="347">
                  <c:v>-0.11333715203428225</c:v>
                </c:pt>
                <c:pt idx="348">
                  <c:v>-0.11202938960299985</c:v>
                </c:pt>
                <c:pt idx="349">
                  <c:v>-0.11073669446010154</c:v>
                </c:pt>
                <c:pt idx="350">
                  <c:v>-0.10945889377006372</c:v>
                </c:pt>
                <c:pt idx="351">
                  <c:v>-0.10819581665424848</c:v>
                </c:pt>
                <c:pt idx="352">
                  <c:v>-0.10694729416961712</c:v>
                </c:pt>
                <c:pt idx="353">
                  <c:v>-0.105713159287648</c:v>
                </c:pt>
                <c:pt idx="354">
                  <c:v>-0.10449324687345343</c:v>
                </c:pt>
                <c:pt idx="355">
                  <c:v>-0.10328739366509616</c:v>
                </c:pt>
                <c:pt idx="356">
                  <c:v>-0.10209543825310727</c:v>
                </c:pt>
                <c:pt idx="357">
                  <c:v>-0.10091722106019795</c:v>
                </c:pt>
                <c:pt idx="358">
                  <c:v>-9.9752584321172719E-2</c:v>
                </c:pt>
                <c:pt idx="359">
                  <c:v>-9.8601372063035556E-2</c:v>
                </c:pt>
                <c:pt idx="360">
                  <c:v>-9.7463430085292332E-2</c:v>
                </c:pt>
                <c:pt idx="361">
                  <c:v>-9.633860594044584E-2</c:v>
                </c:pt>
                <c:pt idx="362">
                  <c:v>-9.5226748914685994E-2</c:v>
                </c:pt>
                <c:pt idx="363">
                  <c:v>-9.4127710008768878E-2</c:v>
                </c:pt>
                <c:pt idx="364">
                  <c:v>-9.3041341919088125E-2</c:v>
                </c:pt>
                <c:pt idx="365">
                  <c:v>-9.1967499018934473E-2</c:v>
                </c:pt>
                <c:pt idx="366">
                  <c:v>-9.0906037339944137E-2</c:v>
                </c:pt>
                <c:pt idx="367">
                  <c:v>-8.9856814553733955E-2</c:v>
                </c:pt>
                <c:pt idx="368">
                  <c:v>-8.8819689953721873E-2</c:v>
                </c:pt>
                <c:pt idx="369">
                  <c:v>-8.7794524437131857E-2</c:v>
                </c:pt>
                <c:pt idx="370">
                  <c:v>-8.6781180487181753E-2</c:v>
                </c:pt>
                <c:pt idx="371">
                  <c:v>-8.577952215545398E-2</c:v>
                </c:pt>
                <c:pt idx="372">
                  <c:v>-8.478941504444501E-2</c:v>
                </c:pt>
                <c:pt idx="373">
                  <c:v>-8.3810726290295928E-2</c:v>
                </c:pt>
                <c:pt idx="374">
                  <c:v>-8.2843324545699218E-2</c:v>
                </c:pt>
                <c:pt idx="375">
                  <c:v>-8.1887079962983958E-2</c:v>
                </c:pt>
                <c:pt idx="376">
                  <c:v>-8.0941864177373965E-2</c:v>
                </c:pt>
                <c:pt idx="377">
                  <c:v>-8.0007550290421836E-2</c:v>
                </c:pt>
                <c:pt idx="378">
                  <c:v>-7.9084012853614813E-2</c:v>
                </c:pt>
                <c:pt idx="379">
                  <c:v>-7.8171127852151481E-2</c:v>
                </c:pt>
                <c:pt idx="380">
                  <c:v>-7.7268772688888682E-2</c:v>
                </c:pt>
                <c:pt idx="381">
                  <c:v>-7.6376826168456702E-2</c:v>
                </c:pt>
                <c:pt idx="382">
                  <c:v>-7.5495168481541503E-2</c:v>
                </c:pt>
                <c:pt idx="383">
                  <c:v>-7.4623681189333255E-2</c:v>
                </c:pt>
                <c:pt idx="384">
                  <c:v>-7.376224720813776E-2</c:v>
                </c:pt>
                <c:pt idx="385">
                  <c:v>-7.2910750794152449E-2</c:v>
                </c:pt>
                <c:pt idx="386">
                  <c:v>-7.2069077528402595E-2</c:v>
                </c:pt>
                <c:pt idx="387">
                  <c:v>-7.1237114301838683E-2</c:v>
                </c:pt>
                <c:pt idx="388">
                  <c:v>-7.0414749300591661E-2</c:v>
                </c:pt>
                <c:pt idx="389">
                  <c:v>-6.9601871991386455E-2</c:v>
                </c:pt>
                <c:pt idx="390">
                  <c:v>-6.8798373107110788E-2</c:v>
                </c:pt>
                <c:pt idx="391">
                  <c:v>-6.8004144632538732E-2</c:v>
                </c:pt>
                <c:pt idx="392">
                  <c:v>-6.7219079790208122E-2</c:v>
                </c:pt>
                <c:pt idx="393">
                  <c:v>-6.6443073026448723E-2</c:v>
                </c:pt>
                <c:pt idx="394">
                  <c:v>-6.567601999756216E-2</c:v>
                </c:pt>
                <c:pt idx="395">
                  <c:v>-6.4917817556149934E-2</c:v>
                </c:pt>
                <c:pt idx="396">
                  <c:v>-6.4168363737589509E-2</c:v>
                </c:pt>
                <c:pt idx="397">
                  <c:v>-6.3427557746656912E-2</c:v>
                </c:pt>
                <c:pt idx="398">
                  <c:v>-6.2695299944294611E-2</c:v>
                </c:pt>
                <c:pt idx="399">
                  <c:v>-6.1971491834522073E-2</c:v>
                </c:pt>
                <c:pt idx="400">
                  <c:v>-6.1256036051490055E-2</c:v>
                </c:pt>
                <c:pt idx="401">
                  <c:v>-6.0548836346673983E-2</c:v>
                </c:pt>
                <c:pt idx="402">
                  <c:v>-5.9849797576209514E-2</c:v>
                </c:pt>
                <c:pt idx="403">
                  <c:v>-5.9158825688363482E-2</c:v>
                </c:pt>
                <c:pt idx="404">
                  <c:v>-5.8475827711144394E-2</c:v>
                </c:pt>
                <c:pt idx="405">
                  <c:v>-5.7800711740046633E-2</c:v>
                </c:pt>
                <c:pt idx="406">
                  <c:v>-5.7133386925930396E-2</c:v>
                </c:pt>
                <c:pt idx="407">
                  <c:v>-5.6473763463033511E-2</c:v>
                </c:pt>
                <c:pt idx="408">
                  <c:v>-5.5821752577115684E-2</c:v>
                </c:pt>
                <c:pt idx="409">
                  <c:v>-5.5177266513733343E-2</c:v>
                </c:pt>
                <c:pt idx="410">
                  <c:v>-5.4540218526642523E-2</c:v>
                </c:pt>
                <c:pt idx="411">
                  <c:v>-5.3910522866331252E-2</c:v>
                </c:pt>
                <c:pt idx="412">
                  <c:v>-5.3288094768676422E-2</c:v>
                </c:pt>
                <c:pt idx="413">
                  <c:v>-5.2672850443728193E-2</c:v>
                </c:pt>
                <c:pt idx="414">
                  <c:v>-5.206470706461689E-2</c:v>
                </c:pt>
                <c:pt idx="415">
                  <c:v>-5.1463582756583311E-2</c:v>
                </c:pt>
                <c:pt idx="416">
                  <c:v>-5.0869396586130516E-2</c:v>
                </c:pt>
                <c:pt idx="417">
                  <c:v>-5.0282068550296155E-2</c:v>
                </c:pt>
                <c:pt idx="418">
                  <c:v>-4.9701519566043198E-2</c:v>
                </c:pt>
                <c:pt idx="419">
                  <c:v>-4.9127671459769692E-2</c:v>
                </c:pt>
                <c:pt idx="420">
                  <c:v>-4.8560446956934386E-2</c:v>
                </c:pt>
                <c:pt idx="421">
                  <c:v>-4.7999769671797775E-2</c:v>
                </c:pt>
                <c:pt idx="422">
                  <c:v>-4.7445564097277959E-2</c:v>
                </c:pt>
                <c:pt idx="423">
                  <c:v>-4.6897755594919668E-2</c:v>
                </c:pt>
                <c:pt idx="424">
                  <c:v>-4.6356270384974592E-2</c:v>
                </c:pt>
                <c:pt idx="425">
                  <c:v>-4.5821035536593051E-2</c:v>
                </c:pt>
                <c:pt idx="426">
                  <c:v>-4.5291978958125159E-2</c:v>
                </c:pt>
                <c:pt idx="427">
                  <c:v>-4.476902938753069E-2</c:v>
                </c:pt>
                <c:pt idx="428">
                  <c:v>-4.4252116382895376E-2</c:v>
                </c:pt>
                <c:pt idx="429">
                  <c:v>-4.3741170313055161E-2</c:v>
                </c:pt>
                <c:pt idx="430">
                  <c:v>-4.3236122348323927E-2</c:v>
                </c:pt>
                <c:pt idx="431">
                  <c:v>-4.2736904451326094E-2</c:v>
                </c:pt>
                <c:pt idx="432">
                  <c:v>-4.2243449367931701E-2</c:v>
                </c:pt>
                <c:pt idx="433">
                  <c:v>-4.1755690618293831E-2</c:v>
                </c:pt>
                <c:pt idx="434">
                  <c:v>-4.1273562487986325E-2</c:v>
                </c:pt>
                <c:pt idx="435">
                  <c:v>-4.0797000019241303E-2</c:v>
                </c:pt>
                <c:pt idx="436">
                  <c:v>-4.0325939002285441E-2</c:v>
                </c:pt>
                <c:pt idx="437">
                  <c:v>-3.9860315966773627E-2</c:v>
                </c:pt>
                <c:pt idx="438">
                  <c:v>-3.9400068173319175E-2</c:v>
                </c:pt>
                <c:pt idx="439">
                  <c:v>-3.8945133605119364E-2</c:v>
                </c:pt>
                <c:pt idx="440">
                  <c:v>-3.8495450959676131E-2</c:v>
                </c:pt>
                <c:pt idx="441">
                  <c:v>-3.8050959640609158E-2</c:v>
                </c:pt>
                <c:pt idx="442">
                  <c:v>-3.7611599749562359E-2</c:v>
                </c:pt>
                <c:pt idx="443">
                  <c:v>-3.7177312078200977E-2</c:v>
                </c:pt>
                <c:pt idx="444">
                  <c:v>-3.6748038100299904E-2</c:v>
                </c:pt>
                <c:pt idx="445">
                  <c:v>-3.6323719963920906E-2</c:v>
                </c:pt>
                <c:pt idx="446">
                  <c:v>-3.5904300483678743E-2</c:v>
                </c:pt>
                <c:pt idx="447">
                  <c:v>-3.5489723133094453E-2</c:v>
                </c:pt>
                <c:pt idx="448">
                  <c:v>-3.5079932037035598E-2</c:v>
                </c:pt>
                <c:pt idx="449">
                  <c:v>-3.4674871964241807E-2</c:v>
                </c:pt>
                <c:pt idx="450">
                  <c:v>-3.4274488319935563E-2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8</xdr:row>
      <xdr:rowOff>19049</xdr:rowOff>
    </xdr:from>
    <xdr:to>
      <xdr:col>10</xdr:col>
      <xdr:colOff>581025</xdr:colOff>
      <xdr:row>27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19049</xdr:rowOff>
    </xdr:from>
    <xdr:to>
      <xdr:col>14</xdr:col>
      <xdr:colOff>571500</xdr:colOff>
      <xdr:row>28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b\OneDrive\&#12487;&#12473;&#12463;&#12488;&#12483;&#12503;\lammps_metal\smatb\Rose_function_old.xlsx" TargetMode="External"/><Relationship Id="rId1" Type="http://schemas.openxmlformats.org/officeDocument/2006/relationships/externalLinkPath" Target="Rose_function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_two-structure"/>
      <sheetName val="fit_HCP"/>
      <sheetName val="fit_BCC"/>
      <sheetName val="fit_FCC"/>
      <sheetName val="table"/>
    </sheetNames>
    <sheetDataSet>
      <sheetData sheetId="0">
        <row r="18">
          <cell r="H18" t="str">
            <v>Eu1(r) [eV/atom]</v>
          </cell>
          <cell r="L18" t="str">
            <v>Eu2(r) [eV]</v>
          </cell>
          <cell r="N18" t="str">
            <v>E1(fit)</v>
          </cell>
        </row>
        <row r="19">
          <cell r="D19">
            <v>-1</v>
          </cell>
          <cell r="E19">
            <v>0.13591409142295227</v>
          </cell>
          <cell r="G19">
            <v>2.6636473663110962</v>
          </cell>
          <cell r="H19">
            <v>0.62731148896263611</v>
          </cell>
          <cell r="L19">
            <v>-11.859554784297998</v>
          </cell>
          <cell r="N19">
            <v>0.64834473817019678</v>
          </cell>
        </row>
        <row r="20">
          <cell r="D20">
            <v>-0.98</v>
          </cell>
          <cell r="E20">
            <v>7.2099120124113208E-2</v>
          </cell>
          <cell r="G20">
            <v>2.6815920788333054</v>
          </cell>
          <cell r="H20">
            <v>0.33277348893284447</v>
          </cell>
          <cell r="L20">
            <v>-11.742590871347055</v>
          </cell>
          <cell r="N20">
            <v>0.35024731663907538</v>
          </cell>
        </row>
        <row r="21">
          <cell r="D21">
            <v>-0.96</v>
          </cell>
          <cell r="E21">
            <v>1.1065235618598972E-2</v>
          </cell>
          <cell r="G21">
            <v>2.6995367913555146</v>
          </cell>
          <cell r="H21">
            <v>5.1071594997643549E-2</v>
          </cell>
          <cell r="L21">
            <v>-11.626679311212337</v>
          </cell>
          <cell r="N21">
            <v>6.5381021559799635E-2</v>
          </cell>
        </row>
        <row r="22">
          <cell r="D22">
            <v>-0.94</v>
          </cell>
          <cell r="E22">
            <v>-4.7284904781676455E-2</v>
          </cell>
          <cell r="G22">
            <v>2.7174815038777238</v>
          </cell>
          <cell r="H22">
            <v>-0.21824347801982766</v>
          </cell>
          <cell r="L22">
            <v>-11.511812456693127</v>
          </cell>
          <cell r="N22">
            <v>-0.20673665706123856</v>
          </cell>
        </row>
        <row r="23">
          <cell r="D23">
            <v>-0.92</v>
          </cell>
          <cell r="E23">
            <v>-0.10304551543696791</v>
          </cell>
          <cell r="G23">
            <v>2.7354262163999334</v>
          </cell>
          <cell r="H23">
            <v>-0.47560657649932536</v>
          </cell>
          <cell r="L23">
            <v>-11.397982652802568</v>
          </cell>
          <cell r="N23">
            <v>-0.46657155117118876</v>
          </cell>
        </row>
        <row r="24">
          <cell r="D24">
            <v>-0.9</v>
          </cell>
          <cell r="E24">
            <v>-0.15630777771402407</v>
          </cell>
          <cell r="G24">
            <v>2.7533709289221426</v>
          </cell>
          <cell r="H24">
            <v>-0.72143854803907814</v>
          </cell>
          <cell r="L24">
            <v>-11.285182239856777</v>
          </cell>
          <cell r="N24">
            <v>-0.71457338135870074</v>
          </cell>
        </row>
        <row r="25">
          <cell r="D25">
            <v>-0.88</v>
          </cell>
          <cell r="E25">
            <v>-0.20715993253348769</v>
          </cell>
          <cell r="G25">
            <v>2.7713156414443523</v>
          </cell>
          <cell r="H25">
            <v>-0.95614666860831243</v>
          </cell>
          <cell r="L25">
            <v>-11.17340355642569</v>
          </cell>
          <cell r="N25">
            <v>-0.95117630439718326</v>
          </cell>
        </row>
        <row r="26">
          <cell r="D26">
            <v>-0.86</v>
          </cell>
          <cell r="E26">
            <v>-0.25568737020902466</v>
          </cell>
          <cell r="G26">
            <v>2.7892603539665615</v>
          </cell>
          <cell r="H26">
            <v>-1.1801250571997535</v>
          </cell>
          <cell r="L26">
            <v>-11.062638942150691</v>
          </cell>
          <cell r="N26">
            <v>-1.1767994422887469</v>
          </cell>
        </row>
        <row r="27">
          <cell r="D27">
            <v>-0.84</v>
          </cell>
          <cell r="E27">
            <v>-0.30197271765467171</v>
          </cell>
          <cell r="G27">
            <v>2.8072050664887707</v>
          </cell>
          <cell r="H27">
            <v>-1.3937550783351371</v>
          </cell>
          <cell r="L27">
            <v>-10.952880740433686</v>
          </cell>
          <cell r="N27">
            <v>-1.3918473934326929</v>
          </cell>
        </row>
        <row r="28">
          <cell r="D28">
            <v>-0.82</v>
          </cell>
          <cell r="E28">
            <v>-0.3460959230348048</v>
          </cell>
          <cell r="G28">
            <v>2.8251497790109803</v>
          </cell>
          <cell r="H28">
            <v>-1.5974057327671416</v>
          </cell>
          <cell r="L28">
            <v>-10.84412130100225</v>
          </cell>
          <cell r="N28">
            <v>-1.5967107265211968</v>
          </cell>
        </row>
        <row r="29">
          <cell r="D29">
            <v>-0.8</v>
          </cell>
          <cell r="E29">
            <v>-0.38813433792908625</v>
          </cell>
          <cell r="G29">
            <v>2.8430944915331895</v>
          </cell>
          <cell r="H29">
            <v>-1.7914340367116977</v>
          </cell>
          <cell r="L29">
            <v>-10.736352982355333</v>
          </cell>
          <cell r="N29">
            <v>-1.7917664577447603</v>
          </cell>
        </row>
        <row r="30">
          <cell r="D30">
            <v>-0.78</v>
          </cell>
          <cell r="E30">
            <v>-0.42816279708276905</v>
          </cell>
          <cell r="G30">
            <v>2.8610392040553987</v>
          </cell>
          <cell r="H30">
            <v>-1.9761853899355204</v>
          </cell>
          <cell r="L30">
            <v>-10.62956815409375</v>
          </cell>
          <cell r="N30">
            <v>-1.9773785118700893</v>
          </cell>
        </row>
        <row r="31">
          <cell r="D31">
            <v>-0.76</v>
          </cell>
          <cell r="E31">
            <v>-0.46625369581079584</v>
          </cell>
          <cell r="G31">
            <v>2.8789839165776083</v>
          </cell>
          <cell r="H31">
            <v>-2.1519939330147282</v>
          </cell>
          <cell r="L31">
            <v>-10.523759199139761</v>
          </cell>
          <cell r="N31">
            <v>-2.15389816773442</v>
          </cell>
        </row>
        <row r="32">
          <cell r="D32">
            <v>-0.74</v>
          </cell>
          <cell r="E32">
            <v>-0.50247706512226153</v>
          </cell>
          <cell r="G32">
            <v>2.8969286290998171</v>
          </cell>
          <cell r="H32">
            <v>-2.319182894071798</v>
          </cell>
          <cell r="L32">
            <v>-10.418918515849642</v>
          </cell>
          <cell r="N32">
            <v>-2.321664488681634</v>
          </cell>
        </row>
        <row r="33">
          <cell r="D33">
            <v>-0.72</v>
          </cell>
          <cell r="E33">
            <v>-0.536900644629968</v>
          </cell>
          <cell r="G33">
            <v>2.9148733416220267</v>
          </cell>
          <cell r="H33">
            <v>-2.4780649252896172</v>
          </cell>
          <cell r="L33">
            <v>-10.315038520023263</v>
          </cell>
          <cell r="N33">
            <v>-2.4810047384481457</v>
          </cell>
        </row>
        <row r="34">
          <cell r="D34">
            <v>-0.7</v>
          </cell>
          <cell r="E34">
            <v>-0.56958995330802442</v>
          </cell>
          <cell r="G34">
            <v>2.9328180541442364</v>
          </cell>
          <cell r="H34">
            <v>-2.6289424294931867</v>
          </cell>
          <cell r="L34">
            <v>-10.212111646814412</v>
          </cell>
          <cell r="N34">
            <v>-2.632234782989114</v>
          </cell>
        </row>
        <row r="35">
          <cell r="D35">
            <v>-0.68</v>
          </cell>
          <cell r="E35">
            <v>-0.60060835815870894</v>
          </cell>
          <cell r="G35">
            <v>2.9507627666664451</v>
          </cell>
          <cell r="H35">
            <v>-2.7721078770815213</v>
          </cell>
          <cell r="L35">
            <v>-10.110130352545534</v>
          </cell>
          <cell r="N35">
            <v>-2.7756594787192759</v>
          </cell>
        </row>
        <row r="36">
          <cell r="D36">
            <v>-0.66</v>
          </cell>
          <cell r="E36">
            <v>-0.63001714084812832</v>
          </cell>
          <cell r="G36">
            <v>2.9687074791886547</v>
          </cell>
          <cell r="H36">
            <v>-2.9078441135845363</v>
          </cell>
          <cell r="L36">
            <v>-10.009087116430376</v>
          </cell>
          <cell r="N36">
            <v>-2.9115730476265309</v>
          </cell>
        </row>
        <row r="37">
          <cell r="D37">
            <v>-0.64</v>
          </cell>
          <cell r="E37">
            <v>-0.65787556236855671</v>
          </cell>
          <cell r="G37">
            <v>2.9866521917108644</v>
          </cell>
          <cell r="H37">
            <v>-3.0364246581120731</v>
          </cell>
          <cell r="L37">
            <v>-9.9089744422081125</v>
          </cell>
          <cell r="N37">
            <v>-3.0402594397009741</v>
          </cell>
        </row>
        <row r="38">
          <cell r="D38">
            <v>-0.62</v>
          </cell>
          <cell r="E38">
            <v>-0.68424092578375229</v>
          </cell>
          <cell r="G38">
            <v>3.0045969042330736</v>
          </cell>
          <cell r="H38">
            <v>-3.1581139929549087</v>
          </cell>
          <cell r="L38">
            <v>-9.8097848596920869</v>
          </cell>
          <cell r="N38">
            <v>-3.1619926831073206</v>
          </cell>
        </row>
        <row r="39">
          <cell r="D39">
            <v>-0.6</v>
          </cell>
          <cell r="E39">
            <v>-0.70916863711198619</v>
          </cell>
          <cell r="G39">
            <v>3.0225416167552828</v>
          </cell>
          <cell r="H39">
            <v>-3.2731678445903718</v>
          </cell>
          <cell r="L39">
            <v>-9.7115109262364729</v>
          </cell>
          <cell r="N39">
            <v>-3.2770372225140312</v>
          </cell>
        </row>
        <row r="40">
          <cell r="D40">
            <v>-0.57999999999999996</v>
          </cell>
          <cell r="E40">
            <v>-0.73271226440000548</v>
          </cell>
          <cell r="G40">
            <v>3.0404863292774924</v>
          </cell>
          <cell r="H40">
            <v>-3.3818334563382257</v>
          </cell>
          <cell r="L40">
            <v>-9.6141452281239719</v>
          </cell>
          <cell r="N40">
            <v>-3.3856482459786914</v>
          </cell>
        </row>
        <row r="41">
          <cell r="D41">
            <v>-0.56000000000000005</v>
          </cell>
          <cell r="E41">
            <v>-0.75492359503968443</v>
          </cell>
          <cell r="G41">
            <v>3.0584310417997012</v>
          </cell>
          <cell r="H41">
            <v>-3.4843498529056633</v>
          </cell>
          <cell r="L41">
            <v>-9.5176803818775095</v>
          </cell>
          <cell r="N41">
            <v>-3.4880720007755874</v>
          </cell>
        </row>
        <row r="42">
          <cell r="D42">
            <v>-0.54</v>
          </cell>
          <cell r="E42">
            <v>-0.77585269137768098</v>
          </cell>
          <cell r="G42">
            <v>3.0763757543219108</v>
          </cell>
          <cell r="H42">
            <v>-3.5809480970536867</v>
          </cell>
          <cell r="L42">
            <v>-9.422109035498778</v>
          </cell>
          <cell r="N42">
            <v>-3.5845460985385804</v>
          </cell>
        </row>
        <row r="43">
          <cell r="D43">
            <v>-0.52</v>
          </cell>
          <cell r="E43">
            <v>-0.79554794466702239</v>
          </cell>
          <cell r="G43">
            <v>3.09432046684412</v>
          </cell>
          <cell r="H43">
            <v>-3.6718515386106421</v>
          </cell>
          <cell r="L43">
            <v>-9.3274238696366005</v>
          </cell>
          <cell r="N43">
            <v>-3.6752998100796175</v>
          </cell>
        </row>
        <row r="44">
          <cell r="D44">
            <v>-0.5</v>
          </cell>
          <cell r="E44">
            <v>-0.81405612740818833</v>
          </cell>
          <cell r="G44">
            <v>3.1122651793663296</v>
          </cell>
          <cell r="H44">
            <v>-3.7572760560524934</v>
          </cell>
          <cell r="L44">
            <v>-9.233617598687605</v>
          </cell>
          <cell r="N44">
            <v>-3.7605543502312457</v>
          </cell>
        </row>
        <row r="45">
          <cell r="D45">
            <v>-0.48</v>
          </cell>
          <cell r="E45">
            <v>-0.8314224441259388</v>
          </cell>
          <cell r="G45">
            <v>3.1302098918885388</v>
          </cell>
          <cell r="H45">
            <v>-3.8374302908632703</v>
          </cell>
          <cell r="L45">
            <v>-9.1406829718320157</v>
          </cell>
          <cell r="N45">
            <v>-3.840523153049646</v>
          </cell>
        </row>
        <row r="46">
          <cell r="D46">
            <v>-0.46</v>
          </cell>
          <cell r="E46">
            <v>-0.84769058062684921</v>
          </cell>
          <cell r="G46">
            <v>3.148154604410748</v>
          </cell>
          <cell r="H46">
            <v>-3.9125158748832227</v>
          </cell>
          <cell r="L46">
            <v>-9.048612774006985</v>
          </cell>
          <cell r="N46">
            <v>-3.9154121377034246</v>
          </cell>
        </row>
        <row r="47">
          <cell r="D47">
            <v>-0.44</v>
          </cell>
          <cell r="E47">
            <v>-0.86290275178126474</v>
          </cell>
          <cell r="G47">
            <v>3.1660993169329577</v>
          </cell>
          <cell r="H47">
            <v>-3.9827276508464271</v>
          </cell>
          <cell r="L47">
            <v>-8.9573998268199446</v>
          </cell>
          <cell r="N47">
            <v>-3.9854199653623601</v>
          </cell>
        </row>
        <row r="48">
          <cell r="D48">
            <v>-0.41999999999999899</v>
          </cell>
          <cell r="E48">
            <v>-0.8770997478721746</v>
          </cell>
          <cell r="G48">
            <v>3.1840440294551677</v>
          </cell>
          <cell r="H48">
            <v>-4.0482538863040221</v>
          </cell>
          <cell r="L48">
            <v>-8.8670369894043759</v>
          </cell>
          <cell r="N48">
            <v>-4.0507382873898337</v>
          </cell>
        </row>
        <row r="49">
          <cell r="D49">
            <v>-0.39999999999999902</v>
          </cell>
          <cell r="E49">
            <v>-0.89032097955231071</v>
          </cell>
          <cell r="G49">
            <v>3.2019887419773769</v>
          </cell>
          <cell r="H49">
            <v>-4.1092764811236897</v>
          </cell>
          <cell r="L49">
            <v>-8.777517159220233</v>
          </cell>
          <cell r="N49">
            <v>-4.1115519851322988</v>
          </cell>
        </row>
        <row r="50">
          <cell r="D50">
            <v>-0.37999999999999901</v>
          </cell>
          <cell r="E50">
            <v>-0.90260452144964809</v>
          </cell>
          <cell r="G50">
            <v>3.2199334544995866</v>
          </cell>
          <cell r="H50">
            <v>-4.1659711687508505</v>
          </cell>
          <cell r="L50">
            <v>-8.6888332728012312</v>
          </cell>
          <cell r="N50">
            <v>-4.1680394015894162</v>
          </cell>
        </row>
        <row r="51">
          <cell r="D51">
            <v>-0.35999999999999899</v>
          </cell>
          <cell r="E51">
            <v>-0.91398715446033185</v>
          </cell>
          <cell r="G51">
            <v>3.2378781670217958</v>
          </cell>
          <cell r="H51">
            <v>-4.2185077114116618</v>
          </cell>
          <cell r="L51">
            <v>-8.6009783064511982</v>
          </cell>
          <cell r="N51">
            <v>-4.2203725652387227</v>
          </cell>
        </row>
        <row r="52">
          <cell r="D52">
            <v>-0.33999999999999903</v>
          </cell>
          <cell r="E52">
            <v>-0.92450440676699686</v>
          </cell>
          <cell r="G52">
            <v>3.255822879544005</v>
          </cell>
          <cell r="H52">
            <v>-4.2670500894330736</v>
          </cell>
          <cell r="L52">
            <v>-8.5139452768914641</v>
          </cell>
          <cell r="N52">
            <v>-4.2687174062796647</v>
          </cell>
        </row>
        <row r="53">
          <cell r="D53">
            <v>-0.31999999999999901</v>
          </cell>
          <cell r="E53">
            <v>-0.93419059361936319</v>
          </cell>
          <cell r="G53">
            <v>3.2737675920662146</v>
          </cell>
          <cell r="H53">
            <v>-4.3117566848501703</v>
          </cell>
          <cell r="L53">
            <v>-8.4277272418613229</v>
          </cell>
          <cell r="N53">
            <v>-4.31323396555279</v>
          </cell>
        </row>
        <row r="54">
          <cell r="D54">
            <v>-0.29999999999999899</v>
          </cell>
          <cell r="E54">
            <v>-0.94307885591297513</v>
          </cell>
          <cell r="G54">
            <v>3.2917123045884238</v>
          </cell>
          <cell r="H54">
            <v>-4.3527804594663371</v>
          </cell>
          <cell r="L54">
            <v>-8.3423173006735247</v>
          </cell>
          <cell r="N54">
            <v>-4.3540765963812875</v>
          </cell>
        </row>
        <row r="55">
          <cell r="D55">
            <v>-0.27999999999999903</v>
          </cell>
          <cell r="E55">
            <v>-0.95120119760093325</v>
          </cell>
          <cell r="G55">
            <v>3.309657017110633</v>
          </cell>
          <cell r="H55">
            <v>-4.3902691275271071</v>
          </cell>
          <cell r="L55">
            <v>-8.2577085947265321</v>
          </cell>
          <cell r="N55">
            <v>-4.3913941595737622</v>
          </cell>
        </row>
        <row r="56">
          <cell r="D56">
            <v>-0.25999999999999901</v>
          </cell>
          <cell r="E56">
            <v>-0.95858852197250966</v>
          </cell>
          <cell r="G56">
            <v>3.3276017296328422</v>
          </cell>
          <cell r="H56">
            <v>-4.4243653231641176</v>
          </cell>
          <cell r="L56">
            <v>-8.1738943079755089</v>
          </cell>
          <cell r="N56">
            <v>-4.4253302118190518</v>
          </cell>
        </row>
        <row r="57">
          <cell r="D57">
            <v>-0.23999999999999899</v>
          </cell>
          <cell r="E57">
            <v>-0.9652706668315657</v>
          </cell>
          <cell r="G57">
            <v>3.3455464421550518</v>
          </cell>
          <cell r="H57">
            <v>-4.4552067627610912</v>
          </cell>
          <cell r="L57">
            <v>-8.090867667363586</v>
          </cell>
          <cell r="N57">
            <v>-4.4560231876961156</v>
          </cell>
        </row>
        <row r="58">
          <cell r="D58">
            <v>-0.219999999999999</v>
          </cell>
          <cell r="E58">
            <v>-0.97127643860679269</v>
          </cell>
          <cell r="G58">
            <v>3.3634911546772615</v>
          </cell>
          <cell r="H58">
            <v>-4.4829264023896513</v>
          </cell>
          <cell r="L58">
            <v>-8.0086219432152355</v>
          </cell>
          <cell r="N58">
            <v>-4.4836065755145151</v>
          </cell>
        </row>
        <row r="59">
          <cell r="D59">
            <v>-0.19999999999999901</v>
          </cell>
          <cell r="E59">
            <v>-0.97663364542487197</v>
          </cell>
          <cell r="G59">
            <v>3.3814358671994702</v>
          </cell>
          <cell r="H59">
            <v>-4.5076525904584965</v>
          </cell>
          <cell r="L59">
            <v>-7.9271504495932481</v>
          </cell>
          <cell r="N59">
            <v>-4.5082090871937712</v>
          </cell>
        </row>
        <row r="60">
          <cell r="D60">
            <v>-0.17999999999999899</v>
          </cell>
          <cell r="E60">
            <v>-0.9813691291767983</v>
          </cell>
          <cell r="G60">
            <v>3.3993805797216798</v>
          </cell>
          <cell r="H60">
            <v>-4.529509215715513</v>
          </cell>
          <cell r="L60">
            <v>-7.8464465446209015</v>
          </cell>
          <cell r="N60">
            <v>-4.5299548223827806</v>
          </cell>
        </row>
        <row r="61">
          <cell r="D61">
            <v>-0.159999999999999</v>
          </cell>
          <cell r="E61">
            <v>-0.98550879660674173</v>
          </cell>
          <cell r="G61">
            <v>3.4173252922438895</v>
          </cell>
          <cell r="H61">
            <v>-4.5486158507384165</v>
          </cell>
          <cell r="L61">
            <v>-7.7665036307708792</v>
          </cell>
          <cell r="N61">
            <v>-4.5489634270137778</v>
          </cell>
        </row>
        <row r="62">
          <cell r="D62">
            <v>-0.13999999999999899</v>
          </cell>
          <cell r="E62">
            <v>-0.98907764945201238</v>
          </cell>
          <cell r="G62">
            <v>3.4352700047660982</v>
          </cell>
          <cell r="H62">
            <v>-4.5650878910457626</v>
          </cell>
          <cell r="L62">
            <v>-7.6873151551222945</v>
          </cell>
          <cell r="N62">
            <v>-4.5653502464787241</v>
          </cell>
        </row>
        <row r="63">
          <cell r="D63">
            <v>-0.119999999999999</v>
          </cell>
          <cell r="E63">
            <v>-0.99209981366187427</v>
          </cell>
          <cell r="G63">
            <v>3.4532147172883079</v>
          </cell>
          <cell r="H63">
            <v>-4.5790366899563812</v>
          </cell>
          <cell r="L63">
            <v>-7.6088746095872475</v>
          </cell>
          <cell r="N63">
            <v>-4.5792264736096993</v>
          </cell>
        </row>
        <row r="64">
          <cell r="D64">
            <v>-9.9999999999999006E-2</v>
          </cell>
          <cell r="E64">
            <v>-0.99459856772217925</v>
          </cell>
          <cell r="G64">
            <v>3.4711594298105175</v>
          </cell>
          <cell r="H64">
            <v>-4.5905696893217192</v>
          </cell>
          <cell r="L64">
            <v>-7.5311755311083211</v>
          </cell>
          <cell r="N64">
            <v>-4.5906992916387139</v>
          </cell>
        </row>
        <row r="65">
          <cell r="D65">
            <v>-7.9999999999999002E-2</v>
          </cell>
          <cell r="E65">
            <v>-0.99659637011202962</v>
          </cell>
          <cell r="G65">
            <v>3.4891041423327267</v>
          </cell>
          <cell r="H65">
            <v>-4.5997905462520725</v>
          </cell>
          <cell r="L65">
            <v>-7.4542115018282038</v>
          </cell>
          <cell r="N65">
            <v>-4.5998720123064984</v>
          </cell>
        </row>
        <row r="66">
          <cell r="D66">
            <v>-5.9999999999999103E-2</v>
          </cell>
          <cell r="E66">
            <v>-0.99811488591793551</v>
          </cell>
          <cell r="G66">
            <v>3.5070488548549359</v>
          </cell>
          <cell r="H66">
            <v>-4.6067992559542317</v>
          </cell>
          <cell r="L66">
            <v>-7.37797614923279</v>
          </cell>
          <cell r="N66">
            <v>-4.6068442092840431</v>
          </cell>
        </row>
        <row r="67">
          <cell r="D67">
            <v>-3.9999999999999002E-2</v>
          </cell>
          <cell r="E67">
            <v>-0.99917501263021524</v>
          </cell>
          <cell r="G67">
            <v>3.5249935673771451</v>
          </cell>
          <cell r="H67">
            <v>-4.6116922707947587</v>
          </cell>
          <cell r="L67">
            <v>-7.3024631462688845</v>
          </cell>
          <cell r="N67">
            <v>-4.611711847065223</v>
          </cell>
        </row>
        <row r="68">
          <cell r="D68">
            <v>-1.9999999999999001E-2</v>
          </cell>
          <cell r="E68">
            <v>-0.99979690514568476</v>
          </cell>
          <cell r="G68">
            <v>3.5429382798993547</v>
          </cell>
          <cell r="H68">
            <v>-4.6145626156999073</v>
          </cell>
          <cell r="L68">
            <v>-7.2276662114377572</v>
          </cell>
          <cell r="N68">
            <v>-4.6145674054834283</v>
          </cell>
        </row>
        <row r="69">
          <cell r="D69">
            <v>0</v>
          </cell>
          <cell r="E69">
            <v>-1</v>
          </cell>
          <cell r="G69">
            <v>3.560882992421563</v>
          </cell>
          <cell r="H69">
            <v>-4.6154999999999999</v>
          </cell>
          <cell r="L69">
            <v>-7.1535791088655794</v>
          </cell>
          <cell r="N69">
            <v>-4.615499999999999</v>
          </cell>
        </row>
        <row r="70">
          <cell r="D70">
            <v>0.02</v>
          </cell>
          <cell r="E70">
            <v>-0.99980303885235966</v>
          </cell>
          <cell r="G70">
            <v>3.5788277049437727</v>
          </cell>
          <cell r="H70">
            <v>-4.614590925823066</v>
          </cell>
          <cell r="L70">
            <v>-7.0801956483518609</v>
          </cell>
          <cell r="N70">
            <v>-4.6145954979072936</v>
          </cell>
        </row>
        <row r="71">
          <cell r="D71">
            <v>0.04</v>
          </cell>
          <cell r="E71">
            <v>-0.99922409124462153</v>
          </cell>
          <cell r="G71">
            <v>3.5967724174659819</v>
          </cell>
          <cell r="H71">
            <v>-4.6119187931395507</v>
          </cell>
          <cell r="L71">
            <v>-7.0075096853969798</v>
          </cell>
          <cell r="N71">
            <v>-4.6119366305843794</v>
          </cell>
        </row>
        <row r="72">
          <cell r="D72">
            <v>6.0000000000000102E-2</v>
          </cell>
          <cell r="E72">
            <v>-0.99828057665626635</v>
          </cell>
          <cell r="G72">
            <v>3.6147171299881915</v>
          </cell>
          <cell r="H72">
            <v>-4.6075640015569972</v>
          </cell>
          <cell r="L72">
            <v>-6.9355151212096846</v>
          </cell>
          <cell r="N72">
            <v>-4.6076031019386843</v>
          </cell>
        </row>
        <row r="73">
          <cell r="D73">
            <v>8.0000000000000099E-2</v>
          </cell>
          <cell r="E73">
            <v>-0.99698928587603408</v>
          </cell>
          <cell r="G73">
            <v>3.6326618425104007</v>
          </cell>
          <cell r="H73">
            <v>-4.6016040489608354</v>
          </cell>
          <cell r="L73">
            <v>-6.8642059026956552</v>
          </cell>
          <cell r="N73">
            <v>-4.6016716931624764</v>
          </cell>
        </row>
        <row r="74">
          <cell r="D74">
            <v>0.1</v>
          </cell>
          <cell r="E74">
            <v>-0.99536640171045743</v>
          </cell>
          <cell r="G74">
            <v>3.6506065550326094</v>
          </cell>
          <cell r="H74">
            <v>-4.5941136270946163</v>
          </cell>
          <cell r="L74">
            <v>-6.7935760224279687</v>
          </cell>
          <cell r="N74">
            <v>-4.5942163639286564</v>
          </cell>
        </row>
        <row r="75">
          <cell r="D75">
            <v>0.12</v>
          </cell>
          <cell r="E75">
            <v>-0.99342751904894888</v>
          </cell>
          <cell r="G75">
            <v>3.6685512675548191</v>
          </cell>
          <cell r="H75">
            <v>-4.585164714170423</v>
          </cell>
          <cell r="L75">
            <v>-6.723619518600394</v>
          </cell>
          <cell r="N75">
            <v>-4.5853083501461853</v>
          </cell>
        </row>
        <row r="76">
          <cell r="D76">
            <v>0.14000000000000001</v>
          </cell>
          <cell r="E76">
            <v>-0.99118766430453542</v>
          </cell>
          <cell r="G76">
            <v>3.6864959800770283</v>
          </cell>
          <cell r="H76">
            <v>-4.574826664597583</v>
          </cell>
          <cell r="L76">
            <v>-6.654330474964393</v>
          </cell>
          <cell r="N76">
            <v>-4.5750162583913934</v>
          </cell>
        </row>
        <row r="77">
          <cell r="D77">
            <v>0.16</v>
          </cell>
          <cell r="E77">
            <v>-0.98866131424878523</v>
          </cell>
          <cell r="G77">
            <v>3.7044406925992379</v>
          </cell>
          <cell r="H77">
            <v>-4.563166295915269</v>
          </cell>
          <cell r="L77">
            <v>-6.5857030207506098</v>
          </cell>
          <cell r="N77">
            <v>-4.5634061571275009</v>
          </cell>
        </row>
        <row r="78">
          <cell r="D78">
            <v>0.18</v>
          </cell>
          <cell r="E78">
            <v>-0.98586241425894838</v>
          </cell>
          <cell r="G78">
            <v>3.7223854051214476</v>
          </cell>
          <cell r="H78">
            <v>-4.5502479730121763</v>
          </cell>
          <cell r="L78">
            <v>-6.5177313305756881</v>
          </cell>
          <cell r="N78">
            <v>-4.5505416648208792</v>
          </cell>
        </row>
        <row r="79">
          <cell r="D79">
            <v>0.2</v>
          </cell>
          <cell r="E79">
            <v>-0.98280439599480929</v>
          </cell>
          <cell r="G79">
            <v>3.7403301176436559</v>
          </cell>
          <cell r="H79">
            <v>-4.5361336897140427</v>
          </cell>
          <cell r="L79">
            <v>-6.4504096243351539</v>
          </cell>
          <cell r="N79">
            <v>-4.5364840350589688</v>
          </cell>
        </row>
        <row r="80">
          <cell r="D80">
            <v>0.22</v>
          </cell>
          <cell r="E80">
            <v>-0.979500194522259</v>
          </cell>
          <cell r="G80">
            <v>3.7582748301658655</v>
          </cell>
          <cell r="H80">
            <v>-4.5208831478174867</v>
          </cell>
          <cell r="L80">
            <v>-6.3837321670830978</v>
          </cell>
          <cell r="N80">
            <v>-4.5212922387711574</v>
          </cell>
        </row>
        <row r="81">
          <cell r="D81">
            <v>0.24</v>
          </cell>
          <cell r="E81">
            <v>-0.97596226490009541</v>
          </cell>
          <cell r="G81">
            <v>3.7762195426880751</v>
          </cell>
          <cell r="H81">
            <v>-4.5045538336463906</v>
          </cell>
          <cell r="L81">
            <v>-6.3176932688994123</v>
          </cell>
          <cell r="N81">
            <v>-4.5050230436505787</v>
          </cell>
        </row>
        <row r="82">
          <cell r="D82">
            <v>0.26</v>
          </cell>
          <cell r="E82">
            <v>-0.97220259824609767</v>
          </cell>
          <cell r="G82">
            <v>3.7941642552102843</v>
          </cell>
          <cell r="H82">
            <v>-4.4872010922048631</v>
          </cell>
          <cell r="L82">
            <v>-6.2522872847451865</v>
          </cell>
          <cell r="N82">
            <v>-4.4877310908714438</v>
          </cell>
        </row>
        <row r="83">
          <cell r="D83">
            <v>0.28000000000000003</v>
          </cell>
          <cell r="E83">
            <v>-0.96823273729795045</v>
          </cell>
          <cell r="G83">
            <v>3.812108967732494</v>
          </cell>
          <cell r="H83">
            <v>-4.4688781989986897</v>
          </cell>
          <cell r="L83">
            <v>-6.1875086143069664</v>
          </cell>
          <cell r="N83">
            <v>-4.4694689691933345</v>
          </cell>
        </row>
        <row r="84">
          <cell r="D84">
            <v>0.3</v>
          </cell>
          <cell r="E84">
            <v>-0.96406379148415355</v>
          </cell>
          <cell r="G84">
            <v>3.8300536802547032</v>
          </cell>
          <cell r="H84">
            <v>-4.4496364295951105</v>
          </cell>
          <cell r="L84">
            <v>-6.1233517018305257</v>
          </cell>
          <cell r="N84">
            <v>-4.4502872865408145</v>
          </cell>
        </row>
        <row r="85">
          <cell r="D85">
            <v>0.32</v>
          </cell>
          <cell r="E85">
            <v>-0.95970645151961365</v>
          </cell>
          <cell r="G85">
            <v>3.8479983927769128</v>
          </cell>
          <cell r="H85">
            <v>-4.4295251269887768</v>
          </cell>
          <cell r="L85">
            <v>-6.0598110359446586</v>
          </cell>
          <cell r="N85">
            <v>-4.4302347391437404</v>
          </cell>
        </row>
        <row r="86">
          <cell r="D86">
            <v>0.34</v>
          </cell>
          <cell r="E86">
            <v>-0.95517100354019013</v>
          </cell>
          <cell r="G86">
            <v>3.8659431052991216</v>
          </cell>
          <cell r="H86">
            <v>-4.4085917668397476</v>
          </cell>
          <cell r="L86">
            <v>-5.9968811494756995</v>
          </cell>
          <cell r="N86">
            <v>-4.4093581783207352</v>
          </cell>
        </row>
        <row r="87">
          <cell r="D87">
            <v>0.36</v>
          </cell>
          <cell r="E87">
            <v>-0.95046734279006062</v>
          </cell>
          <cell r="G87">
            <v>3.8838878178213312</v>
          </cell>
          <cell r="H87">
            <v>-4.3868820206475254</v>
          </cell>
          <cell r="L87">
            <v>-5.9345566192532111</v>
          </cell>
          <cell r="N87">
            <v>-4.3877026749855563</v>
          </cell>
        </row>
        <row r="88">
          <cell r="D88">
            <v>0.38</v>
          </cell>
          <cell r="E88">
            <v>-0.94560498687536609</v>
          </cell>
          <cell r="G88">
            <v>3.9018325303435404</v>
          </cell>
          <cell r="H88">
            <v>-4.3644398169232517</v>
          </cell>
          <cell r="L88">
            <v>-5.8728320659074686</v>
          </cell>
          <cell r="N88">
            <v>-4.3653115819533728</v>
          </cell>
        </row>
        <row r="89">
          <cell r="D89">
            <v>0.4</v>
          </cell>
          <cell r="E89">
            <v>-0.94059308859720914</v>
          </cell>
          <cell r="G89">
            <v>3.91977724286575</v>
          </cell>
          <cell r="H89">
            <v>-4.3413074004204182</v>
          </cell>
          <cell r="L89">
            <v>-5.8117021536591729</v>
          </cell>
          <cell r="N89">
            <v>-4.3422265941213771</v>
          </cell>
        </row>
        <row r="90">
          <cell r="D90">
            <v>0.42</v>
          </cell>
          <cell r="E90">
            <v>-0.93544044837670337</v>
          </cell>
          <cell r="G90">
            <v>3.9377219553879592</v>
          </cell>
          <cell r="H90">
            <v>-4.3175253894826744</v>
          </cell>
          <cell r="L90">
            <v>-5.7511615901019439</v>
          </cell>
          <cell r="N90">
            <v>-4.3184878065956207</v>
          </cell>
        </row>
        <row r="91">
          <cell r="D91">
            <v>0.44</v>
          </cell>
          <cell r="E91">
            <v>-0.9301555262844009</v>
          </cell>
          <cell r="G91">
            <v>3.9556666679101689</v>
          </cell>
          <cell r="H91">
            <v>-4.2931328315656518</v>
          </cell>
          <cell r="L91">
            <v>-5.6912051259780254</v>
          </cell>
          <cell r="N91">
            <v>-4.2941337708335983</v>
          </cell>
        </row>
        <row r="92">
          <cell r="D92">
            <v>0.46</v>
          </cell>
          <cell r="E92">
            <v>-0.92474645368606501</v>
          </cell>
          <cell r="G92">
            <v>3.9736113804323785</v>
          </cell>
          <cell r="H92">
            <v>-4.2681672569880336</v>
          </cell>
          <cell r="L92">
            <v>-5.6318275549476864</v>
          </cell>
          <cell r="N92">
            <v>-4.2692015488696775</v>
          </cell>
        </row>
        <row r="93">
          <cell r="D93">
            <v>0.48</v>
          </cell>
          <cell r="E93">
            <v>-0.91922104451641973</v>
          </cell>
          <cell r="G93">
            <v>3.9915560929545868</v>
          </cell>
          <cell r="H93">
            <v>-4.2426647309655348</v>
          </cell>
          <cell r="L93">
            <v>-5.5730237133527289</v>
          </cell>
          <cell r="N93">
            <v>-4.2437267656883009</v>
          </cell>
        </row>
        <row r="94">
          <cell r="D94">
            <v>0.5</v>
          </cell>
          <cell r="E94">
            <v>-0.91358680619215415</v>
          </cell>
          <cell r="G94">
            <v>4.0095008054767964</v>
          </cell>
          <cell r="H94">
            <v>-4.2166599039798873</v>
          </cell>
          <cell r="L94">
            <v>-5.5147884799745031</v>
          </cell>
          <cell r="N94">
            <v>-4.217743659807593</v>
          </cell>
        </row>
        <row r="95">
          <cell r="D95">
            <v>0.52</v>
          </cell>
          <cell r="E95">
            <v>-0.90785095017514517</v>
          </cell>
          <cell r="G95">
            <v>4.0274455179990056</v>
          </cell>
          <cell r="H95">
            <v>-4.1901860605333825</v>
          </cell>
          <cell r="L95">
            <v>-5.4571167757868979</v>
          </cell>
          <cell r="N95">
            <v>-4.1912851321339932</v>
          </cell>
        </row>
        <row r="96">
          <cell r="D96">
            <v>0.54</v>
          </cell>
          <cell r="E96">
            <v>-0.9020204021965349</v>
          </cell>
          <cell r="G96">
            <v>4.0453902305212157</v>
          </cell>
          <cell r="H96">
            <v>-4.1632751663381065</v>
          </cell>
          <cell r="L96">
            <v>-5.4000035637045798</v>
          </cell>
          <cell r="N96">
            <v>-4.1643827931464195</v>
          </cell>
        </row>
        <row r="97">
          <cell r="D97">
            <v>0.56000000000000005</v>
          </cell>
          <cell r="E97">
            <v>-0.89610181215199491</v>
          </cell>
          <cell r="G97">
            <v>4.0633349430434249</v>
          </cell>
          <cell r="H97">
            <v>-4.1359579139875322</v>
          </cell>
          <cell r="L97">
            <v>-5.3434438483269489</v>
          </cell>
          <cell r="N97">
            <v>-4.1370670084665111</v>
          </cell>
        </row>
        <row r="98">
          <cell r="D98">
            <v>0.57999999999999996</v>
          </cell>
          <cell r="E98">
            <v>-0.8901015636782007</v>
          </cell>
          <cell r="G98">
            <v>4.0812796555656332</v>
          </cell>
          <cell r="H98">
            <v>-4.1082637671567355</v>
          </cell>
          <cell r="L98">
            <v>-5.2874326756780858</v>
          </cell>
          <cell r="N98">
            <v>-4.1093669428696247</v>
          </cell>
        </row>
        <row r="99">
          <cell r="D99">
            <v>0.6</v>
          </cell>
          <cell r="E99">
            <v>-0.88402578342025773</v>
          </cell>
          <cell r="G99">
            <v>4.0992243680878433</v>
          </cell>
          <cell r="H99">
            <v>-4.0802210033761996</v>
          </cell>
          <cell r="L99">
            <v>-5.2319651329430465</v>
          </cell>
          <cell r="N99">
            <v>-4.0813106027893431</v>
          </cell>
        </row>
        <row r="100">
          <cell r="D100">
            <v>0.62</v>
          </cell>
          <cell r="E100">
            <v>-0.87788034999952591</v>
          </cell>
          <cell r="G100">
            <v>4.1171690806100525</v>
          </cell>
          <cell r="H100">
            <v>-4.0518567554228122</v>
          </cell>
          <cell r="L100">
            <v>-5.1770363482008852</v>
          </cell>
          <cell r="N100">
            <v>-4.0529248773665749</v>
          </cell>
        </row>
        <row r="101">
          <cell r="D101">
            <v>0.64</v>
          </cell>
          <cell r="E101">
            <v>-0.87167090269101677</v>
          </cell>
          <cell r="G101">
            <v>4.1351137931322617</v>
          </cell>
          <cell r="H101">
            <v>-4.0231970513703876</v>
          </cell>
          <cell r="L101">
            <v>-5.1226414901545647</v>
          </cell>
          <cell r="N101">
            <v>-4.0242355780924797</v>
          </cell>
        </row>
        <row r="102">
          <cell r="D102">
            <v>0.66</v>
          </cell>
          <cell r="E102">
            <v>-0.86540284981927196</v>
          </cell>
          <cell r="G102">
            <v>4.1530585056544718</v>
          </cell>
          <cell r="H102">
            <v>-3.9942668533408496</v>
          </cell>
          <cell r="L102">
            <v>-5.0687757678582068</v>
          </cell>
          <cell r="N102">
            <v>-3.9952674770929022</v>
          </cell>
        </row>
        <row r="103">
          <cell r="D103">
            <v>0.68</v>
          </cell>
          <cell r="E103">
            <v>-0.85908137688136532</v>
          </cell>
          <cell r="G103">
            <v>4.171003218176681</v>
          </cell>
          <cell r="H103">
            <v>-3.9650900949959418</v>
          </cell>
          <cell r="L103">
            <v>-5.0154344304418688</v>
          </cell>
          <cell r="N103">
            <v>-3.9660443441003226</v>
          </cell>
        </row>
        <row r="104">
          <cell r="D104">
            <v>0.7</v>
          </cell>
          <cell r="E104">
            <v>-0.85271145440541884</v>
          </cell>
          <cell r="G104">
            <v>4.1889479306988902</v>
          </cell>
          <cell r="H104">
            <v>-3.9356897178082106</v>
          </cell>
          <cell r="L104">
            <v>-4.9626127668341091</v>
          </cell>
          <cell r="N104">
            <v>-3.936588982157788</v>
          </cell>
        </row>
        <row r="105">
          <cell r="D105">
            <v>0.72</v>
          </cell>
          <cell r="E105">
            <v>-0.84629784555277865</v>
          </cell>
          <cell r="G105">
            <v>4.2068926432210993</v>
          </cell>
          <cell r="H105">
            <v>-3.9060877061488495</v>
          </cell>
          <cell r="L105">
            <v>-4.9103061054826433</v>
          </cell>
          <cell r="N105">
            <v>-3.9069232620978265</v>
          </cell>
        </row>
        <row r="106">
          <cell r="D106">
            <v>0.74</v>
          </cell>
          <cell r="E106">
            <v>-0.83984511347175461</v>
          </cell>
          <cell r="G106">
            <v>4.2248373557433085</v>
          </cell>
          <cell r="H106">
            <v>-3.8763051212288828</v>
          </cell>
          <cell r="L106">
            <v>-4.8585098140733054</v>
          </cell>
          <cell r="N106">
            <v>-3.8770681558378386</v>
          </cell>
        </row>
        <row r="107">
          <cell r="D107">
            <v>0.76</v>
          </cell>
          <cell r="E107">
            <v>-0.83335762841059535</v>
          </cell>
          <cell r="G107">
            <v>4.2427820682655177</v>
          </cell>
          <cell r="H107">
            <v>-3.846362133929103</v>
          </cell>
          <cell r="L107">
            <v>-4.8072192992475351</v>
          </cell>
          <cell r="N107">
            <v>-3.8470437685320915</v>
          </cell>
        </row>
        <row r="108">
          <cell r="D108">
            <v>0.78</v>
          </cell>
          <cell r="E108">
            <v>-0.82683957459714363</v>
          </cell>
          <cell r="G108">
            <v>4.2607267807877269</v>
          </cell>
          <cell r="H108">
            <v>-3.8162780565531169</v>
          </cell>
          <cell r="L108">
            <v>-4.756430006318622</v>
          </cell>
          <cell r="N108">
            <v>-3.816869369619099</v>
          </cell>
        </row>
        <row r="109">
          <cell r="D109">
            <v>0.8</v>
          </cell>
          <cell r="E109">
            <v>-0.82029495689239973</v>
          </cell>
          <cell r="G109">
            <v>4.278671493309937</v>
          </cell>
          <cell r="H109">
            <v>-3.7860713735368705</v>
          </cell>
          <cell r="L109">
            <v>-4.7061374189869252</v>
          </cell>
          <cell r="N109">
            <v>-3.7865634228018252</v>
          </cell>
        </row>
        <row r="110">
          <cell r="D110">
            <v>0.82</v>
          </cell>
          <cell r="E110">
            <v>-0.81372760722500193</v>
          </cell>
          <cell r="G110">
            <v>4.2966162058321462</v>
          </cell>
          <cell r="H110">
            <v>-3.7557597711469963</v>
          </cell>
          <cell r="L110">
            <v>-4.6563370590542617</v>
          </cell>
          <cell r="N110">
            <v>-3.7561436149969154</v>
          </cell>
        </row>
        <row r="111">
          <cell r="D111">
            <v>0.84</v>
          </cell>
          <cell r="E111">
            <v>-0.80714119081343205</v>
          </cell>
          <cell r="G111">
            <v>4.3145609183543554</v>
          </cell>
          <cell r="H111">
            <v>-3.7253601661993958</v>
          </cell>
          <cell r="L111">
            <v>-4.6070244861376191</v>
          </cell>
          <cell r="N111">
            <v>-3.7256268842879181</v>
          </cell>
        </row>
        <row r="112">
          <cell r="D112">
            <v>0.86</v>
          </cell>
          <cell r="E112">
            <v>-0.80053921218254764</v>
          </cell>
          <cell r="G112">
            <v>4.3325056308765646</v>
          </cell>
          <cell r="H112">
            <v>-3.6948887338285483</v>
          </cell>
          <cell r="L112">
            <v>-4.5581952973824409</v>
          </cell>
          <cell r="N112">
            <v>-3.6950294469163025</v>
          </cell>
        </row>
        <row r="113">
          <cell r="D113">
            <v>0.88</v>
          </cell>
          <cell r="E113">
            <v>-0.7939250209808465</v>
          </cell>
          <cell r="G113">
            <v>4.3504503433987738</v>
          </cell>
          <cell r="H113">
            <v>-3.6643609343370969</v>
          </cell>
          <cell r="L113">
            <v>-4.5098451271755868</v>
          </cell>
          <cell r="N113">
            <v>-3.6643668233428963</v>
          </cell>
        </row>
        <row r="114">
          <cell r="D114">
            <v>0.9</v>
          </cell>
          <cell r="E114">
            <v>-0.7873018176046831</v>
          </cell>
          <cell r="G114">
            <v>4.368395055920983</v>
          </cell>
          <cell r="H114">
            <v>-3.6337915391544149</v>
          </cell>
          <cell r="L114">
            <v>-4.4619696468581811</v>
          </cell>
          <cell r="N114">
            <v>-3.6336538634113191</v>
          </cell>
        </row>
        <row r="115">
          <cell r="D115">
            <v>0.92</v>
          </cell>
          <cell r="E115">
            <v>-0.78067265863546809</v>
          </cell>
          <cell r="G115">
            <v>4.3863397684431931</v>
          </cell>
          <cell r="H115">
            <v>-3.6031946559320027</v>
          </cell>
          <cell r="L115">
            <v>-4.4145645644384626</v>
          </cell>
          <cell r="N115">
            <v>-3.6029047706438742</v>
          </cell>
        </row>
        <row r="116">
          <cell r="D116">
            <v>0.94</v>
          </cell>
          <cell r="E116">
            <v>-0.7740404620957021</v>
          </cell>
          <cell r="G116">
            <v>4.4042844809654023</v>
          </cell>
          <cell r="H116">
            <v>-3.5725837528027129</v>
          </cell>
          <cell r="L116">
            <v>-4.3676256243048268</v>
          </cell>
          <cell r="N116">
            <v>-3.5721331256993465</v>
          </cell>
        </row>
        <row r="117">
          <cell r="D117">
            <v>0.96</v>
          </cell>
          <cell r="E117">
            <v>-0.76740801252952351</v>
          </cell>
          <cell r="G117">
            <v>4.4222291934876115</v>
          </cell>
          <cell r="H117">
            <v>-3.5419716818300153</v>
          </cell>
          <cell r="L117">
            <v>-4.3211486069391389</v>
          </cell>
          <cell r="N117">
            <v>-3.5413519090211918</v>
          </cell>
        </row>
        <row r="118">
          <cell r="D118">
            <v>0.98</v>
          </cell>
          <cell r="E118">
            <v>-0.7607779659132784</v>
          </cell>
          <cell r="G118">
            <v>4.4401739060098215</v>
          </cell>
          <cell r="H118">
            <v>-3.5113707016727362</v>
          </cell>
          <cell r="L118">
            <v>-4.2751293286305163</v>
          </cell>
          <cell r="N118">
            <v>-3.5105735227035701</v>
          </cell>
        </row>
        <row r="119">
          <cell r="D119">
            <v>1</v>
          </cell>
          <cell r="E119">
            <v>-0.75415285440145674</v>
          </cell>
          <cell r="G119">
            <v>4.4581186185320298</v>
          </cell>
          <cell r="H119">
            <v>-3.4807924994899238</v>
          </cell>
          <cell r="L119">
            <v>-4.2295636411896602</v>
          </cell>
          <cell r="N119">
            <v>-3.4798098116018465</v>
          </cell>
        </row>
        <row r="120">
          <cell r="D120">
            <v>1.02</v>
          </cell>
          <cell r="E120">
            <v>-0.74753509091317782</v>
          </cell>
          <cell r="G120">
            <v>4.476063331054239</v>
          </cell>
          <cell r="H120">
            <v>-3.4502482121097722</v>
          </cell>
          <cell r="L120">
            <v>-4.1844474316638403</v>
          </cell>
          <cell r="N120">
            <v>-3.4490720837131517</v>
          </cell>
        </row>
        <row r="121">
          <cell r="D121">
            <v>1.04</v>
          </cell>
          <cell r="E121">
            <v>-0.74092697356425563</v>
          </cell>
          <cell r="G121">
            <v>4.4940080435764491</v>
          </cell>
          <cell r="H121">
            <v>-3.4197484464858214</v>
          </cell>
          <cell r="L121">
            <v>-4.1397766220527092</v>
          </cell>
          <cell r="N121">
            <v>-3.4183711298519079</v>
          </cell>
        </row>
        <row r="122">
          <cell r="D122">
            <v>1.06</v>
          </cell>
          <cell r="E122">
            <v>-0.73433068994972139</v>
          </cell>
          <cell r="G122">
            <v>4.5119527560986583</v>
          </cell>
          <cell r="H122">
            <v>-3.3893032994629388</v>
          </cell>
          <cell r="L122">
            <v>-4.0955471690249876</v>
          </cell>
          <cell r="N122">
            <v>-3.3877172426441837</v>
          </cell>
        </row>
        <row r="123">
          <cell r="D123">
            <v>1.08</v>
          </cell>
          <cell r="E123">
            <v>-0.72774832128153533</v>
          </cell>
          <cell r="G123">
            <v>4.5298974686208675</v>
          </cell>
          <cell r="H123">
            <v>-3.3589223768749261</v>
          </cell>
          <cell r="L123">
            <v>-4.0517550636361204</v>
          </cell>
          <cell r="N123">
            <v>-3.3571202348640927</v>
          </cell>
        </row>
        <row r="124">
          <cell r="D124">
            <v>1.1000000000000001</v>
          </cell>
          <cell r="E124">
            <v>-0.72118184638607419</v>
          </cell>
          <cell r="G124">
            <v>4.5478421811430767</v>
          </cell>
          <cell r="H124">
            <v>-3.3286148119949259</v>
          </cell>
          <cell r="L124">
            <v>-4.008396331047047</v>
          </cell>
          <cell r="N124">
            <v>-3.3265894571345997</v>
          </cell>
        </row>
        <row r="125">
          <cell r="D125">
            <v>1.1200000000000001</v>
          </cell>
          <cell r="E125">
            <v>-0.71463314556585156</v>
          </cell>
          <cell r="G125">
            <v>4.5657868936652868</v>
          </cell>
          <cell r="H125">
            <v>-3.2983892833591875</v>
          </cell>
          <cell r="L125">
            <v>-3.9654670302441195</v>
          </cell>
          <cell r="N125">
            <v>-3.2961338150143265</v>
          </cell>
        </row>
        <row r="126">
          <cell r="D126">
            <v>1.1399999999999999</v>
          </cell>
          <cell r="E126">
            <v>-0.70810400432978104</v>
          </cell>
          <cell r="G126">
            <v>4.5837316061874951</v>
          </cell>
          <cell r="H126">
            <v>-3.2682540319841049</v>
          </cell>
          <cell r="L126">
            <v>-3.9229632537602894</v>
          </cell>
          <cell r="N126">
            <v>-3.2657617854912906</v>
          </cell>
        </row>
        <row r="127">
          <cell r="D127">
            <v>1.1599999999999999</v>
          </cell>
          <cell r="E127">
            <v>-0.70159611699617419</v>
          </cell>
          <cell r="G127">
            <v>4.6016763187097043</v>
          </cell>
          <cell r="H127">
            <v>-3.2382168779958422</v>
          </cell>
          <cell r="L127">
            <v>-3.8808811273975872</v>
          </cell>
          <cell r="N127">
            <v>-3.2354814329036925</v>
          </cell>
        </row>
        <row r="128">
          <cell r="D128">
            <v>1.18</v>
          </cell>
          <cell r="E128">
            <v>-0.6951110901725307</v>
          </cell>
          <cell r="G128">
            <v>4.6196210312319144</v>
          </cell>
          <cell r="H128">
            <v>-3.2082852366913155</v>
          </cell>
          <cell r="L128">
            <v>-3.8392168099510382</v>
          </cell>
          <cell r="N128">
            <v>-3.2053004243073113</v>
          </cell>
        </row>
        <row r="129">
          <cell r="D129">
            <v>1.2</v>
          </cell>
          <cell r="E129">
            <v>-0.68865044611605897</v>
          </cell>
          <cell r="G129">
            <v>4.6375657437541236</v>
          </cell>
          <cell r="H129">
            <v>-3.1784661340486702</v>
          </cell>
          <cell r="L129">
            <v>-3.7979664929340236</v>
          </cell>
          <cell r="N129">
            <v>-3.1752260443083187</v>
          </cell>
        </row>
        <row r="130">
          <cell r="D130">
            <v>1.22</v>
          </cell>
          <cell r="E130">
            <v>-0.6822156259787433</v>
          </cell>
          <cell r="G130">
            <v>4.6555104562763328</v>
          </cell>
          <cell r="H130">
            <v>-3.1487662217048897</v>
          </cell>
          <cell r="L130">
            <v>-3.7571264003051628</v>
          </cell>
          <cell r="N130">
            <v>-3.145265209379704</v>
          </cell>
        </row>
        <row r="131">
          <cell r="D131">
            <v>1.24</v>
          </cell>
          <cell r="E131">
            <v>-0.67580799294066463</v>
          </cell>
          <cell r="G131">
            <v>4.6734551687985419</v>
          </cell>
          <cell r="H131">
            <v>-3.1191917914176379</v>
          </cell>
          <cell r="L131">
            <v>-3.7166927881967902</v>
          </cell>
          <cell r="N131">
            <v>-3.1154244816789189</v>
          </cell>
        </row>
        <row r="132">
          <cell r="D132">
            <v>1.26</v>
          </cell>
          <cell r="E132">
            <v>-0.66942883523515628</v>
          </cell>
          <cell r="G132">
            <v>4.6913998813207511</v>
          </cell>
          <cell r="H132">
            <v>-3.0897487890278637</v>
          </cell>
          <cell r="L132">
            <v>-3.6766619446450659</v>
          </cell>
          <cell r="N132">
            <v>-3.085710082383724</v>
          </cell>
        </row>
        <row r="133">
          <cell r="D133">
            <v>1.28</v>
          </cell>
          <cell r="E133">
            <v>-0.66307936906928355</v>
          </cell>
          <cell r="G133">
            <v>4.7093445938429603</v>
          </cell>
          <cell r="H133">
            <v>-3.0604428279392777</v>
          </cell>
          <cell r="L133">
            <v>-3.6370301893217754</v>
          </cell>
          <cell r="N133">
            <v>-3.056127904562655</v>
          </cell>
        </row>
        <row r="134">
          <cell r="D134">
            <v>1.3</v>
          </cell>
          <cell r="E134">
            <v>-0.65676074144301522</v>
          </cell>
          <cell r="G134">
            <v>4.7272893063651704</v>
          </cell>
          <cell r="H134">
            <v>-3.031279202130237</v>
          </cell>
          <cell r="L134">
            <v>-3.5977938732678627</v>
          </cell>
          <cell r="N134">
            <v>-3.0266835255959741</v>
          </cell>
        </row>
        <row r="135">
          <cell r="D135">
            <v>1.32</v>
          </cell>
          <cell r="E135">
            <v>-0.65047403287036254</v>
          </cell>
          <cell r="G135">
            <v>4.7452340188873796</v>
          </cell>
          <cell r="H135">
            <v>-3.0022628987131585</v>
          </cell>
          <cell r="L135">
            <v>-3.5589493786287418</v>
          </cell>
          <cell r="N135">
            <v>-2.9973822191624251</v>
          </cell>
        </row>
        <row r="136">
          <cell r="D136">
            <v>1.34</v>
          </cell>
          <cell r="E136">
            <v>-0.64422026000565269</v>
          </cell>
          <cell r="G136">
            <v>4.7631787314095888</v>
          </cell>
          <cell r="H136">
            <v>-2.9733986100560896</v>
          </cell>
          <cell r="L136">
            <v>-3.5204931183914088</v>
          </cell>
          <cell r="N136">
            <v>-2.9682289668066071</v>
          </cell>
        </row>
        <row r="137">
          <cell r="D137">
            <v>1.36</v>
          </cell>
          <cell r="E137">
            <v>-0.63800037817801614</v>
          </cell>
          <cell r="G137">
            <v>4.7811234439317989</v>
          </cell>
          <cell r="H137">
            <v>-2.9446907454806337</v>
          </cell>
          <cell r="L137">
            <v>-3.4824215361234248</v>
          </cell>
          <cell r="N137">
            <v>-2.9392284691012764</v>
          </cell>
        </row>
        <row r="138">
          <cell r="D138">
            <v>1.38</v>
          </cell>
          <cell r="E138">
            <v>-0.63181528383706353</v>
          </cell>
          <cell r="G138">
            <v>4.7990681564540072</v>
          </cell>
          <cell r="H138">
            <v>-2.9161434425499668</v>
          </cell>
          <cell r="L138">
            <v>-3.4447311057137799</v>
          </cell>
          <cell r="N138">
            <v>-2.9103851564183905</v>
          </cell>
        </row>
        <row r="139">
          <cell r="D139">
            <v>1.4</v>
          </cell>
          <cell r="E139">
            <v>-0.625665816912644</v>
          </cell>
          <cell r="G139">
            <v>4.8170128689762164</v>
          </cell>
          <cell r="H139">
            <v>-2.8877605779603082</v>
          </cell>
          <cell r="L139">
            <v>-3.4074183311156387</v>
          </cell>
          <cell r="N139">
            <v>-2.8817031993222457</v>
          </cell>
        </row>
        <row r="140">
          <cell r="D140">
            <v>1.42</v>
          </cell>
          <cell r="E140">
            <v>-0.61955276309148222</v>
          </cell>
          <cell r="G140">
            <v>4.8349575814984265</v>
          </cell>
          <cell r="H140">
            <v>-2.8595457780487363</v>
          </cell>
          <cell r="L140">
            <v>-3.3704797460910685</v>
          </cell>
          <cell r="N140">
            <v>-2.8531865185976382</v>
          </cell>
        </row>
        <row r="141">
          <cell r="D141">
            <v>1.44</v>
          </cell>
          <cell r="E141">
            <v>-0.61347685601341095</v>
          </cell>
          <cell r="G141">
            <v>4.8529022940206357</v>
          </cell>
          <cell r="H141">
            <v>-2.8315024289298982</v>
          </cell>
          <cell r="L141">
            <v>-3.3339119139577078</v>
          </cell>
          <cell r="N141">
            <v>-2.8248387949254772</v>
          </cell>
        </row>
        <row r="142">
          <cell r="D142">
            <v>1.46</v>
          </cell>
          <cell r="E142">
            <v>-0.60743877938982538</v>
          </cell>
          <cell r="G142">
            <v>4.8708470065428449</v>
          </cell>
          <cell r="H142">
            <v>-2.8036336862737388</v>
          </cell>
          <cell r="L142">
            <v>-3.2977114273374086</v>
          </cell>
          <cell r="N142">
            <v>-2.7966634782179254</v>
          </cell>
        </row>
        <row r="143">
          <cell r="D143">
            <v>1.48</v>
          </cell>
          <cell r="E143">
            <v>-0.60143916904691241</v>
          </cell>
          <cell r="G143">
            <v>4.8887917190650549</v>
          </cell>
          <cell r="H143">
            <v>-2.7759424847360243</v>
          </cell>
          <cell r="L143">
            <v>-3.2618749079068983</v>
          </cell>
          <cell r="N143">
            <v>-2.7686637966246845</v>
          </cell>
        </row>
        <row r="144">
          <cell r="D144">
            <v>1.5</v>
          </cell>
          <cell r="E144">
            <v>-0.59547861489612208</v>
          </cell>
          <cell r="G144">
            <v>4.9067364315872641</v>
          </cell>
          <cell r="H144">
            <v>-2.7484315470530514</v>
          </cell>
          <cell r="L144">
            <v>-3.2263990061504626</v>
          </cell>
          <cell r="N144">
            <v>-2.7408427652216911</v>
          </cell>
        </row>
        <row r="145">
          <cell r="D145">
            <v>1.52</v>
          </cell>
          <cell r="E145">
            <v>-0.58955766283427535</v>
          </cell>
          <cell r="G145">
            <v>4.9246811441094724</v>
          </cell>
          <cell r="H145">
            <v>-2.7211033928115977</v>
          </cell>
          <cell r="L145">
            <v>-3.1912804011146418</v>
          </cell>
          <cell r="N145">
            <v>-2.7132031943930448</v>
          </cell>
        </row>
        <row r="146">
          <cell r="D146">
            <v>1.54</v>
          </cell>
          <cell r="E146">
            <v>-0.58367681657562898</v>
          </cell>
          <cell r="G146">
            <v>4.9426258566316825</v>
          </cell>
          <cell r="H146">
            <v>-2.6939603469048157</v>
          </cell>
          <cell r="L146">
            <v>-3.1565158001649802</v>
          </cell>
          <cell r="N146">
            <v>-2.6857476979167134</v>
          </cell>
        </row>
        <row r="147">
          <cell r="D147">
            <v>1.56</v>
          </cell>
          <cell r="E147">
            <v>-0.57783653941814384</v>
          </cell>
          <cell r="G147">
            <v>4.9605705691538917</v>
          </cell>
          <cell r="H147">
            <v>-2.6670045476844431</v>
          </cell>
          <cell r="L147">
            <v>-3.1221019387448501</v>
          </cell>
          <cell r="N147">
            <v>-2.6584787007641317</v>
          </cell>
        </row>
        <row r="148">
          <cell r="D148">
            <v>1.58</v>
          </cell>
          <cell r="E148">
            <v>-0.5720372559461343</v>
          </cell>
          <cell r="G148">
            <v>4.9785152816761009</v>
          </cell>
          <cell r="H148">
            <v>-2.6402379548193826</v>
          </cell>
          <cell r="L148">
            <v>-3.0880355801363057</v>
          </cell>
          <cell r="N148">
            <v>-2.6313984466234595</v>
          </cell>
        </row>
        <row r="149">
          <cell r="D149">
            <v>1.6</v>
          </cell>
          <cell r="E149">
            <v>-0.56627935367140947</v>
          </cell>
          <cell r="G149">
            <v>4.9964599941983101</v>
          </cell>
          <cell r="H149">
            <v>-2.6136623568703903</v>
          </cell>
          <cell r="L149">
            <v>-3.0543135152230243</v>
          </cell>
          <cell r="N149">
            <v>-2.6045090051560287</v>
          </cell>
        </row>
        <row r="150">
          <cell r="D150">
            <v>1.62</v>
          </cell>
          <cell r="E150">
            <v>-0.56056318461494858</v>
          </cell>
          <cell r="G150">
            <v>5.0144047067205202</v>
          </cell>
          <cell r="H150">
            <v>-2.5872793785902948</v>
          </cell>
          <cell r="L150">
            <v>-3.0209325622553145</v>
          </cell>
          <cell r="N150">
            <v>-2.5778122789950562</v>
          </cell>
        </row>
        <row r="151">
          <cell r="D151">
            <v>1.64</v>
          </cell>
          <cell r="E151">
            <v>-0.5548890668310924</v>
          </cell>
          <cell r="G151">
            <v>5.0323494192427285</v>
          </cell>
          <cell r="H151">
            <v>-2.5610904879589067</v>
          </cell>
          <cell r="L151">
            <v>-2.9878895666172109</v>
          </cell>
          <cell r="N151">
            <v>-2.551310010495516</v>
          </cell>
        </row>
        <row r="152">
          <cell r="D152">
            <v>1.66</v>
          </cell>
          <cell r="E152">
            <v>-0.54925728587616796</v>
          </cell>
          <cell r="G152">
            <v>5.0502941317649377</v>
          </cell>
          <cell r="H152">
            <v>-2.5350970029614532</v>
          </cell>
          <cell r="L152">
            <v>-2.9551814005956207</v>
          </cell>
          <cell r="N152">
            <v>-2.5250037882436422</v>
          </cell>
        </row>
        <row r="153">
          <cell r="D153">
            <v>1.68</v>
          </cell>
          <cell r="E153">
            <v>-0.54366809622340362</v>
          </cell>
          <cell r="G153">
            <v>5.0682388442871478</v>
          </cell>
          <cell r="H153">
            <v>-2.5093000981191191</v>
          </cell>
          <cell r="L153">
            <v>-2.922804963151572</v>
          </cell>
          <cell r="N153">
            <v>-2.4988950533343637</v>
          </cell>
        </row>
        <row r="154">
          <cell r="D154">
            <v>1.7</v>
          </cell>
          <cell r="E154">
            <v>-0.53812172262593783</v>
          </cell>
          <cell r="G154">
            <v>5.086183556809357</v>
          </cell>
          <cell r="H154">
            <v>-2.4837008107800163</v>
          </cell>
          <cell r="L154">
            <v>-2.8907571796935279</v>
          </cell>
          <cell r="N154">
            <v>-2.4729851054246201</v>
          </cell>
        </row>
        <row r="155">
          <cell r="D155">
            <v>1.72</v>
          </cell>
          <cell r="E155">
            <v>-0.53261836142965868</v>
          </cell>
          <cell r="G155">
            <v>5.1041282693315662</v>
          </cell>
          <cell r="H155">
            <v>-2.4583000471785894</v>
          </cell>
          <cell r="L155">
            <v>-2.8590350018527575</v>
          </cell>
          <cell r="N155">
            <v>-2.4472751085702198</v>
          </cell>
        </row>
        <row r="156">
          <cell r="D156">
            <v>1.74</v>
          </cell>
          <cell r="E156">
            <v>-0.52715818183756913</v>
          </cell>
          <cell r="G156">
            <v>5.1220729818537762</v>
          </cell>
          <cell r="H156">
            <v>-2.4330985882713003</v>
          </cell>
          <cell r="L156">
            <v>-2.8276354072607943</v>
          </cell>
          <cell r="N156">
            <v>-2.4217660968537338</v>
          </cell>
        </row>
        <row r="157">
          <cell r="D157">
            <v>1.76</v>
          </cell>
          <cell r="E157">
            <v>-0.52174132712730814</v>
          </cell>
          <cell r="G157">
            <v>5.1400176943759845</v>
          </cell>
          <cell r="H157">
            <v>-2.4080970953560907</v>
          </cell>
          <cell r="L157">
            <v>-2.7965553993289505</v>
          </cell>
          <cell r="N157">
            <v>-2.3964589798105593</v>
          </cell>
        </row>
        <row r="158">
          <cell r="D158">
            <v>1.78</v>
          </cell>
          <cell r="E158">
            <v>-0.51636791582341335</v>
          </cell>
          <cell r="G158">
            <v>5.1579624068981946</v>
          </cell>
          <cell r="H158">
            <v>-2.3832961154829642</v>
          </cell>
          <cell r="L158">
            <v>-2.7657920070298654</v>
          </cell>
          <cell r="N158">
            <v>-2.3713545476601143</v>
          </cell>
        </row>
        <row r="159">
          <cell r="D159">
            <v>1.8</v>
          </cell>
          <cell r="E159">
            <v>-0.51103804282585685</v>
          </cell>
          <cell r="G159">
            <v>5.1759071194204038</v>
          </cell>
          <cell r="H159">
            <v>-2.3586960866627424</v>
          </cell>
          <cell r="L159">
            <v>-2.7353422846811366</v>
          </cell>
          <cell r="N159">
            <v>-2.3464534763488776</v>
          </cell>
        </row>
        <row r="160">
          <cell r="D160">
            <v>1.82</v>
          </cell>
          <cell r="E160">
            <v>-0.50575178049634195</v>
          </cell>
          <cell r="G160">
            <v>5.193851831942613</v>
          </cell>
          <cell r="H160">
            <v>-2.3342973428808662</v>
          </cell>
          <cell r="L160">
            <v>-2.7052033117309557</v>
          </cell>
          <cell r="N160">
            <v>-2.3217563324117085</v>
          </cell>
        </row>
        <row r="161">
          <cell r="D161">
            <v>1.84</v>
          </cell>
          <cell r="E161">
            <v>-0.50050917970379305</v>
          </cell>
          <cell r="G161">
            <v>5.2117965444648222</v>
          </cell>
          <cell r="H161">
            <v>-2.3101001189228567</v>
          </cell>
          <cell r="L161">
            <v>-2.6753721925457898</v>
          </cell>
          <cell r="N161">
            <v>-2.2972635776577621</v>
          </cell>
        </row>
        <row r="162">
          <cell r="D162">
            <v>1.86</v>
          </cell>
          <cell r="E162">
            <v>-0.49531027083043683</v>
          </cell>
          <cell r="G162">
            <v>5.2297412569870323</v>
          </cell>
          <cell r="H162">
            <v>-2.2861045550178809</v>
          </cell>
          <cell r="L162">
            <v>-2.6458460562000727</v>
          </cell>
          <cell r="N162">
            <v>-2.2729755736869879</v>
          </cell>
        </row>
        <row r="163">
          <cell r="D163">
            <v>1.88</v>
          </cell>
          <cell r="E163">
            <v>-0.49015506473981585</v>
          </cell>
          <cell r="G163">
            <v>5.2476859695092415</v>
          </cell>
          <cell r="H163">
            <v>-2.2623107013066202</v>
          </cell>
          <cell r="L163">
            <v>-2.616622056267917</v>
          </cell>
          <cell r="N163">
            <v>-2.2488925862430906</v>
          </cell>
        </row>
        <row r="164">
          <cell r="D164">
            <v>1.9</v>
          </cell>
          <cell r="E164">
            <v>-0.48504355370804436</v>
          </cell>
          <cell r="G164">
            <v>5.2656306820314498</v>
          </cell>
          <cell r="H164">
            <v>-2.2387185221394788</v>
          </cell>
          <cell r="L164">
            <v>-2.5876973706167941</v>
          </cell>
          <cell r="N164">
            <v>-2.2250147894085748</v>
          </cell>
        </row>
        <row r="165">
          <cell r="D165">
            <v>1.92</v>
          </cell>
          <cell r="E165">
            <v>-0.47997571231956543</v>
          </cell>
          <cell r="G165">
            <v>5.2835753945536599</v>
          </cell>
          <cell r="H165">
            <v>-2.2153279002109545</v>
          </cell>
          <cell r="L165">
            <v>-2.5590692012032159</v>
          </cell>
          <cell r="N165">
            <v>-2.2013422696473244</v>
          </cell>
        </row>
        <row r="166">
          <cell r="D166">
            <v>1.94</v>
          </cell>
          <cell r="E166">
            <v>-0.47495149832863282</v>
          </cell>
          <cell r="G166">
            <v>5.3015201070758691</v>
          </cell>
          <cell r="H166">
            <v>-2.1921386405358048</v>
          </cell>
          <cell r="L166">
            <v>-2.5307347738703863</v>
          </cell>
          <cell r="N166">
            <v>-2.1778750296999911</v>
          </cell>
        </row>
        <row r="167">
          <cell r="D167">
            <v>1.96</v>
          </cell>
          <cell r="E167">
            <v>-0.46997085348770123</v>
          </cell>
          <cell r="G167">
            <v>5.3194648195980783</v>
          </cell>
          <cell r="H167">
            <v>-2.169150474272485</v>
          </cell>
          <cell r="L167">
            <v>-2.5026913381477902</v>
          </cell>
          <cell r="N167">
            <v>-2.1546129923372686</v>
          </cell>
        </row>
        <row r="168">
          <cell r="D168">
            <v>1.98</v>
          </cell>
          <cell r="E168">
            <v>-0.46503370434386943</v>
          </cell>
          <cell r="G168">
            <v>5.3374095321202883</v>
          </cell>
          <cell r="H168">
            <v>-2.1463630623991294</v>
          </cell>
          <cell r="L168">
            <v>-2.4749361670527295</v>
          </cell>
          <cell r="N168">
            <v>-2.1315560039759585</v>
          </cell>
        </row>
        <row r="169">
          <cell r="D169">
            <v>2</v>
          </cell>
          <cell r="E169">
            <v>-0.46013996300448318</v>
          </cell>
          <cell r="G169">
            <v>5.3553542446424967</v>
          </cell>
          <cell r="H169">
            <v>-2.1237759992471918</v>
          </cell>
          <cell r="L169">
            <v>-2.4474665568937972</v>
          </cell>
          <cell r="N169">
            <v>-2.1087038381626018</v>
          </cell>
        </row>
        <row r="170">
          <cell r="D170">
            <v>2.02</v>
          </cell>
          <cell r="E170">
            <v>-0.45528952787297339</v>
          </cell>
          <cell r="G170">
            <v>5.3732989571647067</v>
          </cell>
          <cell r="H170">
            <v>-2.1013888158977085</v>
          </cell>
          <cell r="L170">
            <v>-2.4202798270762238</v>
          </cell>
          <cell r="N170">
            <v>-2.0860561989292106</v>
          </cell>
        </row>
        <row r="171">
          <cell r="D171">
            <v>2.04</v>
          </cell>
          <cell r="E171">
            <v>-0.45048228435596382</v>
          </cell>
          <cell r="G171">
            <v>5.3912436696869159</v>
          </cell>
          <cell r="H171">
            <v>-2.079200983444951</v>
          </cell>
          <cell r="L171">
            <v>-2.3933733199091614</v>
          </cell>
          <cell r="N171">
            <v>-2.0636127240255999</v>
          </cell>
        </row>
        <row r="172">
          <cell r="D172">
            <v>2.06</v>
          </cell>
          <cell r="E172">
            <v>-0.44571810554265462</v>
          </cell>
          <cell r="G172">
            <v>5.409188382209126</v>
          </cell>
          <cell r="H172">
            <v>-2.0572119161321223</v>
          </cell>
          <cell r="L172">
            <v>-2.3667444004148046</v>
          </cell>
          <cell r="N172">
            <v>-2.0413729880325158</v>
          </cell>
        </row>
        <row r="173">
          <cell r="D173">
            <v>2.08</v>
          </cell>
          <cell r="E173">
            <v>-0.44099685285745233</v>
          </cell>
          <cell r="G173">
            <v>5.4271330947313343</v>
          </cell>
          <cell r="H173">
            <v>-2.0354209743635709</v>
          </cell>
          <cell r="L173">
            <v>-2.3403904561393976</v>
          </cell>
          <cell r="N173">
            <v>-2.0193365053597665</v>
          </cell>
        </row>
        <row r="174">
          <cell r="D174">
            <v>2.1</v>
          </cell>
          <cell r="E174">
            <v>-0.43631837668678719</v>
          </cell>
          <cell r="G174">
            <v>5.4450778072535435</v>
          </cell>
          <cell r="H174">
            <v>-2.0138274675978662</v>
          </cell>
          <cell r="L174">
            <v>-2.3143088969660579</v>
          </cell>
          <cell r="N174">
            <v>-1.9975027331332911</v>
          </cell>
        </row>
        <row r="175">
          <cell r="D175">
            <v>2.12</v>
          </cell>
          <cell r="E175">
            <v>-0.43168251698102544</v>
          </cell>
          <cell r="G175">
            <v>5.4630225197757536</v>
          </cell>
          <cell r="H175">
            <v>-1.9924306571259229</v>
          </cell>
          <cell r="L175">
            <v>-2.2884971549294493</v>
          </cell>
          <cell r="N175">
            <v>-1.975871073975064</v>
          </cell>
        </row>
        <row r="176">
          <cell r="D176">
            <v>2.14</v>
          </cell>
          <cell r="E176">
            <v>-0.42708910383235843</v>
          </cell>
          <cell r="G176">
            <v>5.4809672322979628</v>
          </cell>
          <cell r="H176">
            <v>-1.9712297587382501</v>
          </cell>
          <cell r="L176">
            <v>-2.2629526840322485</v>
          </cell>
          <cell r="N176">
            <v>-1.9544408786795351</v>
          </cell>
        </row>
        <row r="177">
          <cell r="D177">
            <v>2.16</v>
          </cell>
          <cell r="E177">
            <v>-0.42253795802951749</v>
          </cell>
          <cell r="G177">
            <v>5.498911944820172</v>
          </cell>
          <cell r="H177">
            <v>-1.9502239452852381</v>
          </cell>
          <cell r="L177">
            <v>-2.2376729600633913</v>
          </cell>
          <cell r="N177">
            <v>-1.9332114487902108</v>
          </cell>
        </row>
        <row r="178">
          <cell r="D178">
            <v>2.1800000000000002</v>
          </cell>
          <cell r="E178">
            <v>-0.41802889159013895</v>
          </cell>
          <cell r="G178">
            <v>5.5168566573423812</v>
          </cell>
          <cell r="H178">
            <v>-1.9294123491342863</v>
          </cell>
          <cell r="L178">
            <v>-2.2126554804181091</v>
          </cell>
          <cell r="N178">
            <v>-1.9121820390798556</v>
          </cell>
        </row>
        <row r="179">
          <cell r="D179">
            <v>2.2000000000000002</v>
          </cell>
          <cell r="E179">
            <v>-0.41356170827157496</v>
          </cell>
          <cell r="G179">
            <v>5.5348013698645913</v>
          </cell>
          <cell r="H179">
            <v>-1.9087940645274544</v>
          </cell>
          <cell r="L179">
            <v>-2.1878977639197008</v>
          </cell>
          <cell r="N179">
            <v>-1.8913518599376615</v>
          </cell>
        </row>
        <row r="180">
          <cell r="D180">
            <v>2.2200000000000002</v>
          </cell>
          <cell r="E180">
            <v>-0.40913620406091911</v>
          </cell>
          <cell r="G180">
            <v>5.5527460823867996</v>
          </cell>
          <cell r="H180">
            <v>-1.8883681498431719</v>
          </cell>
          <cell r="L180">
            <v>-2.1633973506430486</v>
          </cell>
          <cell r="N180">
            <v>-1.8707200796666519</v>
          </cell>
        </row>
        <row r="181">
          <cell r="D181">
            <v>2.2400000000000002</v>
          </cell>
          <cell r="E181">
            <v>-0.40475216764499311</v>
          </cell>
          <cell r="G181">
            <v>5.5706907949090096</v>
          </cell>
          <cell r="H181">
            <v>-1.8681336297654656</v>
          </cell>
          <cell r="L181">
            <v>-2.1391518017398305</v>
          </cell>
          <cell r="N181">
            <v>-1.850285826694408</v>
          </cell>
        </row>
        <row r="182">
          <cell r="D182">
            <v>2.2599999999999998</v>
          </cell>
          <cell r="E182">
            <v>-0.40040938086101246</v>
          </cell>
          <cell r="G182">
            <v>5.5886355074312188</v>
          </cell>
          <cell r="H182">
            <v>-1.8480894973640027</v>
          </cell>
          <cell r="L182">
            <v>-2.1151586992654612</v>
          </cell>
          <cell r="N182">
            <v>-1.8300481917001967</v>
          </cell>
        </row>
        <row r="183">
          <cell r="D183">
            <v>2.2799999999999998</v>
          </cell>
          <cell r="E183">
            <v>-0.39610761912862863</v>
          </cell>
          <cell r="G183">
            <v>5.6065802199534271</v>
          </cell>
          <cell r="H183">
            <v>-1.8282347160881856</v>
          </cell>
          <cell r="L183">
            <v>-2.0914156460076732</v>
          </cell>
          <cell r="N183">
            <v>-1.810006229661385</v>
          </cell>
        </row>
        <row r="184">
          <cell r="D184">
            <v>2.2999999999999998</v>
          </cell>
          <cell r="E184">
            <v>-0.39184665186401996</v>
          </cell>
          <cell r="G184">
            <v>5.6245249324756372</v>
          </cell>
          <cell r="H184">
            <v>-1.808568221678384</v>
          </cell>
          <cell r="L184">
            <v>-2.0679202653167721</v>
          </cell>
          <cell r="N184">
            <v>-1.7901589618219702</v>
          </cell>
        </row>
        <row r="185">
          <cell r="D185">
            <v>2.3199999999999998</v>
          </cell>
          <cell r="E185">
            <v>-0.38762624287668251</v>
          </cell>
          <cell r="G185">
            <v>5.6424696449978464</v>
          </cell>
          <cell r="H185">
            <v>-1.7890889239973282</v>
          </cell>
          <cell r="L185">
            <v>-2.0446702009375457</v>
          </cell>
          <cell r="N185">
            <v>-1.7705053775859709</v>
          </cell>
        </row>
        <row r="186">
          <cell r="D186">
            <v>2.34</v>
          </cell>
          <cell r="E186">
            <v>-0.38344615074954858</v>
          </cell>
          <cell r="G186">
            <v>5.6604143575200556</v>
          </cell>
          <cell r="H186">
            <v>-1.7697957087845413</v>
          </cell>
          <cell r="L186">
            <v>-2.0216631168427601</v>
          </cell>
          <cell r="N186">
            <v>-1.751044436338288</v>
          </cell>
        </row>
        <row r="187">
          <cell r="D187">
            <v>2.36</v>
          </cell>
          <cell r="E187">
            <v>-0.37930612920304263</v>
          </cell>
          <cell r="G187">
            <v>5.6783590700422657</v>
          </cell>
          <cell r="H187">
            <v>-1.7506874393366432</v>
          </cell>
          <cell r="L187">
            <v>-1.9988966970682829</v>
          </cell>
          <cell r="N187">
            <v>-1.7317750691955971</v>
          </cell>
        </row>
        <row r="188">
          <cell r="D188">
            <v>2.38</v>
          </cell>
          <cell r="E188">
            <v>-0.37520592744366138</v>
          </cell>
          <cell r="G188">
            <v>5.696303782564474</v>
          </cell>
          <cell r="H188">
            <v>-1.7317629581162188</v>
          </cell>
          <cell r="L188">
            <v>-1.9763686455497804</v>
          </cell>
          <cell r="N188">
            <v>-1.7126961806897183</v>
          </cell>
        </row>
        <row r="189">
          <cell r="D189">
            <v>2.4</v>
          </cell>
          <cell r="E189">
            <v>-0.37114529049764444</v>
          </cell>
          <cell r="G189">
            <v>5.7142484950866841</v>
          </cell>
          <cell r="H189">
            <v>-1.7130210882918779</v>
          </cell>
          <cell r="L189">
            <v>-1.9540766859609671</v>
          </cell>
          <cell r="N189">
            <v>-1.6938066503858389</v>
          </cell>
        </row>
        <row r="190">
          <cell r="D190">
            <v>2.42</v>
          </cell>
          <cell r="E190">
            <v>-0.36712395953028842</v>
          </cell>
          <cell r="G190">
            <v>5.7321932076088933</v>
          </cell>
          <cell r="H190">
            <v>-1.6944606352120464</v>
          </cell>
          <cell r="L190">
            <v>-1.9320185615534196</v>
          </cell>
          <cell r="N190">
            <v>-1.6751053344378952</v>
          </cell>
        </row>
        <row r="191">
          <cell r="D191">
            <v>2.44</v>
          </cell>
          <cell r="E191">
            <v>-0.36314167215142995</v>
          </cell>
          <cell r="G191">
            <v>5.7501379201311034</v>
          </cell>
          <cell r="H191">
            <v>-1.6760803878149246</v>
          </cell>
          <cell r="L191">
            <v>-1.9101920349978931</v>
          </cell>
          <cell r="N191">
            <v>-1.6565910670832908</v>
          </cell>
        </row>
        <row r="192">
          <cell r="D192">
            <v>2.46</v>
          </cell>
          <cell r="E192">
            <v>-0.3591981627076139</v>
          </cell>
          <cell r="G192">
            <v>5.7680826326533117</v>
          </cell>
          <cell r="H192">
            <v>-1.657879119976992</v>
          </cell>
          <cell r="L192">
            <v>-1.8885948882271641</v>
          </cell>
          <cell r="N192">
            <v>-1.6382626620791403</v>
          </cell>
        </row>
        <row r="193">
          <cell r="D193">
            <v>2.48</v>
          </cell>
          <cell r="E193">
            <v>-0.35529316256143995</v>
          </cell>
          <cell r="G193">
            <v>5.7860273451755218</v>
          </cell>
          <cell r="H193">
            <v>-1.6398555918023261</v>
          </cell>
          <cell r="L193">
            <v>-1.8672249222803348</v>
          </cell>
          <cell r="N193">
            <v>-1.6201189140820489</v>
          </cell>
        </row>
        <row r="194">
          <cell r="D194">
            <v>2.5</v>
          </cell>
          <cell r="E194">
            <v>-0.35142640035856676</v>
          </cell>
          <cell r="G194">
            <v>5.8039720576977309</v>
          </cell>
          <cell r="H194">
            <v>-1.6220085508549646</v>
          </cell>
          <cell r="L194">
            <v>-1.8460799571486395</v>
          </cell>
          <cell r="N194">
            <v>-1.6021585999734709</v>
          </cell>
        </row>
        <row r="195">
          <cell r="D195">
            <v>2.52</v>
          </cell>
          <cell r="E195">
            <v>-0.34759760228283526</v>
          </cell>
          <cell r="G195">
            <v>5.8219167702199393</v>
          </cell>
          <cell r="H195">
            <v>-1.6043367333364262</v>
          </cell>
          <cell r="L195">
            <v>-1.8251578316226691</v>
          </cell>
          <cell r="N195">
            <v>-1.5843804801325327</v>
          </cell>
        </row>
        <row r="196">
          <cell r="D196">
            <v>2.54</v>
          </cell>
          <cell r="E196">
            <v>-0.34380649229995819</v>
          </cell>
          <cell r="G196">
            <v>5.8398614827421493</v>
          </cell>
          <cell r="H196">
            <v>-1.586838865210457</v>
          </cell>
          <cell r="L196">
            <v>-1.8044564031410408</v>
          </cell>
          <cell r="N196">
            <v>-1.5667832996582083</v>
          </cell>
        </row>
        <row r="197">
          <cell r="D197">
            <v>2.56</v>
          </cell>
          <cell r="E197">
            <v>-0.34005279239020592</v>
          </cell>
          <cell r="G197">
            <v>5.8578061952643585</v>
          </cell>
          <cell r="H197">
            <v>-1.5695136632769955</v>
          </cell>
          <cell r="L197">
            <v>-1.7839735476404905</v>
          </cell>
          <cell r="N197">
            <v>-1.5493657895426365</v>
          </cell>
        </row>
        <row r="198">
          <cell r="D198">
            <v>2.58</v>
          </cell>
          <cell r="E198">
            <v>-0.33633622277050607</v>
          </cell>
          <cell r="G198">
            <v>5.8757509077865686</v>
          </cell>
          <cell r="H198">
            <v>-1.5523598361972708</v>
          </cell>
          <cell r="L198">
            <v>-1.7637071594073352</v>
          </cell>
          <cell r="N198">
            <v>-1.5321266677972947</v>
          </cell>
        </row>
        <row r="199">
          <cell r="D199">
            <v>2.6</v>
          </cell>
          <cell r="E199">
            <v>-0.33265650210635861</v>
          </cell>
          <cell r="G199">
            <v>5.8936956203087769</v>
          </cell>
          <cell r="H199">
            <v>-1.5353760854718983</v>
          </cell>
          <cell r="L199">
            <v>-1.7436551509303382</v>
          </cell>
          <cell r="N199">
            <v>-1.5150646405337438</v>
          </cell>
        </row>
        <row r="200">
          <cell r="D200">
            <v>2.62</v>
          </cell>
          <cell r="E200">
            <v>-0.32901334771395385</v>
          </cell>
          <cell r="G200">
            <v>5.911640332830987</v>
          </cell>
          <cell r="H200">
            <v>-1.5185611063737541</v>
          </cell>
          <cell r="L200">
            <v>-1.7238154527549097</v>
          </cell>
          <cell r="N200">
            <v>-1.4981784030005163</v>
          </cell>
        </row>
        <row r="201">
          <cell r="D201">
            <v>2.64</v>
          </cell>
          <cell r="E201">
            <v>-0.32540647575287007</v>
          </cell>
          <cell r="G201">
            <v>5.9295850453531962</v>
          </cell>
          <cell r="H201">
            <v>-1.5019135888373718</v>
          </cell>
          <cell r="L201">
            <v>-1.7041860133386697</v>
          </cell>
          <cell r="N201">
            <v>-1.4814666405777517</v>
          </cell>
        </row>
        <row r="202">
          <cell r="D202">
            <v>2.66</v>
          </cell>
          <cell r="E202">
            <v>-0.3218356014097109</v>
          </cell>
          <cell r="G202">
            <v>5.9475297578754054</v>
          </cell>
          <cell r="H202">
            <v>-1.4854322183065205</v>
          </cell>
          <cell r="L202">
            <v>-1.6847647989083165</v>
          </cell>
          <cell r="N202">
            <v>-1.4649280297310585</v>
          </cell>
        </row>
        <row r="203">
          <cell r="D203">
            <v>2.68</v>
          </cell>
          <cell r="E203">
            <v>-0.31830043907303263</v>
          </cell>
          <cell r="G203">
            <v>5.9654744703976155</v>
          </cell>
          <cell r="H203">
            <v>-1.469115676541582</v>
          </cell>
          <cell r="L203">
            <v>-1.6655497933178118</v>
          </cell>
          <cell r="N203">
            <v>-1.4485612389260738</v>
          </cell>
        </row>
        <row r="204">
          <cell r="D204">
            <v>2.7</v>
          </cell>
          <cell r="E204">
            <v>-0.31480070249989889</v>
          </cell>
          <cell r="G204">
            <v>5.9834191829198238</v>
          </cell>
          <cell r="H204">
            <v>-1.4529626423882833</v>
          </cell>
          <cell r="L204">
            <v>-1.6465389979078526</v>
          </cell>
          <cell r="N204">
            <v>-1.432364929505122</v>
          </cell>
        </row>
        <row r="205">
          <cell r="D205">
            <v>2.72</v>
          </cell>
          <cell r="E205">
            <v>-0.31133610497438774</v>
          </cell>
          <cell r="G205">
            <v>6.0013638954420339</v>
          </cell>
          <cell r="H205">
            <v>-1.4369717925092866</v>
          </cell>
          <cell r="L205">
            <v>-1.627730431366603</v>
          </cell>
          <cell r="N205">
            <v>-1.4163377565273325</v>
          </cell>
        </row>
        <row r="206">
          <cell r="D206">
            <v>2.74</v>
          </cell>
          <cell r="E206">
            <v>-0.30790635945836586</v>
          </cell>
          <cell r="G206">
            <v>6.0193086079642431</v>
          </cell>
          <cell r="H206">
            <v>-1.4211418020800877</v>
          </cell>
          <cell r="L206">
            <v>-1.6091221295917042</v>
          </cell>
          <cell r="N206">
            <v>-1.4004783695735357</v>
          </cell>
        </row>
        <row r="207">
          <cell r="D207">
            <v>2.76</v>
          </cell>
          <cell r="E207">
            <v>-0.30451117873483219</v>
          </cell>
          <cell r="G207">
            <v>6.0372533204864514</v>
          </cell>
          <cell r="H207">
            <v>-1.405471345450618</v>
          </cell>
          <cell r="L207">
            <v>-1.5907121455535</v>
          </cell>
          <cell r="N207">
            <v>-1.3847854135171831</v>
          </cell>
        </row>
        <row r="208">
          <cell r="D208">
            <v>2.78</v>
          </cell>
          <cell r="E208">
            <v>-0.30115027554412388</v>
          </cell>
          <cell r="G208">
            <v>6.0551980330086614</v>
          </cell>
          <cell r="H208">
            <v>-1.3899590967739039</v>
          </cell>
          <cell r="L208">
            <v>-1.5724985491594869</v>
          </cell>
          <cell r="N208">
            <v>-1.3692575292625395</v>
          </cell>
        </row>
        <row r="209">
          <cell r="D209">
            <v>2.8</v>
          </cell>
          <cell r="E209">
            <v>-0.29782336271326754</v>
          </cell>
          <cell r="G209">
            <v>6.0731427455308706</v>
          </cell>
          <cell r="H209">
            <v>-1.3746037306030863</v>
          </cell>
          <cell r="L209">
            <v>-1.5544794271199884</v>
          </cell>
          <cell r="N209">
            <v>-1.3538933544513183</v>
          </cell>
        </row>
        <row r="210">
          <cell r="D210">
            <v>2.82</v>
          </cell>
          <cell r="E210">
            <v>-0.29453015327874665</v>
          </cell>
          <cell r="G210">
            <v>6.0910874580530798</v>
          </cell>
          <cell r="H210">
            <v>-1.359403922458055</v>
          </cell>
          <cell r="L210">
            <v>-1.5366528828149899</v>
          </cell>
          <cell r="N210">
            <v>-1.3386915241388844</v>
          </cell>
        </row>
        <row r="211">
          <cell r="D211">
            <v>2.84</v>
          </cell>
          <cell r="E211">
            <v>-0.29127036060294864</v>
          </cell>
          <cell r="G211">
            <v>6.109032170575289</v>
          </cell>
          <cell r="H211">
            <v>-1.3443583493629092</v>
          </cell>
          <cell r="L211">
            <v>-1.5190170361621669</v>
          </cell>
          <cell r="N211">
            <v>-1.3236506714411584</v>
          </cell>
        </row>
        <row r="212">
          <cell r="D212">
            <v>2.86</v>
          </cell>
          <cell r="E212">
            <v>-0.28804369848454459</v>
          </cell>
          <cell r="G212">
            <v>6.1269768830974991</v>
          </cell>
          <cell r="H212">
            <v>-1.3294656903554156</v>
          </cell>
          <cell r="L212">
            <v>-1.5015700234860607</v>
          </cell>
          <cell r="N212">
            <v>-1.3087694281532549</v>
          </cell>
        </row>
        <row r="213">
          <cell r="D213">
            <v>2.88</v>
          </cell>
          <cell r="E213">
            <v>-0.284849881263046</v>
          </cell>
          <cell r="G213">
            <v>6.1449215956197083</v>
          </cell>
          <cell r="H213">
            <v>-1.3147246269695889</v>
          </cell>
          <cell r="L213">
            <v>-1.4843099973884026</v>
          </cell>
          <cell r="N213">
            <v>-1.2940464253408979</v>
          </cell>
        </row>
        <row r="214">
          <cell r="D214">
            <v>2.9</v>
          </cell>
          <cell r="E214">
            <v>-0.28168862391777405</v>
          </cell>
          <cell r="G214">
            <v>6.1628663081419166</v>
          </cell>
          <cell r="H214">
            <v>-1.3001338436924861</v>
          </cell>
          <cell r="L214">
            <v>-1.4672351266195545</v>
          </cell>
          <cell r="N214">
            <v>-1.2794802939055976</v>
          </cell>
        </row>
        <row r="215">
          <cell r="D215">
            <v>2.92</v>
          </cell>
          <cell r="E215">
            <v>-0.27855964216146789</v>
          </cell>
          <cell r="G215">
            <v>6.1808110206641267</v>
          </cell>
          <cell r="H215">
            <v>-1.285692028396255</v>
          </cell>
          <cell r="L215">
            <v>-1.4503435959510689</v>
          </cell>
          <cell r="N215">
            <v>-1.2650696651245474</v>
          </cell>
        </row>
        <row r="216">
          <cell r="D216">
            <v>2.94</v>
          </cell>
          <cell r="E216">
            <v>-0.27546265252875285</v>
          </cell>
          <cell r="G216">
            <v>6.1987557331863359</v>
          </cell>
          <cell r="H216">
            <v>-1.2713978727464588</v>
          </cell>
          <cell r="L216">
            <v>-1.4336336060493442</v>
          </cell>
          <cell r="N216">
            <v>-1.2508131711661692</v>
          </cell>
        </row>
        <row r="217">
          <cell r="D217">
            <v>2.96</v>
          </cell>
          <cell r="E217">
            <v>-0.27239737245967638</v>
          </cell>
          <cell r="G217">
            <v>6.216700445708546</v>
          </cell>
          <cell r="H217">
            <v>-1.2572500725876361</v>
          </cell>
          <cell r="L217">
            <v>-1.417103373350358</v>
          </cell>
          <cell r="N217">
            <v>-1.2367094455821852</v>
          </cell>
        </row>
        <row r="218">
          <cell r="D218">
            <v>2.98</v>
          </cell>
          <cell r="E218">
            <v>-0.26936352037851891</v>
          </cell>
          <cell r="G218">
            <v>6.2346451582307543</v>
          </cell>
          <cell r="H218">
            <v>-1.243247328307054</v>
          </cell>
          <cell r="L218">
            <v>-1.400751129935472</v>
          </cell>
          <cell r="N218">
            <v>-1.2227571237770964</v>
          </cell>
        </row>
        <row r="219">
          <cell r="D219">
            <v>3</v>
          </cell>
          <cell r="E219">
            <v>-0.26636081576807208</v>
          </cell>
          <cell r="G219">
            <v>6.2525898707529644</v>
          </cell>
          <cell r="H219">
            <v>-1.2293883451775367</v>
          </cell>
          <cell r="L219">
            <v>-1.3845751234082813</v>
          </cell>
          <cell r="N219">
            <v>-1.2089548434558728</v>
          </cell>
        </row>
        <row r="220">
          <cell r="D220">
            <v>3.02</v>
          </cell>
          <cell r="E220">
            <v>-0.26338897923957644</v>
          </cell>
          <cell r="G220">
            <v>6.2705345832751735</v>
          </cell>
          <cell r="H220">
            <v>-1.2156718336802652</v>
          </cell>
          <cell r="L220">
            <v>-1.3685736167725178</v>
          </cell>
          <cell r="N220">
            <v>-1.1953012450506961</v>
          </cell>
        </row>
        <row r="221">
          <cell r="D221">
            <v>3.04</v>
          </cell>
          <cell r="E221">
            <v>-0.26044773259849813</v>
          </cell>
          <cell r="G221">
            <v>6.2884792957973827</v>
          </cell>
          <cell r="H221">
            <v>-1.2020965098083682</v>
          </cell>
          <cell r="L221">
            <v>-1.3527448883109616</v>
          </cell>
          <cell r="N221">
            <v>-1.1817949721274807</v>
          </cell>
        </row>
        <row r="222">
          <cell r="D222">
            <v>3.06</v>
          </cell>
          <cell r="E222">
            <v>-0.25753679890632158</v>
          </cell>
          <cell r="G222">
            <v>6.3064240083195928</v>
          </cell>
          <cell r="H222">
            <v>-1.1886610953521273</v>
          </cell>
          <cell r="L222">
            <v>-1.3370872314653759</v>
          </cell>
          <cell r="N222">
            <v>-1.1684346717729643</v>
          </cell>
        </row>
        <row r="223">
          <cell r="D223">
            <v>3.08</v>
          </cell>
          <cell r="E223">
            <v>-0.25465590253852627</v>
          </cell>
          <cell r="G223">
            <v>6.3243687208418011</v>
          </cell>
          <cell r="H223">
            <v>-1.1753643181665681</v>
          </cell>
          <cell r="L223">
            <v>-1.3215989547174363</v>
          </cell>
          <cell r="N223">
            <v>-1.1552189949630645</v>
          </cell>
        </row>
        <row r="224">
          <cell r="D224">
            <v>3.1</v>
          </cell>
          <cell r="E224">
            <v>-0.25180476923891099</v>
          </cell>
          <cell r="G224">
            <v>6.3423134333640112</v>
          </cell>
          <cell r="H224">
            <v>-1.1622049124221936</v>
          </cell>
          <cell r="L224">
            <v>-1.30627838147064</v>
          </cell>
          <cell r="N224">
            <v>-1.1421465969131999</v>
          </cell>
        </row>
        <row r="225">
          <cell r="D225">
            <v>3.12</v>
          </cell>
          <cell r="E225">
            <v>-0.24898312617042126</v>
          </cell>
          <cell r="G225">
            <v>6.3602581458862204</v>
          </cell>
          <cell r="H225">
            <v>-1.1491816188395794</v>
          </cell>
          <cell r="L225">
            <v>-1.2911238499332001</v>
          </cell>
          <cell r="N225">
            <v>-1.1292161374112668</v>
          </cell>
        </row>
        <row r="226">
          <cell r="D226">
            <v>3.14</v>
          </cell>
          <cell r="E226">
            <v>-0.24619070196263182</v>
          </cell>
          <cell r="G226">
            <v>6.3782028584084296</v>
          </cell>
          <cell r="H226">
            <v>-1.1362931849085274</v>
          </cell>
          <cell r="L226">
            <v>-1.2761337130018813</v>
          </cell>
          <cell r="N226">
            <v>-1.1164262811338881</v>
          </cell>
        </row>
        <row r="227">
          <cell r="D227">
            <v>3.16</v>
          </cell>
          <cell r="E227">
            <v>-0.24342722675602899</v>
          </cell>
          <cell r="G227">
            <v>6.3961475709306388</v>
          </cell>
          <cell r="H227">
            <v>-1.1235383650924518</v>
          </cell>
          <cell r="L227">
            <v>-1.2613063381467995</v>
          </cell>
          <cell r="N227">
            <v>-1.1037756979465947</v>
          </cell>
        </row>
        <row r="228">
          <cell r="D228">
            <v>3.18</v>
          </cell>
          <cell r="E228">
            <v>-0.2406924322432327</v>
          </cell>
          <cell r="G228">
            <v>6.4140922834528489</v>
          </cell>
          <cell r="H228">
            <v>-1.1109159210186403</v>
          </cell>
          <cell r="L228">
            <v>-1.2466401072971425</v>
          </cell>
          <cell r="N228">
            <v>-1.091263063188519</v>
          </cell>
        </row>
        <row r="229">
          <cell r="D229">
            <v>3.2</v>
          </cell>
          <cell r="E229">
            <v>-0.23798605170729334</v>
          </cell>
          <cell r="G229">
            <v>6.4320369959750581</v>
          </cell>
          <cell r="H229">
            <v>-1.0984246216550124</v>
          </cell>
          <cell r="L229">
            <v>-1.2321334167278253</v>
          </cell>
          <cell r="N229">
            <v>-1.0788870579421963</v>
          </cell>
        </row>
        <row r="230">
          <cell r="D230">
            <v>3.22</v>
          </cell>
          <cell r="E230">
            <v>-0.23530782005719147</v>
          </cell>
          <cell r="G230">
            <v>6.4499817084972664</v>
          </cell>
          <cell r="H230">
            <v>-1.0860632434739672</v>
          </cell>
          <cell r="L230">
            <v>-1.2177846769470433</v>
          </cell>
          <cell r="N230">
            <v>-1.0666463692890327</v>
          </cell>
        </row>
        <row r="231">
          <cell r="D231">
            <v>3.24</v>
          </cell>
          <cell r="E231">
            <v>-0.23265747386066771</v>
          </cell>
          <cell r="G231">
            <v>6.4679264210194773</v>
          </cell>
          <cell r="H231">
            <v>-1.0738305706039117</v>
          </cell>
          <cell r="L231">
            <v>-1.2035923125847299</v>
          </cell>
          <cell r="N231">
            <v>-1.0545396905509812</v>
          </cell>
        </row>
        <row r="232">
          <cell r="D232">
            <v>3.26</v>
          </cell>
          <cell r="E232">
            <v>-0.23003475137449966</v>
          </cell>
          <cell r="G232">
            <v>6.4858711335416857</v>
          </cell>
          <cell r="H232">
            <v>-1.0617253949690031</v>
          </cell>
          <cell r="L232">
            <v>-1.189554762281912</v>
          </cell>
          <cell r="N232">
            <v>-1.0425657215189652</v>
          </cell>
        </row>
        <row r="233">
          <cell r="D233">
            <v>3.28</v>
          </cell>
          <cell r="E233">
            <v>-0.22743939257234341</v>
          </cell>
          <cell r="G233">
            <v>6.503815846063894</v>
          </cell>
          <cell r="H233">
            <v>-1.0497465164176512</v>
          </cell>
          <cell r="L233">
            <v>-1.1756704785809176</v>
          </cell>
          <cell r="N233">
            <v>-1.030723168668521</v>
          </cell>
        </row>
        <row r="234">
          <cell r="D234">
            <v>3.3</v>
          </cell>
          <cell r="E234">
            <v>-0.22487113917025017</v>
          </cell>
          <cell r="G234">
            <v>6.5217605585861049</v>
          </cell>
          <cell r="H234">
            <v>-1.0378927428402898</v>
          </cell>
          <cell r="L234">
            <v>-1.1619379278164701</v>
          </cell>
          <cell r="N234">
            <v>-1.0190107453631905</v>
          </cell>
        </row>
        <row r="235">
          <cell r="D235">
            <v>3.32</v>
          </cell>
          <cell r="E235">
            <v>-0.22232973464996358</v>
          </cell>
          <cell r="G235">
            <v>6.5397052711083132</v>
          </cell>
          <cell r="H235">
            <v>-1.0261628902769069</v>
          </cell>
          <cell r="L235">
            <v>-1.148355590007633</v>
          </cell>
          <cell r="N235">
            <v>-1.007427172046111</v>
          </cell>
        </row>
        <row r="236">
          <cell r="D236">
            <v>3.34</v>
          </cell>
          <cell r="E236">
            <v>-0.21981492428010208</v>
          </cell>
          <cell r="G236">
            <v>6.5576499836305233</v>
          </cell>
          <cell r="H236">
            <v>-1.0145557830148111</v>
          </cell>
          <cell r="L236">
            <v>-1.1349219587505823</v>
          </cell>
          <cell r="N236">
            <v>-0.99597117642024124</v>
          </cell>
        </row>
        <row r="237">
          <cell r="D237">
            <v>3.36</v>
          </cell>
          <cell r="E237">
            <v>-0.21732645513532356</v>
          </cell>
          <cell r="G237">
            <v>6.5755946961527325</v>
          </cell>
          <cell r="H237">
            <v>-1.0030702536770859</v>
          </cell>
          <cell r="L237">
            <v>-1.1216355411122354</v>
          </cell>
          <cell r="N237">
            <v>-0.98464149361771147</v>
          </cell>
        </row>
        <row r="238">
          <cell r="D238">
            <v>3.38</v>
          </cell>
          <cell r="E238">
            <v>-0.21486407611356781</v>
          </cell>
          <cell r="G238">
            <v>6.5935394086749417</v>
          </cell>
          <cell r="H238">
            <v>-0.99170514330217219</v>
          </cell>
          <cell r="L238">
            <v>-1.1084948575246834</v>
          </cell>
          <cell r="N238">
            <v>-0.97343686635866522</v>
          </cell>
        </row>
        <row r="239">
          <cell r="D239">
            <v>3.4</v>
          </cell>
          <cell r="E239">
            <v>-0.21242753795146754</v>
          </cell>
          <cell r="G239">
            <v>6.6114841211971509</v>
          </cell>
          <cell r="H239">
            <v>-0.98045930141499849</v>
          </cell>
          <cell r="L239">
            <v>-1.0954984416804481</v>
          </cell>
          <cell r="N239">
            <v>-0.96235604510003747</v>
          </cell>
        </row>
        <row r="240">
          <cell r="D240">
            <v>3.42</v>
          </cell>
          <cell r="E240">
            <v>-0.21001659323801611</v>
          </cell>
          <cell r="G240">
            <v>6.6294288337193601</v>
          </cell>
          <cell r="H240">
            <v>-0.96933158609006331</v>
          </cell>
          <cell r="L240">
            <v>-1.0826448404285351</v>
          </cell>
          <cell r="N240">
            <v>-0.95139778817465326</v>
          </cell>
        </row>
        <row r="241">
          <cell r="D241">
            <v>3.44</v>
          </cell>
          <cell r="E241">
            <v>-0.20763099642657476</v>
          </cell>
          <cell r="G241">
            <v>6.6473735462415702</v>
          </cell>
          <cell r="H241">
            <v>-0.9583208640068559</v>
          </cell>
          <cell r="L241">
            <v>-1.0699326136712837</v>
          </cell>
          <cell r="N241">
            <v>-0.94056086192101851</v>
          </cell>
        </row>
        <row r="242">
          <cell r="D242">
            <v>3.46</v>
          </cell>
          <cell r="E242">
            <v>-0.20527050384530274</v>
          </cell>
          <cell r="G242">
            <v>6.6653182587637785</v>
          </cell>
          <cell r="H242">
            <v>-0.94742601049799469</v>
          </cell>
          <cell r="L242">
            <v>-1.0573603342620002</v>
          </cell>
          <cell r="N242">
            <v>-0.92984404080418626</v>
          </cell>
        </row>
        <row r="243">
          <cell r="D243">
            <v>3.48</v>
          </cell>
          <cell r="E243">
            <v>-0.20293487370608385</v>
          </cell>
          <cell r="G243">
            <v>6.6832629712859886</v>
          </cell>
          <cell r="H243">
            <v>-0.93664590959042993</v>
          </cell>
          <cell r="L243">
            <v>-1.0449265879033596</v>
          </cell>
          <cell r="N243">
            <v>-0.91924610752802882</v>
          </cell>
        </row>
        <row r="244">
          <cell r="D244">
            <v>3.5</v>
          </cell>
          <cell r="E244">
            <v>-0.20062386611202856</v>
          </cell>
          <cell r="G244">
            <v>6.7012076838081978</v>
          </cell>
          <cell r="H244">
            <v>-0.92597945404006787</v>
          </cell>
          <cell r="L244">
            <v>-1.0326299730465842</v>
          </cell>
          <cell r="N244">
            <v>-0.90876585313928793</v>
          </cell>
        </row>
        <row r="245">
          <cell r="D245">
            <v>3.52</v>
          </cell>
          <cell r="E245">
            <v>-0.19833724306361966</v>
          </cell>
          <cell r="G245">
            <v>6.719152396330407</v>
          </cell>
          <cell r="H245">
            <v>-0.91542554536013654</v>
          </cell>
          <cell r="L245">
            <v>-1.0204691007913669</v>
          </cell>
          <cell r="N245">
            <v>-0.89840207712369435</v>
          </cell>
        </row>
        <row r="246">
          <cell r="D246">
            <v>3.54</v>
          </cell>
          <cell r="E246">
            <v>-0.19607476846357175</v>
          </cell>
          <cell r="G246">
            <v>6.7370971088526161</v>
          </cell>
          <cell r="H246">
            <v>-0.90498309384361542</v>
          </cell>
          <cell r="L246">
            <v>-1.0084425947865456</v>
          </cell>
          <cell r="N246">
            <v>-0.88815358749451345</v>
          </cell>
        </row>
        <row r="247">
          <cell r="D247">
            <v>3.56</v>
          </cell>
          <cell r="E247">
            <v>-0.19383620812046998</v>
          </cell>
          <cell r="G247">
            <v>6.7550418213748262</v>
          </cell>
          <cell r="H247">
            <v>-0.89465101858002916</v>
          </cell>
          <cell r="L247">
            <v>-0.99654909113152079</v>
          </cell>
          <cell r="N247">
            <v>-0.87801920087379071</v>
          </cell>
        </row>
        <row r="248">
          <cell r="D248">
            <v>3.58</v>
          </cell>
          <cell r="E248">
            <v>-0.1916213297512514</v>
          </cell>
          <cell r="G248">
            <v>6.7729865338970354</v>
          </cell>
          <cell r="H248">
            <v>-0.88442824746690085</v>
          </cell>
          <cell r="L248">
            <v>-0.98478723827839809</v>
          </cell>
          <cell r="N248">
            <v>-0.86799774256660911</v>
          </cell>
        </row>
        <row r="249">
          <cell r="D249">
            <v>3.6</v>
          </cell>
          <cell r="E249">
            <v>-0.18942990298258985</v>
          </cell>
          <cell r="G249">
            <v>6.7909312464192437</v>
          </cell>
          <cell r="H249">
            <v>-0.87431371721614348</v>
          </cell>
          <cell r="L249">
            <v>-0.97315569693485504</v>
          </cell>
          <cell r="N249">
            <v>-0.85808804662864235</v>
          </cell>
        </row>
        <row r="250">
          <cell r="D250">
            <v>3.62</v>
          </cell>
          <cell r="E250">
            <v>-0.18726169935124148</v>
          </cell>
          <cell r="G250">
            <v>6.8088759589414547</v>
          </cell>
          <cell r="H250">
            <v>-0.86430637335565508</v>
          </cell>
          <cell r="L250">
            <v>-0.9616531399677164</v>
          </cell>
          <cell r="N250">
            <v>-0.84828895592726794</v>
          </cell>
        </row>
        <row r="251">
          <cell r="D251">
            <v>3.64</v>
          </cell>
          <cell r="E251">
            <v>-0.18511649230340799</v>
          </cell>
          <cell r="G251">
            <v>6.826820671463663</v>
          </cell>
          <cell r="H251">
            <v>-0.85440517022637952</v>
          </cell>
          <cell r="L251">
            <v>-0.9502782523072526</v>
          </cell>
          <cell r="N251">
            <v>-0.83859932219652344</v>
          </cell>
        </row>
        <row r="252">
          <cell r="D252">
            <v>3.66</v>
          </cell>
          <cell r="E252">
            <v>-0.18299405719316994</v>
          </cell>
          <cell r="G252">
            <v>6.8447653839858722</v>
          </cell>
          <cell r="H252">
            <v>-0.84460907097507587</v>
          </cell>
          <cell r="L252">
            <v>-0.9390297308521488</v>
          </cell>
          <cell r="N252">
            <v>-0.82901800608613652</v>
          </cell>
        </row>
        <row r="253">
          <cell r="D253">
            <v>3.68</v>
          </cell>
          <cell r="E253">
            <v>-0.18089417128004226</v>
          </cell>
          <cell r="G253">
            <v>6.8627100965080823</v>
          </cell>
          <cell r="H253">
            <v>-0.83491704754303508</v>
          </cell>
          <cell r="L253">
            <v>-0.92790628437519085</v>
          </cell>
          <cell r="N253">
            <v>-0.81954387720489774</v>
          </cell>
        </row>
        <row r="254">
          <cell r="D254">
            <v>3.7</v>
          </cell>
          <cell r="E254">
            <v>-0.17881661372570018</v>
          </cell>
          <cell r="G254">
            <v>6.8806548090302915</v>
          </cell>
          <cell r="H254">
            <v>-0.82532808065096919</v>
          </cell>
          <cell r="L254">
            <v>-0.91690663342962153</v>
          </cell>
          <cell r="N254">
            <v>-0.81017581415860185</v>
          </cell>
        </row>
        <row r="255">
          <cell r="D255">
            <v>3.72</v>
          </cell>
          <cell r="E255">
            <v>-0.17676116558992308</v>
          </cell>
          <cell r="G255">
            <v>6.8985995215525007</v>
          </cell>
          <cell r="H255">
            <v>-0.81584115978029004</v>
          </cell>
          <cell r="L255">
            <v>-0.90602951025616996</v>
          </cell>
          <cell r="N255">
            <v>-0.80091270458278507</v>
          </cell>
        </row>
        <row r="256">
          <cell r="D256">
            <v>3.74</v>
          </cell>
          <cell r="E256">
            <v>-0.17472760982580132</v>
          </cell>
          <cell r="G256">
            <v>6.9165442340747099</v>
          </cell>
          <cell r="H256">
            <v>-0.80645528315098602</v>
          </cell>
          <cell r="L256">
            <v>-0.8952736586907577</v>
          </cell>
          <cell r="N256">
            <v>-0.79175344517048474</v>
          </cell>
        </row>
        <row r="257">
          <cell r="D257">
            <v>3.76</v>
          </cell>
          <cell r="E257">
            <v>-0.1727157312742488</v>
          </cell>
          <cell r="G257">
            <v>6.9344889465969191</v>
          </cell>
          <cell r="H257">
            <v>-0.79716945769629532</v>
          </cell>
          <cell r="L257">
            <v>-0.88463783407286201</v>
          </cell>
          <cell r="N257">
            <v>-0.78269694169523041</v>
          </cell>
        </row>
        <row r="258">
          <cell r="D258">
            <v>3.78</v>
          </cell>
          <cell r="E258">
            <v>-0.17072531665786286</v>
          </cell>
          <cell r="G258">
            <v>6.9524336591191283</v>
          </cell>
          <cell r="H258">
            <v>-0.78798269903436602</v>
          </cell>
          <cell r="L258">
            <v>-0.87412080315453466</v>
          </cell>
          <cell r="N258">
            <v>-0.77374210902947338</v>
          </cell>
        </row>
        <row r="259">
          <cell r="D259">
            <v>3.8</v>
          </cell>
          <cell r="E259">
            <v>-0.16875615457417081</v>
          </cell>
          <cell r="G259">
            <v>6.9703783716413374</v>
          </cell>
          <cell r="H259">
            <v>-0.77889403143708547</v>
          </cell>
          <cell r="L259">
            <v>-0.86372134401006817</v>
          </cell>
          <cell r="N259">
            <v>-0.76488787115864698</v>
          </cell>
        </row>
        <row r="260">
          <cell r="D260">
            <v>3.82</v>
          </cell>
          <cell r="E260">
            <v>-0.16680803548830084</v>
          </cell>
          <cell r="G260">
            <v>6.9883230841635475</v>
          </cell>
          <cell r="H260">
            <v>-0.76990248779625259</v>
          </cell>
          <cell r="L260">
            <v>-0.8534382459463028</v>
          </cell>
          <cell r="N260">
            <v>-0.75613316119105478</v>
          </cell>
        </row>
        <row r="261">
          <cell r="D261">
            <v>3.84</v>
          </cell>
          <cell r="E261">
            <v>-0.16488075172511354</v>
          </cell>
          <cell r="G261">
            <v>7.0062677966857558</v>
          </cell>
          <cell r="H261">
            <v>-0.76100710958726159</v>
          </cell>
          <cell r="L261">
            <v>-0.84327030941357339</v>
          </cell>
          <cell r="N261">
            <v>-0.74747692136376886</v>
          </cell>
        </row>
        <row r="262">
          <cell r="D262">
            <v>3.86</v>
          </cell>
          <cell r="E262">
            <v>-0.16297409746082844</v>
          </cell>
          <cell r="G262">
            <v>7.0242125092079659</v>
          </cell>
          <cell r="H262">
            <v>-0.75220694683045364</v>
          </cell>
          <cell r="L262">
            <v>-0.83321634591727323</v>
          </cell>
          <cell r="N262">
            <v>-0.73891810304470407</v>
          </cell>
        </row>
        <row r="263">
          <cell r="D263">
            <v>3.88</v>
          </cell>
          <cell r="E263">
            <v>-0.1610878687141786</v>
          </cell>
          <cell r="G263">
            <v>7.0421572217301751</v>
          </cell>
          <cell r="H263">
            <v>-0.74350105805029143</v>
          </cell>
          <cell r="L263">
            <v>-0.82327517793005611</v>
          </cell>
          <cell r="N263">
            <v>-0.73045566673106077</v>
          </cell>
        </row>
        <row r="264">
          <cell r="D264">
            <v>3.9</v>
          </cell>
          <cell r="E264">
            <v>-0.15922186333712504</v>
          </cell>
          <cell r="G264">
            <v>7.0601019342523843</v>
          </cell>
          <cell r="H264">
            <v>-0.73488851023250057</v>
          </cell>
          <cell r="L264">
            <v>-0.8134456388046406</v>
          </cell>
          <cell r="N264">
            <v>-0.72208858204427373</v>
          </cell>
        </row>
        <row r="265">
          <cell r="D265">
            <v>3.92</v>
          </cell>
          <cell r="E265">
            <v>-0.15737588100516056</v>
          </cell>
          <cell r="G265">
            <v>7.0780466467745935</v>
          </cell>
          <cell r="H265">
            <v>-0.72636837877931859</v>
          </cell>
          <cell r="L265">
            <v>-0.80372657268723247</v>
          </cell>
          <cell r="N265">
            <v>-0.71381582772164587</v>
          </cell>
        </row>
        <row r="266">
          <cell r="D266">
            <v>3.94</v>
          </cell>
          <cell r="E266">
            <v>-0.15554972320723237</v>
          </cell>
          <cell r="G266">
            <v>7.0959913592968036</v>
          </cell>
          <cell r="H266">
            <v>-0.71793974746298106</v>
          </cell>
          <cell r="L266">
            <v>-0.79411683443154868</v>
          </cell>
          <cell r="N266">
            <v>-0.70563639160481129</v>
          </cell>
        </row>
        <row r="267">
          <cell r="D267">
            <v>3.96</v>
          </cell>
          <cell r="E267">
            <v>-0.15374319323531047</v>
          </cell>
          <cell r="G267">
            <v>7.1139360718190128</v>
          </cell>
          <cell r="H267">
            <v>-0.70960170837757541</v>
          </cell>
          <cell r="L267">
            <v>-0.78461528951344306</v>
          </cell>
          <cell r="N267">
            <v>-0.69754927062517047</v>
          </cell>
        </row>
        <row r="268">
          <cell r="D268">
            <v>3.98</v>
          </cell>
          <cell r="E268">
            <v>-0.15195609617362824</v>
          </cell>
          <cell r="G268">
            <v>7.1318807843412229</v>
          </cell>
          <cell r="H268">
            <v>-0.70135336188938102</v>
          </cell>
          <cell r="L268">
            <v>-0.77522081394611897</v>
          </cell>
          <cell r="N268">
            <v>-0.68955347078644524</v>
          </cell>
        </row>
        <row r="269">
          <cell r="D269">
            <v>4</v>
          </cell>
          <cell r="E269">
            <v>-0.15018823888762026</v>
          </cell>
          <cell r="G269">
            <v>7.1498254968634303</v>
          </cell>
          <cell r="H269">
            <v>-0.69319381658581125</v>
          </cell>
          <cell r="L269">
            <v>-0.76593229419593967</v>
          </cell>
          <cell r="N269">
            <v>-0.68164800714449092</v>
          </cell>
        </row>
        <row r="270">
          <cell r="D270">
            <v>4.0199999999999996</v>
          </cell>
          <cell r="E270">
            <v>-0.14843943001258111</v>
          </cell>
          <cell r="G270">
            <v>7.1677702093856404</v>
          </cell>
          <cell r="H270">
            <v>-0.68512218922306811</v>
          </cell>
          <cell r="L270">
            <v>-0.75674862709880686</v>
          </cell>
          <cell r="N270">
            <v>-0.67383190378447999</v>
          </cell>
        </row>
        <row r="271">
          <cell r="D271">
            <v>4.04</v>
          </cell>
          <cell r="E271">
            <v>-0.14670947994206732</v>
          </cell>
          <cell r="G271">
            <v>7.1857149219078504</v>
          </cell>
          <cell r="H271">
            <v>-0.67713760467261175</v>
          </cell>
          <cell r="L271">
            <v>-0.74766871977713389</v>
          </cell>
          <cell r="N271">
            <v>-0.66610419379561703</v>
          </cell>
        </row>
        <row r="272">
          <cell r="D272">
            <v>4.0599999999999996</v>
          </cell>
          <cell r="E272">
            <v>-0.14499820081606568</v>
          </cell>
          <cell r="G272">
            <v>7.2036596344300579</v>
          </cell>
          <cell r="H272">
            <v>-0.66923919586655112</v>
          </cell>
          <cell r="L272">
            <v>-0.73869148955737829</v>
          </cell>
          <cell r="N272">
            <v>-0.6584639192434677</v>
          </cell>
        </row>
        <row r="273">
          <cell r="D273">
            <v>4.08</v>
          </cell>
          <cell r="E273">
            <v>-0.14330540650894621</v>
          </cell>
          <cell r="G273">
            <v>7.2216043469522679</v>
          </cell>
          <cell r="H273">
            <v>-0.66142610374204136</v>
          </cell>
          <cell r="L273">
            <v>-0.72981586388813946</v>
          </cell>
          <cell r="N273">
            <v>-0.65091013114004059</v>
          </cell>
        </row>
        <row r="274">
          <cell r="D274">
            <v>4.0999999999999996</v>
          </cell>
          <cell r="E274">
            <v>-0.14163091261722177</v>
          </cell>
          <cell r="G274">
            <v>7.239549059474478</v>
          </cell>
          <cell r="H274">
            <v>-0.6536974771847871</v>
          </cell>
          <cell r="L274">
            <v>-0.72104078025883245</v>
          </cell>
          <cell r="N274">
            <v>-0.6434418894117403</v>
          </cell>
        </row>
        <row r="275">
          <cell r="D275">
            <v>4.12</v>
          </cell>
          <cell r="E275">
            <v>-0.13997453644713073</v>
          </cell>
          <cell r="G275">
            <v>7.2574937719966881</v>
          </cell>
          <cell r="H275">
            <v>-0.64605247297173196</v>
          </cell>
          <cell r="L275">
            <v>-0.71236518611890554</v>
          </cell>
          <cell r="N275">
            <v>-0.63605826286527956</v>
          </cell>
        </row>
        <row r="276">
          <cell r="D276">
            <v>4.1399999999999997</v>
          </cell>
          <cell r="E276">
            <v>-0.13833609700206295</v>
          </cell>
          <cell r="G276">
            <v>7.2754384845188955</v>
          </cell>
          <cell r="H276">
            <v>-0.63849025571302154</v>
          </cell>
          <cell r="L276">
            <v>-0.70378803879761642</v>
          </cell>
          <cell r="N276">
            <v>-0.62875832915167107</v>
          </cell>
        </row>
        <row r="277">
          <cell r="D277">
            <v>4.16</v>
          </cell>
          <cell r="E277">
            <v>-0.13671541496984282</v>
          </cell>
          <cell r="G277">
            <v>7.2933831970411056</v>
          </cell>
          <cell r="H277">
            <v>-0.63100999779330957</v>
          </cell>
          <cell r="L277">
            <v>-0.6953083054243504</v>
          </cell>
          <cell r="N277">
            <v>-0.62154117472838732</v>
          </cell>
        </row>
        <row r="278">
          <cell r="D278">
            <v>4.1800000000000104</v>
          </cell>
          <cell r="E278">
            <v>-0.13511231270988799</v>
          </cell>
          <cell r="G278">
            <v>7.3113279095633255</v>
          </cell>
          <cell r="H278">
            <v>-0.62361087931248793</v>
          </cell>
          <cell r="L278">
            <v>-0.68692496284949023</v>
          </cell>
          <cell r="N278">
            <v>-0.61440589481980168</v>
          </cell>
        </row>
        <row r="279">
          <cell r="D279">
            <v>4.2</v>
          </cell>
          <cell r="E279">
            <v>-0.13352661424026166</v>
          </cell>
          <cell r="G279">
            <v>7.3292726220855249</v>
          </cell>
          <cell r="H279">
            <v>-0.61629208802592772</v>
          </cell>
          <cell r="L279">
            <v>-0.67863699756583684</v>
          </cell>
          <cell r="N279">
            <v>-0.60735159337600142</v>
          </cell>
        </row>
        <row r="280">
          <cell r="D280">
            <v>4.22</v>
          </cell>
          <cell r="E280">
            <v>-0.13195814522461791</v>
          </cell>
          <cell r="G280">
            <v>7.3472173346077332</v>
          </cell>
          <cell r="H280">
            <v>-0.60905281928422395</v>
          </cell>
          <cell r="L280">
            <v>-0.6704434056305062</v>
          </cell>
          <cell r="N280">
            <v>-0.60037738303000487</v>
          </cell>
        </row>
        <row r="281">
          <cell r="D281">
            <v>4.24</v>
          </cell>
          <cell r="E281">
            <v>-0.1304067329590809</v>
          </cell>
          <cell r="G281">
            <v>7.3651620471299433</v>
          </cell>
          <cell r="H281">
            <v>-0.60189227597263784</v>
          </cell>
          <cell r="L281">
            <v>-0.66234319258744212</v>
          </cell>
          <cell r="N281">
            <v>-0.59348238505359252</v>
          </cell>
        </row>
        <row r="282">
          <cell r="D282">
            <v>4.2600000000000096</v>
          </cell>
          <cell r="E282">
            <v>-0.12887220635904298</v>
          </cell>
          <cell r="G282">
            <v>7.3831067596521605</v>
          </cell>
          <cell r="H282">
            <v>-0.59480966845016292</v>
          </cell>
          <cell r="L282">
            <v>-0.65433537339038905</v>
          </cell>
          <cell r="N282">
            <v>-0.5866657293117018</v>
          </cell>
        </row>
        <row r="283">
          <cell r="D283">
            <v>4.28</v>
          </cell>
          <cell r="E283">
            <v>-0.12735439594591452</v>
          </cell>
          <cell r="G283">
            <v>7.4010514721743625</v>
          </cell>
          <cell r="H283">
            <v>-0.5878042144883685</v>
          </cell>
          <cell r="L283">
            <v>-0.64641897232642898</v>
          </cell>
          <cell r="N283">
            <v>-0.57992655421555939</v>
          </cell>
        </row>
        <row r="284">
          <cell r="D284">
            <v>4.3</v>
          </cell>
          <cell r="E284">
            <v>-0.12585313383381794</v>
          </cell>
          <cell r="G284">
            <v>7.4189961846965709</v>
          </cell>
          <cell r="H284">
            <v>-0.58087513920998668</v>
          </cell>
          <cell r="L284">
            <v>-0.63859302293998388</v>
          </cell>
          <cell r="N284">
            <v>-0.57326400667455224</v>
          </cell>
        </row>
        <row r="285">
          <cell r="D285">
            <v>4.32</v>
          </cell>
          <cell r="E285">
            <v>-0.12436825371626142</v>
          </cell>
          <cell r="G285">
            <v>7.4369408972187818</v>
          </cell>
          <cell r="H285">
            <v>-0.57402167502740464</v>
          </cell>
          <cell r="L285">
            <v>-0.63085656795739709</v>
          </cell>
          <cell r="N285">
            <v>-0.56667724204699643</v>
          </cell>
        </row>
        <row r="286">
          <cell r="D286">
            <v>4.3400000000000096</v>
          </cell>
          <cell r="E286">
            <v>-0.12289959085277859</v>
          </cell>
          <cell r="G286">
            <v>7.4548856097409981</v>
          </cell>
          <cell r="H286">
            <v>-0.56724306158099957</v>
          </cell>
          <cell r="L286">
            <v>-0.62320865921197832</v>
          </cell>
          <cell r="N286">
            <v>-0.5601654240897963</v>
          </cell>
        </row>
        <row r="287">
          <cell r="D287">
            <v>4.3600000000000003</v>
          </cell>
          <cell r="E287">
            <v>-0.12144698205556177</v>
          </cell>
          <cell r="G287">
            <v>7.4728303222631993</v>
          </cell>
          <cell r="H287">
            <v>-0.56053854567744532</v>
          </cell>
          <cell r="L287">
            <v>-0.61564835756958247</v>
          </cell>
          <cell r="N287">
            <v>-0.55372772490711475</v>
          </cell>
        </row>
        <row r="288">
          <cell r="D288">
            <v>4.38</v>
          </cell>
          <cell r="E288">
            <v>-0.12001026567608071</v>
          </cell>
          <cell r="G288">
            <v>7.4907750347854094</v>
          </cell>
          <cell r="H288">
            <v>-0.55390738122795058</v>
          </cell>
          <cell r="L288">
            <v>-0.60817473285465018</v>
          </cell>
          <cell r="N288">
            <v>-0.54736332489806172</v>
          </cell>
        </row>
        <row r="289">
          <cell r="D289">
            <v>4.4000000000000004</v>
          </cell>
          <cell r="E289">
            <v>-0.11858928159171866</v>
          </cell>
          <cell r="G289">
            <v>7.5087197473076195</v>
          </cell>
          <cell r="H289">
            <v>-0.54734882918657746</v>
          </cell>
          <cell r="L289">
            <v>-0.60078686377680757</v>
          </cell>
          <cell r="N289">
            <v>-0.54107141270355685</v>
          </cell>
        </row>
        <row r="290">
          <cell r="D290">
            <v>4.4200000000000097</v>
          </cell>
          <cell r="E290">
            <v>-0.11718387119241051</v>
          </cell>
          <cell r="G290">
            <v>7.5266644598298358</v>
          </cell>
          <cell r="H290">
            <v>-0.54086215748857069</v>
          </cell>
          <cell r="L290">
            <v>-0.59348383785790981</v>
          </cell>
          <cell r="N290">
            <v>-0.53485118515232222</v>
          </cell>
        </row>
        <row r="291">
          <cell r="D291">
            <v>4.4400000000000004</v>
          </cell>
          <cell r="E291">
            <v>-0.11579387736730884</v>
          </cell>
          <cell r="G291">
            <v>7.544609172352037</v>
          </cell>
          <cell r="H291">
            <v>-0.53444664098881389</v>
          </cell>
          <cell r="L291">
            <v>-0.5862647513596132</v>
          </cell>
          <cell r="N291">
            <v>-0.52870184720614466</v>
          </cell>
        </row>
        <row r="292">
          <cell r="D292">
            <v>4.46</v>
          </cell>
          <cell r="E292">
            <v>-0.11441914449146724</v>
          </cell>
          <cell r="G292">
            <v>7.5625538848742471</v>
          </cell>
          <cell r="H292">
            <v>-0.52810156140036701</v>
          </cell>
          <cell r="L292">
            <v>-0.57912870921138948</v>
          </cell>
          <cell r="N292">
            <v>-0.5226226119043893</v>
          </cell>
        </row>
        <row r="293">
          <cell r="D293">
            <v>4.4800000000000004</v>
          </cell>
          <cell r="E293">
            <v>-0.11305951841257106</v>
          </cell>
          <cell r="G293">
            <v>7.5804985973964554</v>
          </cell>
          <cell r="H293">
            <v>-0.52182620723322171</v>
          </cell>
          <cell r="L293">
            <v>-0.57207482493908635</v>
          </cell>
          <cell r="N293">
            <v>-0.51661270030791229</v>
          </cell>
        </row>
        <row r="294">
          <cell r="D294">
            <v>4.5000000000000098</v>
          </cell>
          <cell r="E294">
            <v>-0.11171484643769855</v>
          </cell>
          <cell r="G294">
            <v>7.5984433099186734</v>
          </cell>
          <cell r="H294">
            <v>-0.51561987373319762</v>
          </cell>
          <cell r="L294">
            <v>-0.56510222059391546</v>
          </cell>
          <cell r="N294">
            <v>-0.51067134144232029</v>
          </cell>
        </row>
        <row r="295">
          <cell r="D295">
            <v>4.5199999999999996</v>
          </cell>
          <cell r="E295">
            <v>-0.11038497732013643</v>
          </cell>
          <cell r="G295">
            <v>7.6163880224408746</v>
          </cell>
          <cell r="H295">
            <v>-0.50948186282108965</v>
          </cell>
          <cell r="L295">
            <v>-0.55821002668196462</v>
          </cell>
          <cell r="N295">
            <v>-0.50479777224071865</v>
          </cell>
        </row>
        <row r="296">
          <cell r="D296">
            <v>4.54</v>
          </cell>
          <cell r="E296">
            <v>-0.10906976124623763</v>
          </cell>
          <cell r="G296">
            <v>7.634332734963083</v>
          </cell>
          <cell r="H296">
            <v>-0.50341148303200978</v>
          </cell>
          <cell r="L296">
            <v>-0.55139738209412759</v>
          </cell>
          <cell r="N296">
            <v>-0.49899123748589741</v>
          </cell>
        </row>
        <row r="297">
          <cell r="D297">
            <v>4.5599999999999996</v>
          </cell>
          <cell r="E297">
            <v>-0.10776904982235004</v>
          </cell>
          <cell r="G297">
            <v>7.6522774474852922</v>
          </cell>
          <cell r="H297">
            <v>-0.49740804945505662</v>
          </cell>
          <cell r="L297">
            <v>-0.54466343403657236</v>
          </cell>
          <cell r="N297">
            <v>-0.49325098975211679</v>
          </cell>
        </row>
        <row r="298">
          <cell r="D298">
            <v>4.5800000000000098</v>
          </cell>
          <cell r="E298">
            <v>-0.10648269606179649</v>
          </cell>
          <cell r="G298">
            <v>7.670222160007512</v>
          </cell>
          <cell r="H298">
            <v>-0.49147088367322173</v>
          </cell>
          <cell r="L298">
            <v>-0.53800733796162725</v>
          </cell>
          <cell r="N298">
            <v>-0.48757628934642783</v>
          </cell>
        </row>
        <row r="299">
          <cell r="D299">
            <v>4.5999999999999996</v>
          </cell>
          <cell r="E299">
            <v>-0.1052105543719308</v>
          </cell>
          <cell r="G299">
            <v>7.6881668725297105</v>
          </cell>
          <cell r="H299">
            <v>-0.48559931370364662</v>
          </cell>
          <cell r="L299">
            <v>-0.53142825749917599</v>
          </cell>
          <cell r="N299">
            <v>-0.48196640424965093</v>
          </cell>
        </row>
        <row r="300">
          <cell r="D300">
            <v>4.62</v>
          </cell>
          <cell r="E300">
            <v>-0.10395248054125403</v>
          </cell>
          <cell r="G300">
            <v>7.7061115850519215</v>
          </cell>
          <cell r="H300">
            <v>-0.47979267393815794</v>
          </cell>
          <cell r="L300">
            <v>-0.52492536438845083</v>
          </cell>
          <cell r="N300">
            <v>-0.47642061005696634</v>
          </cell>
        </row>
        <row r="301">
          <cell r="D301">
            <v>4.6400000000000103</v>
          </cell>
          <cell r="E301">
            <v>-0.10270833172661867</v>
          </cell>
          <cell r="G301">
            <v>7.7240562975741396</v>
          </cell>
          <cell r="H301">
            <v>-0.47405030508420848</v>
          </cell>
          <cell r="L301">
            <v>-0.51849783841036678</v>
          </cell>
          <cell r="N301">
            <v>-0.47093818991826775</v>
          </cell>
        </row>
        <row r="302">
          <cell r="D302">
            <v>4.6600000000000099</v>
          </cell>
          <cell r="E302">
            <v>-0.10147796644050515</v>
          </cell>
          <cell r="G302">
            <v>7.7420010100963497</v>
          </cell>
          <cell r="H302">
            <v>-0.4683715541061515</v>
          </cell>
          <cell r="L302">
            <v>-0.51214486732026243</v>
          </cell>
          <cell r="N302">
            <v>-0.46551843447821661</v>
          </cell>
        </row>
        <row r="303">
          <cell r="D303">
            <v>4.6800000000000104</v>
          </cell>
          <cell r="E303">
            <v>-0.10026124453837805</v>
          </cell>
          <cell r="G303">
            <v>7.759945722618558</v>
          </cell>
          <cell r="H303">
            <v>-0.46275577416688385</v>
          </cell>
          <cell r="L303">
            <v>-0.50586564678109502</v>
          </cell>
          <cell r="N303">
            <v>-0.46016064181606509</v>
          </cell>
        </row>
        <row r="304">
          <cell r="D304">
            <v>4.7</v>
          </cell>
          <cell r="E304">
            <v>-9.9058027206134394E-2</v>
          </cell>
          <cell r="G304">
            <v>7.7778904351407574</v>
          </cell>
          <cell r="H304">
            <v>-0.45720232456991328</v>
          </cell>
          <cell r="L304">
            <v>-0.4996593802971111</v>
          </cell>
          <cell r="N304">
            <v>-0.45486411738530713</v>
          </cell>
        </row>
        <row r="305">
          <cell r="D305">
            <v>4.7200000000000104</v>
          </cell>
          <cell r="E305">
            <v>-9.7868176947632751E-2</v>
          </cell>
          <cell r="G305">
            <v>7.7958351476629772</v>
          </cell>
          <cell r="H305">
            <v>-0.45171057070179893</v>
          </cell>
          <cell r="L305">
            <v>-0.49352527914793592</v>
          </cell>
          <cell r="N305">
            <v>-0.44962817395314097</v>
          </cell>
        </row>
        <row r="306">
          <cell r="D306">
            <v>4.74000000000001</v>
          </cell>
          <cell r="E306">
            <v>-9.6691557572323436E-2</v>
          </cell>
          <cell r="G306">
            <v>7.8137798601851856</v>
          </cell>
          <cell r="H306">
            <v>-0.44627988397505886</v>
          </cell>
          <cell r="L306">
            <v>-0.48746256232316026</v>
          </cell>
          <cell r="N306">
            <v>-0.44445213153984608</v>
          </cell>
        </row>
        <row r="307">
          <cell r="D307">
            <v>4.7600000000000096</v>
          </cell>
          <cell r="E307">
            <v>-9.5528034182959257E-2</v>
          </cell>
          <cell r="G307">
            <v>7.8317245727073947</v>
          </cell>
          <cell r="H307">
            <v>-0.44090964177144842</v>
          </cell>
          <cell r="L307">
            <v>-0.48147045645730085</v>
          </cell>
          <cell r="N307">
            <v>-0.43933531735799769</v>
          </cell>
        </row>
        <row r="308">
          <cell r="D308">
            <v>4.78</v>
          </cell>
          <cell r="E308">
            <v>-9.4377473163411593E-2</v>
          </cell>
          <cell r="G308">
            <v>7.8496692852295951</v>
          </cell>
          <cell r="H308">
            <v>-0.43559922738572615</v>
          </cell>
          <cell r="L308">
            <v>-0.47554819576526025</v>
          </cell>
          <cell r="N308">
            <v>-0.43427706575165875</v>
          </cell>
        </row>
        <row r="309">
          <cell r="D309">
            <v>4.8000000000000096</v>
          </cell>
          <cell r="E309">
            <v>-9.3239742166576794E-2</v>
          </cell>
          <cell r="G309">
            <v>7.8676139977518131</v>
          </cell>
          <cell r="H309">
            <v>-0.43034802996983512</v>
          </cell>
          <cell r="L309">
            <v>-0.46969502197818369</v>
          </cell>
          <cell r="N309">
            <v>-0.42927671813549056</v>
          </cell>
        </row>
        <row r="310">
          <cell r="D310">
            <v>4.8200000000000101</v>
          </cell>
          <cell r="E310">
            <v>-9.2114710102389946E-2</v>
          </cell>
          <cell r="G310">
            <v>7.8855587102740232</v>
          </cell>
          <cell r="H310">
            <v>-0.42515544447758075</v>
          </cell>
          <cell r="L310">
            <v>-0.46391018427979913</v>
          </cell>
          <cell r="N310">
            <v>-0.42433362293388238</v>
          </cell>
        </row>
        <row r="311">
          <cell r="D311">
            <v>4.8400000000000096</v>
          </cell>
          <cell r="E311">
            <v>-9.1002247125928942E-2</v>
          </cell>
          <cell r="G311">
            <v>7.9035034227962324</v>
          </cell>
          <cell r="H311">
            <v>-0.42002087160972501</v>
          </cell>
          <cell r="L311">
            <v>-0.45819293924313559</v>
          </cell>
          <cell r="N311">
            <v>-0.41944713552003865</v>
          </cell>
        </row>
        <row r="312">
          <cell r="D312">
            <v>4.8600000000000003</v>
          </cell>
          <cell r="E312">
            <v>-8.9902224625628427E-2</v>
          </cell>
          <cell r="G312">
            <v>7.9214481353184327</v>
          </cell>
          <cell r="H312">
            <v>-0.41494371775958805</v>
          </cell>
          <cell r="L312">
            <v>-0.45254255076771277</v>
          </cell>
          <cell r="N312">
            <v>-0.41461661815512896</v>
          </cell>
        </row>
        <row r="313">
          <cell r="D313">
            <v>4.8800000000000097</v>
          </cell>
          <cell r="E313">
            <v>-8.8814515211591311E-2</v>
          </cell>
          <cell r="G313">
            <v>7.9393928478406508</v>
          </cell>
          <cell r="H313">
            <v>-0.40992339495909969</v>
          </cell>
          <cell r="L313">
            <v>-0.44695829001713105</v>
          </cell>
          <cell r="N313">
            <v>-0.40984143992746302</v>
          </cell>
        </row>
        <row r="314">
          <cell r="D314">
            <v>4.9000000000000101</v>
          </cell>
          <cell r="E314">
            <v>-8.7738992704011962E-2</v>
          </cell>
          <cell r="G314">
            <v>7.95733756036286</v>
          </cell>
          <cell r="H314">
            <v>-0.40495932082536718</v>
          </cell>
          <cell r="L314">
            <v>-0.44143943535712826</v>
          </cell>
          <cell r="N314">
            <v>-0.40512097669177288</v>
          </cell>
        </row>
        <row r="315">
          <cell r="D315">
            <v>4.9200000000000097</v>
          </cell>
          <cell r="E315">
            <v>-8.6675532121694876E-2</v>
          </cell>
          <cell r="G315">
            <v>7.9752822728850701</v>
          </cell>
          <cell r="H315">
            <v>-0.40005091850768265</v>
          </cell>
          <cell r="L315">
            <v>-0.43598527229400535</v>
          </cell>
          <cell r="N315">
            <v>-0.40045461100853968</v>
          </cell>
        </row>
        <row r="316">
          <cell r="D316">
            <v>4.9400000000000004</v>
          </cell>
          <cell r="E316">
            <v>-8.5624009670686785E-2</v>
          </cell>
          <cell r="G316">
            <v>7.9932269854072713</v>
          </cell>
          <cell r="H316">
            <v>-0.39519761663505482</v>
          </cell>
          <cell r="L316">
            <v>-0.43059509341351937</v>
          </cell>
          <cell r="N316">
            <v>-0.39584173208347079</v>
          </cell>
        </row>
        <row r="317">
          <cell r="D317">
            <v>4.9600000000000097</v>
          </cell>
          <cell r="E317">
            <v>-8.458430273300975E-2</v>
          </cell>
          <cell r="G317">
            <v>8.0111716979294876</v>
          </cell>
          <cell r="H317">
            <v>-0.39039884926420654</v>
          </cell>
          <cell r="L317">
            <v>-0.4252681983201605</v>
          </cell>
          <cell r="N317">
            <v>-0.39128173570707819</v>
          </cell>
        </row>
        <row r="318">
          <cell r="D318">
            <v>4.9800000000000102</v>
          </cell>
          <cell r="E318">
            <v>-8.3556289855508642E-2</v>
          </cell>
          <cell r="G318">
            <v>8.0291164104516977</v>
          </cell>
          <cell r="H318">
            <v>-0.38565405582810014</v>
          </cell>
          <cell r="L318">
            <v>-0.42000389357688733</v>
          </cell>
          <cell r="N318">
            <v>-0.38677402419443846</v>
          </cell>
        </row>
        <row r="319">
          <cell r="D319">
            <v>5.0000000000000098</v>
          </cell>
          <cell r="E319">
            <v>-8.253985073879648E-2</v>
          </cell>
          <cell r="G319">
            <v>8.0470611229739077</v>
          </cell>
          <cell r="H319">
            <v>-0.38096268108491516</v>
          </cell>
          <cell r="L319">
            <v>-0.41480149264522936</v>
          </cell>
          <cell r="N319">
            <v>-0.38231800632507812</v>
          </cell>
        </row>
        <row r="320">
          <cell r="D320">
            <v>5.0199999999999996</v>
          </cell>
          <cell r="E320">
            <v>-8.1534866226314812E-2</v>
          </cell>
          <cell r="G320">
            <v>8.0650058354961072</v>
          </cell>
          <cell r="H320">
            <v>-0.37632417506755605</v>
          </cell>
          <cell r="L320">
            <v>-0.40966031582583801</v>
          </cell>
          <cell r="N320">
            <v>-0.37791309728306904</v>
          </cell>
        </row>
        <row r="321">
          <cell r="D321">
            <v>5.0400000000000098</v>
          </cell>
          <cell r="E321">
            <v>-8.0541218293496281E-2</v>
          </cell>
          <cell r="G321">
            <v>8.0829505480183261</v>
          </cell>
          <cell r="H321">
            <v>-0.37173799303363209</v>
          </cell>
          <cell r="L321">
            <v>-0.40457969019941703</v>
          </cell>
          <cell r="N321">
            <v>-0.37355871859729461</v>
          </cell>
        </row>
        <row r="322">
          <cell r="D322">
            <v>5.0600000000000103</v>
          </cell>
          <cell r="E322">
            <v>-7.9558790037042831E-2</v>
          </cell>
          <cell r="G322">
            <v>8.1008952605405362</v>
          </cell>
          <cell r="H322">
            <v>-0.36720359541597114</v>
          </cell>
          <cell r="L322">
            <v>-0.39955894956810639</v>
          </cell>
          <cell r="N322">
            <v>-0.36925429808196292</v>
          </cell>
        </row>
        <row r="323">
          <cell r="D323">
            <v>5.0800000000000098</v>
          </cell>
          <cell r="E323">
            <v>-7.8587465664301567E-2</v>
          </cell>
          <cell r="G323">
            <v>8.1188399730627445</v>
          </cell>
          <cell r="H323">
            <v>-0.36272044777358387</v>
          </cell>
          <cell r="L323">
            <v>-0.39459743439721601</v>
          </cell>
          <cell r="N323">
            <v>-0.36499926977729968</v>
          </cell>
        </row>
        <row r="324">
          <cell r="D324">
            <v>5.0999999999999996</v>
          </cell>
          <cell r="E324">
            <v>-7.7627130482756129E-2</v>
          </cell>
          <cell r="G324">
            <v>8.1367846855849457</v>
          </cell>
          <cell r="H324">
            <v>-0.35828802074316096</v>
          </cell>
          <cell r="L324">
            <v>-0.38969449175740439</v>
          </cell>
          <cell r="N324">
            <v>-0.36079307389050891</v>
          </cell>
        </row>
        <row r="325">
          <cell r="D325">
            <v>5.1200000000000099</v>
          </cell>
          <cell r="E325">
            <v>-7.6677670889619923E-2</v>
          </cell>
          <cell r="G325">
            <v>8.1547293981071629</v>
          </cell>
          <cell r="H325">
            <v>-0.35390578999104072</v>
          </cell>
          <cell r="L325">
            <v>-0.38484947526723257</v>
          </cell>
          <cell r="N325">
            <v>-0.35663515673696289</v>
          </cell>
        </row>
        <row r="326">
          <cell r="D326">
            <v>5.1400000000000103</v>
          </cell>
          <cell r="E326">
            <v>-7.5738974361543754E-2</v>
          </cell>
          <cell r="G326">
            <v>8.172674110629373</v>
          </cell>
          <cell r="H326">
            <v>-0.34957323616570518</v>
          </cell>
          <cell r="L326">
            <v>-0.3800617450361502</v>
          </cell>
          <cell r="N326">
            <v>-0.35252497068168231</v>
          </cell>
        </row>
        <row r="327">
          <cell r="D327">
            <v>5.1600000000000099</v>
          </cell>
          <cell r="E327">
            <v>-7.4810929444420915E-2</v>
          </cell>
          <cell r="G327">
            <v>8.1906188231515813</v>
          </cell>
          <cell r="H327">
            <v>-0.34528984485072473</v>
          </cell>
          <cell r="L327">
            <v>-0.37533066760783812</v>
          </cell>
          <cell r="N327">
            <v>-0.34846197408104918</v>
          </cell>
        </row>
        <row r="328">
          <cell r="D328">
            <v>5.1800000000000104</v>
          </cell>
          <cell r="E328">
            <v>-7.3893425743305249E-2</v>
          </cell>
          <cell r="G328">
            <v>8.2085635356737914</v>
          </cell>
          <cell r="H328">
            <v>-0.3410551065182254</v>
          </cell>
          <cell r="L328">
            <v>-0.37065561590397411</v>
          </cell>
          <cell r="N328">
            <v>-0.34444563122482891</v>
          </cell>
        </row>
        <row r="329">
          <cell r="D329">
            <v>5.2000000000000099</v>
          </cell>
          <cell r="E329">
            <v>-7.2986353912432869E-2</v>
          </cell>
          <cell r="G329">
            <v>8.2265082481960015</v>
          </cell>
          <cell r="H329">
            <v>-0.33686851648283389</v>
          </cell>
          <cell r="L329">
            <v>-0.36603596916838521</v>
          </cell>
          <cell r="N329">
            <v>-0.3404754122784806</v>
          </cell>
        </row>
        <row r="330">
          <cell r="D330">
            <v>5.2200000000000104</v>
          </cell>
          <cell r="E330">
            <v>-7.2089605645348803E-2</v>
          </cell>
          <cell r="G330">
            <v>8.2444529607182115</v>
          </cell>
          <cell r="H330">
            <v>-0.33272957485610738</v>
          </cell>
          <cell r="L330">
            <v>-0.3614711129115884</v>
          </cell>
          <cell r="N330">
            <v>-0.33655079322576154</v>
          </cell>
        </row>
        <row r="331">
          <cell r="D331">
            <v>5.24000000000001</v>
          </cell>
          <cell r="E331">
            <v>-7.1203073665138811E-2</v>
          </cell>
          <cell r="G331">
            <v>8.2623976732404181</v>
          </cell>
          <cell r="H331">
            <v>-0.3286377865014482</v>
          </cell>
          <cell r="L331">
            <v>-0.35696043885572382</v>
          </cell>
          <cell r="N331">
            <v>-0.33267125581164975</v>
          </cell>
        </row>
        <row r="332">
          <cell r="D332">
            <v>5.2600000000000096</v>
          </cell>
          <cell r="E332">
            <v>-7.0326651714764765E-2</v>
          </cell>
          <cell r="G332">
            <v>8.2803423857626282</v>
          </cell>
          <cell r="H332">
            <v>-0.3245926609894968</v>
          </cell>
          <cell r="L332">
            <v>-0.35250334487986973</v>
          </cell>
          <cell r="N332">
            <v>-0.3288362874855783</v>
          </cell>
        </row>
        <row r="333">
          <cell r="D333">
            <v>5.28000000000001</v>
          </cell>
          <cell r="E333">
            <v>-6.9460234547503372E-2</v>
          </cell>
          <cell r="G333">
            <v>8.2982870982848382</v>
          </cell>
          <cell r="H333">
            <v>-0.32059371255400182</v>
          </cell>
          <cell r="L333">
            <v>-0.34809923496575329</v>
          </cell>
          <cell r="N333">
            <v>-0.3250453813450036</v>
          </cell>
        </row>
        <row r="334">
          <cell r="D334">
            <v>5.3000000000000096</v>
          </cell>
          <cell r="E334">
            <v>-6.8603717917487567E-2</v>
          </cell>
          <cell r="G334">
            <v>8.3162318108070465</v>
          </cell>
          <cell r="H334">
            <v>-0.31664046004816387</v>
          </cell>
          <cell r="L334">
            <v>-0.3437475191438345</v>
          </cell>
          <cell r="N334">
            <v>-0.32129803607930219</v>
          </cell>
        </row>
        <row r="335">
          <cell r="D335">
            <v>5.3200000000000101</v>
          </cell>
          <cell r="E335">
            <v>-6.7756998570349003E-2</v>
          </cell>
          <cell r="G335">
            <v>8.3341765233292566</v>
          </cell>
          <cell r="H335">
            <v>-0.31273242690144581</v>
          </cell>
          <cell r="L335">
            <v>-0.33944761343977525</v>
          </cell>
          <cell r="N335">
            <v>-0.31759375591400768</v>
          </cell>
        </row>
        <row r="336">
          <cell r="D336">
            <v>5.3400000000000096</v>
          </cell>
          <cell r="E336">
            <v>-6.6919974233962051E-2</v>
          </cell>
          <cell r="G336">
            <v>8.3521212358514667</v>
          </cell>
          <cell r="H336">
            <v>-0.30886914107685187</v>
          </cell>
          <cell r="L336">
            <v>-0.33519893982129095</v>
          </cell>
          <cell r="N336">
            <v>-0.31393205055540063</v>
          </cell>
        </row>
        <row r="337">
          <cell r="D337">
            <v>5.3600000000000101</v>
          </cell>
          <cell r="E337">
            <v>-6.6092543609287013E-2</v>
          </cell>
          <cell r="G337">
            <v>8.370065948373675</v>
          </cell>
          <cell r="H337">
            <v>-0.30505013502866418</v>
          </cell>
          <cell r="L337">
            <v>-0.33100092614537524</v>
          </cell>
          <cell r="N337">
            <v>-0.31031243513544504</v>
          </cell>
        </row>
        <row r="338">
          <cell r="D338">
            <v>5.3800000000000097</v>
          </cell>
          <cell r="E338">
            <v>-6.5274606361313076E-2</v>
          </cell>
          <cell r="G338">
            <v>8.3880106608958833</v>
          </cell>
          <cell r="H338">
            <v>-0.3012749456606405</v>
          </cell>
          <cell r="L338">
            <v>-0.3268530061059029</v>
          </cell>
          <cell r="N338">
            <v>-0.30673443015708662</v>
          </cell>
        </row>
        <row r="339">
          <cell r="D339">
            <v>5.4000000000000101</v>
          </cell>
          <cell r="E339">
            <v>-6.4466063110098726E-2</v>
          </cell>
          <cell r="G339">
            <v>8.4059553734180934</v>
          </cell>
          <cell r="H339">
            <v>-0.29754311428466068</v>
          </cell>
          <cell r="L339">
            <v>-0.32275461918160653</v>
          </cell>
          <cell r="N339">
            <v>-0.30319756143991378</v>
          </cell>
        </row>
        <row r="340">
          <cell r="D340">
            <v>5.4200000000000097</v>
          </cell>
          <cell r="E340">
            <v>-6.3666815421909828E-2</v>
          </cell>
          <cell r="G340">
            <v>8.4239000859403035</v>
          </cell>
          <cell r="H340">
            <v>-0.29385418657982482</v>
          </cell>
          <cell r="L340">
            <v>-0.31870521058442636</v>
          </cell>
          <cell r="N340">
            <v>-0.29970136006618975</v>
          </cell>
        </row>
        <row r="341">
          <cell r="D341">
            <v>5.4400000000000102</v>
          </cell>
          <cell r="E341">
            <v>-6.2876765800453399E-2</v>
          </cell>
          <cell r="G341">
            <v>8.4418447984625136</v>
          </cell>
          <cell r="H341">
            <v>-0.29020771255199268</v>
          </cell>
          <cell r="L341">
            <v>-0.3147042312082276</v>
          </cell>
          <cell r="N341">
            <v>-0.29624536232725335</v>
          </cell>
        </row>
        <row r="342">
          <cell r="D342">
            <v>5.4600000000000097</v>
          </cell>
          <cell r="E342">
            <v>-6.2095817678206995E-2</v>
          </cell>
          <cell r="G342">
            <v>8.4597895109847219</v>
          </cell>
          <cell r="H342">
            <v>-0.2866032464937644</v>
          </cell>
          <cell r="L342">
            <v>-0.31075113757788925</v>
          </cell>
          <cell r="N342">
            <v>-0.29282910967030207</v>
          </cell>
        </row>
        <row r="343">
          <cell r="D343">
            <v>5.4800000000000102</v>
          </cell>
          <cell r="E343">
            <v>-6.1323875407841733E-2</v>
          </cell>
          <cell r="G343">
            <v>8.477734223506932</v>
          </cell>
          <cell r="H343">
            <v>-0.28304034694489349</v>
          </cell>
          <cell r="L343">
            <v>-0.30684539179875608</v>
          </cell>
          <cell r="N343">
            <v>-0.28945214864555147</v>
          </cell>
        </row>
        <row r="344">
          <cell r="D344">
            <v>5.5000000000000098</v>
          </cell>
          <cell r="E344">
            <v>-6.0560844253739018E-2</v>
          </cell>
          <cell r="G344">
            <v>8.4956789360291403</v>
          </cell>
          <cell r="H344">
            <v>-0.27951857665313246</v>
          </cell>
          <cell r="L344">
            <v>-0.30298646150646091</v>
          </cell>
          <cell r="N344">
            <v>-0.28611403085378345</v>
          </cell>
        </row>
        <row r="345">
          <cell r="D345">
            <v>5.5200000000000102</v>
          </cell>
          <cell r="E345">
            <v>-5.980663038359859E-2</v>
          </cell>
          <cell r="G345">
            <v>8.5136236485513486</v>
          </cell>
          <cell r="H345">
            <v>-0.27603750253549925</v>
          </cell>
          <cell r="L345">
            <v>-0.299173819817103</v>
          </cell>
          <cell r="N345">
            <v>-0.28281431289427755</v>
          </cell>
        </row>
        <row r="346">
          <cell r="D346">
            <v>5.5400000000000098</v>
          </cell>
          <cell r="E346">
            <v>-5.9061140860138243E-2</v>
          </cell>
          <cell r="G346">
            <v>8.5315683610735586</v>
          </cell>
          <cell r="H346">
            <v>-0.27259669563996808</v>
          </cell>
          <cell r="L346">
            <v>-0.29540694527779332</v>
          </cell>
          <cell r="N346">
            <v>-0.27955255631313741</v>
          </cell>
        </row>
        <row r="347">
          <cell r="D347">
            <v>5.5600000000000103</v>
          </cell>
          <cell r="E347">
            <v>-5.8324283632882924E-2</v>
          </cell>
          <cell r="G347">
            <v>8.5495130735957705</v>
          </cell>
          <cell r="H347">
            <v>-0.26919573110757111</v>
          </cell>
          <cell r="L347">
            <v>-0.29168532181755663</v>
          </cell>
          <cell r="N347">
            <v>-0.27632832755200598</v>
          </cell>
        </row>
        <row r="348">
          <cell r="D348">
            <v>5.5800000000000098</v>
          </cell>
          <cell r="E348">
            <v>-5.7595967530043091E-2</v>
          </cell>
          <cell r="G348">
            <v>8.567457786117977</v>
          </cell>
          <cell r="H348">
            <v>-0.26583418813491388</v>
          </cell>
          <cell r="L348">
            <v>-0.2880084386985941</v>
          </cell>
          <cell r="N348">
            <v>-0.27314119789718194</v>
          </cell>
        </row>
        <row r="349">
          <cell r="D349">
            <v>5.6000000000000103</v>
          </cell>
          <cell r="E349">
            <v>-5.6876102250480294E-2</v>
          </cell>
          <cell r="G349">
            <v>8.5854024986401871</v>
          </cell>
          <cell r="H349">
            <v>-0.26251164993709181</v>
          </cell>
          <cell r="L349">
            <v>-0.28437579046789352</v>
          </cell>
          <cell r="N349">
            <v>-0.26999074342912477</v>
          </cell>
        </row>
        <row r="350">
          <cell r="D350">
            <v>5.6200000000000099</v>
          </cell>
          <cell r="E350">
            <v>-5.6164598355760029E-2</v>
          </cell>
          <cell r="G350">
            <v>8.6033472111623972</v>
          </cell>
          <cell r="H350">
            <v>-0.25922770371101039</v>
          </cell>
          <cell r="L350">
            <v>-0.28078687690920673</v>
          </cell>
          <cell r="N350">
            <v>-0.26687654497236873</v>
          </cell>
        </row>
        <row r="351">
          <cell r="D351">
            <v>5.6400000000000103</v>
          </cell>
          <cell r="E351">
            <v>-5.5461367262289459E-2</v>
          </cell>
          <cell r="G351">
            <v>8.6212919236846073</v>
          </cell>
          <cell r="H351">
            <v>-0.25598194059909701</v>
          </cell>
          <cell r="L351">
            <v>-0.27724120299536864</v>
          </cell>
          <cell r="N351">
            <v>-0.26379818804583144</v>
          </cell>
        </row>
        <row r="352">
          <cell r="D352">
            <v>5.6600000000000099</v>
          </cell>
          <cell r="E352">
            <v>-5.4766321233540263E-2</v>
          </cell>
          <cell r="G352">
            <v>8.6392366362068156</v>
          </cell>
          <cell r="H352">
            <v>-0.2527739556534051</v>
          </cell>
          <cell r="L352">
            <v>-0.27373827884097185</v>
          </cell>
          <cell r="N352">
            <v>-0.26075526281352701</v>
          </cell>
        </row>
        <row r="353">
          <cell r="D353">
            <v>5.6800000000000104</v>
          </cell>
          <cell r="E353">
            <v>-5.4079373372354113E-2</v>
          </cell>
          <cell r="G353">
            <v>8.6571813487290257</v>
          </cell>
          <cell r="H353">
            <v>-0.24960334780010043</v>
          </cell>
          <cell r="L353">
            <v>-0.27027761965538849</v>
          </cell>
          <cell r="N353">
            <v>-0.25774736403568155</v>
          </cell>
        </row>
        <row r="354">
          <cell r="D354">
            <v>5.7000000000000099</v>
          </cell>
          <cell r="E354">
            <v>-5.3400437613331062E-2</v>
          </cell>
          <cell r="G354">
            <v>8.6751260612512358</v>
          </cell>
          <cell r="H354">
            <v>-0.2464697198043295</v>
          </cell>
          <cell r="L354">
            <v>-0.26685874569614121</v>
          </cell>
          <cell r="N354">
            <v>-0.25477409102025339</v>
          </cell>
        </row>
        <row r="355">
          <cell r="D355">
            <v>5.7200000000000104</v>
          </cell>
          <cell r="E355">
            <v>-5.272942871529851E-2</v>
          </cell>
          <cell r="G355">
            <v>8.6930707737734441</v>
          </cell>
          <cell r="H355">
            <v>-0.24337267823546027</v>
          </cell>
          <cell r="L355">
            <v>-0.26348118222261813</v>
          </cell>
          <cell r="N355">
            <v>-0.25183504757486047</v>
          </cell>
        </row>
        <row r="356">
          <cell r="D356">
            <v>5.74000000000001</v>
          </cell>
          <cell r="E356">
            <v>-5.2066262253860671E-2</v>
          </cell>
          <cell r="G356">
            <v>8.7110154862956524</v>
          </cell>
          <cell r="H356">
            <v>-0.24031183343269391</v>
          </cell>
          <cell r="L356">
            <v>-0.26014445945013115</v>
          </cell>
          <cell r="N356">
            <v>-0.24892984195910817</v>
          </cell>
        </row>
        <row r="357">
          <cell r="D357">
            <v>5.7600000000000096</v>
          </cell>
          <cell r="E357">
            <v>-5.1410854614026585E-2</v>
          </cell>
          <cell r="G357">
            <v>8.7289601988178624</v>
          </cell>
          <cell r="H357">
            <v>-0.2372867994710397</v>
          </cell>
          <cell r="L357">
            <v>-0.25684811250431722</v>
          </cell>
          <cell r="N357">
            <v>-0.2460580868373283</v>
          </cell>
        </row>
        <row r="358">
          <cell r="D358">
            <v>5.78000000000001</v>
          </cell>
          <cell r="E358">
            <v>-5.0763122982916263E-2</v>
          </cell>
          <cell r="G358">
            <v>8.7469049113400708</v>
          </cell>
          <cell r="H358">
            <v>-0.23429719412764999</v>
          </cell>
          <cell r="L358">
            <v>-0.25359168137588217</v>
          </cell>
          <cell r="N358">
            <v>-0.24321939923172201</v>
          </cell>
        </row>
        <row r="359">
          <cell r="D359">
            <v>5.8000000000000096</v>
          </cell>
          <cell r="E359">
            <v>-5.0122985342543551E-2</v>
          </cell>
          <cell r="G359">
            <v>8.7648496238622808</v>
          </cell>
          <cell r="H359">
            <v>-0.23134263884850975</v>
          </cell>
          <cell r="L359">
            <v>-0.25037471087567742</v>
          </cell>
          <cell r="N359">
            <v>-0.2404134004759072</v>
          </cell>
        </row>
        <row r="360">
          <cell r="D360">
            <v>5.8200000000000101</v>
          </cell>
          <cell r="E360">
            <v>-4.9490360462674458E-2</v>
          </cell>
          <cell r="G360">
            <v>8.7827943363844909</v>
          </cell>
          <cell r="H360">
            <v>-0.22842275871547396</v>
          </cell>
          <cell r="L360">
            <v>-0.24719675059012045</v>
          </cell>
          <cell r="N360">
            <v>-0.23763971616887503</v>
          </cell>
        </row>
        <row r="361">
          <cell r="D361">
            <v>5.8400000000000096</v>
          </cell>
          <cell r="E361">
            <v>-4.8865167893760567E-2</v>
          </cell>
          <cell r="G361">
            <v>8.8007390489066992</v>
          </cell>
          <cell r="H361">
            <v>-0.22553718241365189</v>
          </cell>
          <cell r="L361">
            <v>-0.24405735483694599</v>
          </cell>
          <cell r="N361">
            <v>-0.23489797612935071</v>
          </cell>
        </row>
        <row r="362">
          <cell r="D362">
            <v>5.8600000000000101</v>
          </cell>
          <cell r="E362">
            <v>-4.8247327959945414E-2</v>
          </cell>
          <cell r="G362">
            <v>8.8186837614289093</v>
          </cell>
          <cell r="H362">
            <v>-0.22268554219912803</v>
          </cell>
          <cell r="L362">
            <v>-0.24095608262129153</v>
          </cell>
          <cell r="N362">
            <v>-0.23218781435055766</v>
          </cell>
        </row>
        <row r="363">
          <cell r="D363">
            <v>5.8800000000000097</v>
          </cell>
          <cell r="E363">
            <v>-4.7636761752143937E-2</v>
          </cell>
          <cell r="G363">
            <v>8.8366284739511176</v>
          </cell>
          <cell r="H363">
            <v>-0.21986747386702035</v>
          </cell>
          <cell r="L363">
            <v>-0.2378924975921177</v>
          </cell>
          <cell r="N363">
            <v>-0.22950886895539052</v>
          </cell>
        </row>
        <row r="364">
          <cell r="D364">
            <v>5.9000000000000101</v>
          </cell>
          <cell r="E364">
            <v>-4.703339112119289E-2</v>
          </cell>
          <cell r="G364">
            <v>8.8545731864733277</v>
          </cell>
          <cell r="H364">
            <v>-0.21708261671986576</v>
          </cell>
          <cell r="L364">
            <v>-0.23486616799895413</v>
          </cell>
          <cell r="N364">
            <v>-0.22686078215198729</v>
          </cell>
        </row>
        <row r="365">
          <cell r="D365">
            <v>5.9200000000000097</v>
          </cell>
          <cell r="E365">
            <v>-4.6437138671072083E-2</v>
          </cell>
          <cell r="G365">
            <v>8.8725178989955378</v>
          </cell>
          <cell r="H365">
            <v>-0.21433061353633318</v>
          </cell>
          <cell r="L365">
            <v>-0.2318766666489791</v>
          </cell>
          <cell r="N365">
            <v>-0.22424320018970878</v>
          </cell>
        </row>
        <row r="366">
          <cell r="D366">
            <v>5.9400000000000102</v>
          </cell>
          <cell r="E366">
            <v>-4.5847927752194637E-2</v>
          </cell>
          <cell r="G366">
            <v>8.8904626115177461</v>
          </cell>
          <cell r="H366">
            <v>-0.21161111054025436</v>
          </cell>
          <cell r="L366">
            <v>-0.22892357086442183</v>
          </cell>
          <cell r="N366">
            <v>-0.22165577331551806</v>
          </cell>
        </row>
        <row r="367">
          <cell r="D367">
            <v>5.9600000000000097</v>
          </cell>
          <cell r="E367">
            <v>-4.5265682454765969E-2</v>
          </cell>
          <cell r="G367">
            <v>8.9084073240399562</v>
          </cell>
          <cell r="H367">
            <v>-0.20892375736997232</v>
          </cell>
          <cell r="L367">
            <v>-0.22600646244029193</v>
          </cell>
          <cell r="N367">
            <v>-0.21909815573075925</v>
          </cell>
        </row>
        <row r="368">
          <cell r="D368">
            <v>5.9800000000000102</v>
          </cell>
          <cell r="E368">
            <v>-4.4690327602209826E-2</v>
          </cell>
          <cell r="G368">
            <v>8.9263520365621662</v>
          </cell>
          <cell r="H368">
            <v>-0.20626820704799945</v>
          </cell>
          <cell r="L368">
            <v>-0.22312492760243335</v>
          </cell>
          <cell r="N368">
            <v>-0.21657000554834188</v>
          </cell>
        </row>
        <row r="369">
          <cell r="D369">
            <v>6.0000000000000098</v>
          </cell>
          <cell r="E369">
            <v>-4.4121788744660898E-2</v>
          </cell>
          <cell r="G369">
            <v>8.9442967490843728</v>
          </cell>
          <cell r="H369">
            <v>-0.20364411595098239</v>
          </cell>
          <cell r="L369">
            <v>-0.22027855696589915</v>
          </cell>
          <cell r="N369">
            <v>-0.21407098475031816</v>
          </cell>
        </row>
        <row r="370">
          <cell r="D370">
            <v>6.0200000000000102</v>
          </cell>
          <cell r="E370">
            <v>-4.3559992152522722E-2</v>
          </cell>
          <cell r="G370">
            <v>8.9622414616065829</v>
          </cell>
          <cell r="H370">
            <v>-0.20105114377996866</v>
          </cell>
          <cell r="L370">
            <v>-0.2174669454936442</v>
          </cell>
          <cell r="N370">
            <v>-0.2116007591458588</v>
          </cell>
        </row>
        <row r="371">
          <cell r="D371">
            <v>6.0400000000000098</v>
          </cell>
          <cell r="E371">
            <v>-4.3004864810090089E-2</v>
          </cell>
          <cell r="G371">
            <v>8.9801861741287929</v>
          </cell>
          <cell r="H371">
            <v>-0.19848895353097082</v>
          </cell>
          <cell r="L371">
            <v>-0.21468969245554298</v>
          </cell>
          <cell r="N371">
            <v>-0.20915899832962803</v>
          </cell>
        </row>
        <row r="372">
          <cell r="D372">
            <v>6.0600000000000103</v>
          </cell>
          <cell r="E372">
            <v>-4.2456334409234686E-2</v>
          </cell>
          <cell r="G372">
            <v>8.998130886651003</v>
          </cell>
          <cell r="H372">
            <v>-0.19595721146582268</v>
          </cell>
          <cell r="L372">
            <v>-0.21194640138771792</v>
          </cell>
          <cell r="N372">
            <v>-0.20674537564054901</v>
          </cell>
        </row>
        <row r="373">
          <cell r="D373">
            <v>6.0800000000000098</v>
          </cell>
          <cell r="E373">
            <v>-4.1914329343153651E-2</v>
          </cell>
          <cell r="G373">
            <v>9.0160755991732113</v>
          </cell>
          <cell r="H373">
            <v>-0.19345558708332566</v>
          </cell>
          <cell r="L373">
            <v>-0.20923668005218632</v>
          </cell>
          <cell r="N373">
            <v>-0.20435956812096234</v>
          </cell>
        </row>
        <row r="374">
          <cell r="D374">
            <v>6.1000000000000103</v>
          </cell>
          <cell r="E374">
            <v>-4.1378778700179281E-2</v>
          </cell>
          <cell r="G374">
            <v>9.0340203116954214</v>
          </cell>
          <cell r="H374">
            <v>-0.19098375309067747</v>
          </cell>
          <cell r="L374">
            <v>-0.20656014039681958</v>
          </cell>
          <cell r="N374">
            <v>-0.20200125647617762</v>
          </cell>
        </row>
        <row r="375">
          <cell r="D375">
            <v>6.1200000000000099</v>
          </cell>
          <cell r="E375">
            <v>-4.0849612257649701E-2</v>
          </cell>
          <cell r="G375">
            <v>9.0519650242176297</v>
          </cell>
          <cell r="H375">
            <v>-0.1885413853751822</v>
          </cell>
          <cell r="L375">
            <v>-0.2039163985156168</v>
          </cell>
          <cell r="N375">
            <v>-0.19967012503441278</v>
          </cell>
        </row>
        <row r="376">
          <cell r="D376">
            <v>6.1400000000000103</v>
          </cell>
          <cell r="E376">
            <v>-4.0326760475839128E-2</v>
          </cell>
          <cell r="G376">
            <v>9.0699097367398398</v>
          </cell>
          <cell r="H376">
            <v>-0.18612816297623549</v>
          </cell>
          <cell r="L376">
            <v>-0.2013050746092854</v>
          </cell>
          <cell r="N376">
            <v>-0.19736586170711912</v>
          </cell>
        </row>
        <row r="377">
          <cell r="D377">
            <v>6.1600000000000099</v>
          </cell>
          <cell r="E377">
            <v>-3.9810154491947129E-2</v>
          </cell>
          <cell r="G377">
            <v>9.0878544492620481</v>
          </cell>
          <cell r="H377">
            <v>-0.18374376805758197</v>
          </cell>
          <cell r="L377">
            <v>-0.19872579294613438</v>
          </cell>
          <cell r="N377">
            <v>-0.19508815794969531</v>
          </cell>
        </row>
        <row r="378">
          <cell r="D378">
            <v>6.1800000000000104</v>
          </cell>
          <cell r="E378">
            <v>-3.9299726114145665E-2</v>
          </cell>
          <cell r="G378">
            <v>9.10579916178426</v>
          </cell>
          <cell r="H378">
            <v>-0.18138788587983934</v>
          </cell>
          <cell r="L378">
            <v>-0.19617818182327038</v>
          </cell>
          <cell r="N378">
            <v>-0.19283670872257944</v>
          </cell>
        </row>
        <row r="379">
          <cell r="D379">
            <v>6.2000000000000099</v>
          </cell>
          <cell r="E379">
            <v>-3.8795407815683532E-2</v>
          </cell>
          <cell r="G379">
            <v>9.1237438743064683</v>
          </cell>
          <cell r="H379">
            <v>-0.17906020477328732</v>
          </cell>
          <cell r="L379">
            <v>-0.19366187352810482</v>
          </cell>
          <cell r="N379">
            <v>-0.19061121245273011</v>
          </cell>
        </row>
        <row r="380">
          <cell r="D380">
            <v>6.2200000000000104</v>
          </cell>
          <cell r="E380">
            <v>-3.829713272904673E-2</v>
          </cell>
          <cell r="G380">
            <v>9.1416885868286766</v>
          </cell>
          <cell r="H380">
            <v>-0.1767604161109152</v>
          </cell>
          <cell r="L380">
            <v>-0.19117650430015862</v>
          </cell>
          <cell r="N380">
            <v>-0.18841137099547631</v>
          </cell>
        </row>
        <row r="381">
          <cell r="D381">
            <v>6.24000000000001</v>
          </cell>
          <cell r="E381">
            <v>-3.7804834640174693E-2</v>
          </cell>
          <cell r="G381">
            <v>9.1596332993508867</v>
          </cell>
          <cell r="H381">
            <v>-0.17448821428172628</v>
          </cell>
          <cell r="L381">
            <v>-0.1887217142931743</v>
          </cell>
          <cell r="N381">
            <v>-0.18623688959675389</v>
          </cell>
        </row>
        <row r="382">
          <cell r="D382">
            <v>6.2600000000000096</v>
          </cell>
          <cell r="E382">
            <v>-3.7318447982730638E-2</v>
          </cell>
          <cell r="G382">
            <v>9.177578011873095</v>
          </cell>
          <cell r="H382">
            <v>-0.17224329666429325</v>
          </cell>
          <cell r="L382">
            <v>-0.18629714753752702</v>
          </cell>
          <cell r="N382">
            <v>-0.1840874768557112</v>
          </cell>
        </row>
        <row r="383">
          <cell r="D383">
            <v>6.28000000000001</v>
          </cell>
          <cell r="E383">
            <v>-3.6837907832426048E-2</v>
          </cell>
          <cell r="G383">
            <v>9.1955227243953033</v>
          </cell>
          <cell r="H383">
            <v>-0.17002536360056242</v>
          </cell>
          <cell r="L383">
            <v>-0.18390245190293333</v>
          </cell>
          <cell r="N383">
            <v>-0.18196284468768933</v>
          </cell>
        </row>
        <row r="384">
          <cell r="D384">
            <v>6.3000000000000096</v>
          </cell>
          <cell r="E384">
            <v>-3.6363149901398148E-2</v>
          </cell>
          <cell r="G384">
            <v>9.2134674369175151</v>
          </cell>
          <cell r="H384">
            <v>-0.16783411836990314</v>
          </cell>
          <cell r="L384">
            <v>-0.181537279061459</v>
          </cell>
          <cell r="N384">
            <v>-0.17986270828757045</v>
          </cell>
        </row>
        <row r="385">
          <cell r="D385">
            <v>6.3200000000000101</v>
          </cell>
          <cell r="E385">
            <v>-3.589411053263937E-2</v>
          </cell>
          <cell r="G385">
            <v>9.2314121494397252</v>
          </cell>
          <cell r="H385">
            <v>-0.165669267163397</v>
          </cell>
          <cell r="L385">
            <v>-0.17920128445082359</v>
          </cell>
          <cell r="N385">
            <v>-0.17778678609349832</v>
          </cell>
        </row>
        <row r="386">
          <cell r="D386">
            <v>6.3400000000000096</v>
          </cell>
          <cell r="E386">
            <v>-3.5430726694478533E-2</v>
          </cell>
          <cell r="G386">
            <v>9.2493568619619317</v>
          </cell>
          <cell r="H386">
            <v>-0.16353051905836566</v>
          </cell>
          <cell r="L386">
            <v>-0.17689412723799616</v>
          </cell>
          <cell r="N386">
            <v>-0.17573479975095926</v>
          </cell>
        </row>
        <row r="387">
          <cell r="D387">
            <v>6.3600000000000101</v>
          </cell>
          <cell r="E387">
            <v>-3.497293597511248E-2</v>
          </cell>
          <cell r="G387">
            <v>9.2673015744841418</v>
          </cell>
          <cell r="H387">
            <v>-0.16141758599313163</v>
          </cell>
          <cell r="L387">
            <v>-0.17461547028308458</v>
          </cell>
          <cell r="N387">
            <v>-0.17370647407722806</v>
          </cell>
        </row>
        <row r="388">
          <cell r="D388">
            <v>6.3800000000000097</v>
          </cell>
          <cell r="E388">
            <v>-3.4520676577187936E-2</v>
          </cell>
          <cell r="G388">
            <v>9.2852462870063519</v>
          </cell>
          <cell r="H388">
            <v>-0.15933018274201091</v>
          </cell>
          <cell r="L388">
            <v>-0.17236498010351886</v>
          </cell>
          <cell r="N388">
            <v>-0.17170153702617663</v>
          </cell>
        </row>
        <row r="389">
          <cell r="D389">
            <v>6.4000000000000101</v>
          </cell>
          <cell r="E389">
            <v>-3.4073887312432286E-2</v>
          </cell>
          <cell r="G389">
            <v>9.303190999528562</v>
          </cell>
          <cell r="H389">
            <v>-0.15726802689053121</v>
          </cell>
          <cell r="L389">
            <v>-0.17014232683851993</v>
          </cell>
          <cell r="N389">
            <v>-0.16971971965343768</v>
          </cell>
        </row>
        <row r="390">
          <cell r="D390">
            <v>6.4200000000000097</v>
          </cell>
          <cell r="E390">
            <v>-3.3632507596333218E-2</v>
          </cell>
          <cell r="G390">
            <v>9.3211357120507703</v>
          </cell>
          <cell r="H390">
            <v>-0.15523083881087599</v>
          </cell>
          <cell r="L390">
            <v>-0.16794718421385788</v>
          </cell>
          <cell r="N390">
            <v>-0.16776075608192575</v>
          </cell>
        </row>
        <row r="391">
          <cell r="D391">
            <v>6.4400000000000102</v>
          </cell>
          <cell r="E391">
            <v>-3.3196477442865829E-2</v>
          </cell>
          <cell r="G391">
            <v>9.3390804245729804</v>
          </cell>
          <cell r="H391">
            <v>-0.15321834163754725</v>
          </cell>
          <cell r="L391">
            <v>-0.16577922950689555</v>
          </cell>
          <cell r="N391">
            <v>-0.16582438346770939</v>
          </cell>
        </row>
        <row r="392">
          <cell r="D392">
            <v>6.4600000000000097</v>
          </cell>
          <cell r="E392">
            <v>-3.2765737459267204E-2</v>
          </cell>
          <cell r="G392">
            <v>9.3570251370951905</v>
          </cell>
          <cell r="H392">
            <v>-0.15123026124324776</v>
          </cell>
          <cell r="L392">
            <v>-0.16363814351191855</v>
          </cell>
          <cell r="N392">
            <v>-0.16391034196623752</v>
          </cell>
        </row>
        <row r="393">
          <cell r="D393">
            <v>6.4800000000000102</v>
          </cell>
          <cell r="E393">
            <v>-3.2340228840857105E-2</v>
          </cell>
          <cell r="G393">
            <v>9.3749698496173988</v>
          </cell>
          <cell r="H393">
            <v>-0.14926632621497596</v>
          </cell>
          <cell r="L393">
            <v>-0.16152361050574601</v>
          </cell>
          <cell r="N393">
            <v>-0.16201837469891009</v>
          </cell>
        </row>
        <row r="394">
          <cell r="D394">
            <v>6.5000000000000098</v>
          </cell>
          <cell r="E394">
            <v>-3.1919893365904888E-2</v>
          </cell>
          <cell r="G394">
            <v>9.3929145621396071</v>
          </cell>
          <cell r="H394">
            <v>-0.14732626783033401</v>
          </cell>
          <cell r="L394">
            <v>-0.15943531821362333</v>
          </cell>
          <cell r="N394">
            <v>-0.16014822771999498</v>
          </cell>
        </row>
        <row r="395">
          <cell r="D395">
            <v>6.5200000000000102</v>
          </cell>
          <cell r="E395">
            <v>-3.1504673390541062E-2</v>
          </cell>
          <cell r="G395">
            <v>9.4108592746618172</v>
          </cell>
          <cell r="H395">
            <v>-0.14540982003404226</v>
          </cell>
          <cell r="L395">
            <v>-0.15737295777539509</v>
          </cell>
          <cell r="N395">
            <v>-0.1582996499838891</v>
          </cell>
        </row>
        <row r="396">
          <cell r="D396">
            <v>6.5400000000000098</v>
          </cell>
          <cell r="E396">
            <v>-3.1094511843713913E-2</v>
          </cell>
          <cell r="G396">
            <v>9.4288039871840255</v>
          </cell>
          <cell r="H396">
            <v>-0.14351671941466157</v>
          </cell>
          <cell r="L396">
            <v>-0.15533622371195668</v>
          </cell>
          <cell r="N396">
            <v>-0.15647239331271851</v>
          </cell>
        </row>
        <row r="397">
          <cell r="D397">
            <v>6.5600000000000103</v>
          </cell>
          <cell r="E397">
            <v>-3.068935222218952E-2</v>
          </cell>
          <cell r="G397">
            <v>9.4467486997062355</v>
          </cell>
          <cell r="H397">
            <v>-0.14164670518151573</v>
          </cell>
          <cell r="L397">
            <v>-0.15332481389198022</v>
          </cell>
          <cell r="N397">
            <v>-0.15466621236427439</v>
          </cell>
        </row>
        <row r="398">
          <cell r="D398">
            <v>6.5800000000000098</v>
          </cell>
          <cell r="E398">
            <v>-3.0289138585595534E-2</v>
          </cell>
          <cell r="G398">
            <v>9.4646934122284456</v>
          </cell>
          <cell r="H398">
            <v>-0.13979951914181618</v>
          </cell>
          <cell r="L398">
            <v>-0.15133842949891799</v>
          </cell>
          <cell r="N398">
            <v>-0.15288086460028774</v>
          </cell>
        </row>
        <row r="399">
          <cell r="D399">
            <v>6.6000000000000103</v>
          </cell>
          <cell r="E399">
            <v>-2.9893815551507247E-2</v>
          </cell>
          <cell r="G399">
            <v>9.4826381247506557</v>
          </cell>
          <cell r="H399">
            <v>-0.13797490567798171</v>
          </cell>
          <cell r="L399">
            <v>-0.14937677499827764</v>
          </cell>
          <cell r="N399">
            <v>-0.15111611025503197</v>
          </cell>
        </row>
        <row r="400">
          <cell r="D400">
            <v>6.6200000000000099</v>
          </cell>
          <cell r="E400">
            <v>-2.9503328290576121E-2</v>
          </cell>
          <cell r="G400">
            <v>9.500582837272864</v>
          </cell>
          <cell r="H400">
            <v>-0.13617261172515407</v>
          </cell>
          <cell r="L400">
            <v>-0.14743955810516965</v>
          </cell>
          <cell r="N400">
            <v>-0.14937171230425791</v>
          </cell>
        </row>
        <row r="401">
          <cell r="D401">
            <v>6.6400000000000103</v>
          </cell>
          <cell r="E401">
            <v>-2.9117622521699596E-2</v>
          </cell>
          <cell r="G401">
            <v>9.5185275497950723</v>
          </cell>
          <cell r="H401">
            <v>-0.1343923867489045</v>
          </cell>
          <cell r="L401">
            <v>-0.14552648975212451</v>
          </cell>
          <cell r="N401">
            <v>-0.14764743643445347</v>
          </cell>
        </row>
        <row r="402">
          <cell r="D402">
            <v>6.6600000000000099</v>
          </cell>
          <cell r="E402">
            <v>-2.8736644507232116E-2</v>
          </cell>
          <cell r="G402">
            <v>9.5364722623172824</v>
          </cell>
          <cell r="H402">
            <v>-0.13263398272312982</v>
          </cell>
          <cell r="L402">
            <v>-0.14363728405717927</v>
          </cell>
          <cell r="N402">
            <v>-0.14594305101242858</v>
          </cell>
        </row>
        <row r="403">
          <cell r="D403">
            <v>6.6800000000000104</v>
          </cell>
          <cell r="E403">
            <v>-2.8360341048236405E-2</v>
          </cell>
          <cell r="G403">
            <v>9.5544169748394925</v>
          </cell>
          <cell r="H403">
            <v>-0.13089715410813513</v>
          </cell>
          <cell r="L403">
            <v>-0.1417716582922309</v>
          </cell>
          <cell r="N403">
            <v>-0.14425832705522185</v>
          </cell>
        </row>
        <row r="404">
          <cell r="D404">
            <v>6.7000000000000099</v>
          </cell>
          <cell r="E404">
            <v>-2.798865947977483E-2</v>
          </cell>
          <cell r="G404">
            <v>9.5723616873617008</v>
          </cell>
          <cell r="H404">
            <v>-0.12918165782890073</v>
          </cell>
          <cell r="L404">
            <v>-0.13992933285165465</v>
          </cell>
          <cell r="N404">
            <v>-0.14259303820032423</v>
          </cell>
        </row>
        <row r="405">
          <cell r="D405">
            <v>6.7200000000000104</v>
          </cell>
          <cell r="E405">
            <v>-2.7621547666240007E-2</v>
          </cell>
          <cell r="G405">
            <v>9.5903063998839109</v>
          </cell>
          <cell r="H405">
            <v>-0.12748725325353075</v>
          </cell>
          <cell r="L405">
            <v>-0.13811003122118581</v>
          </cell>
          <cell r="N405">
            <v>-0.14094696067621965</v>
          </cell>
        </row>
        <row r="406">
          <cell r="D406">
            <v>6.74000000000001</v>
          </cell>
          <cell r="E406">
            <v>-2.7258953996724417E-2</v>
          </cell>
          <cell r="G406">
            <v>9.608251112406121</v>
          </cell>
          <cell r="H406">
            <v>-0.12581370217188154</v>
          </cell>
          <cell r="L406">
            <v>-0.13631347994706544</v>
          </cell>
          <cell r="N406">
            <v>-0.13931987327323944</v>
          </cell>
        </row>
        <row r="407">
          <cell r="D407">
            <v>6.7600000000000096</v>
          </cell>
          <cell r="E407">
            <v>-2.6900827380428243E-2</v>
          </cell>
          <cell r="G407">
            <v>9.6261958249283275</v>
          </cell>
          <cell r="H407">
            <v>-0.12416076877436656</v>
          </cell>
          <cell r="L407">
            <v>-0.13453940860544542</v>
          </cell>
          <cell r="N407">
            <v>-0.13771155731472634</v>
          </cell>
        </row>
        <row r="408">
          <cell r="D408">
            <v>6.78000000000001</v>
          </cell>
          <cell r="E408">
            <v>-2.6547117242105279E-2</v>
          </cell>
          <cell r="G408">
            <v>9.6441405374505376</v>
          </cell>
          <cell r="H408">
            <v>-0.12252821963093692</v>
          </cell>
          <cell r="L408">
            <v>-0.13278754977205154</v>
          </cell>
          <cell r="N408">
            <v>-0.13612179662850538</v>
          </cell>
        </row>
        <row r="409">
          <cell r="D409">
            <v>6.8000000000000096</v>
          </cell>
          <cell r="E409">
            <v>-2.6197773517546156E-2</v>
          </cell>
          <cell r="G409">
            <v>9.6620852499727476</v>
          </cell>
          <cell r="H409">
            <v>-0.12091582367023428</v>
          </cell>
          <cell r="L409">
            <v>-0.13105763899210773</v>
          </cell>
          <cell r="N409">
            <v>-0.13455037751866306</v>
          </cell>
        </row>
        <row r="410">
          <cell r="D410">
            <v>6.8200000000000101</v>
          </cell>
          <cell r="E410">
            <v>-2.5852746649098441E-2</v>
          </cell>
          <cell r="G410">
            <v>9.6800299624949577</v>
          </cell>
          <cell r="H410">
            <v>-0.11932335215891385</v>
          </cell>
          <cell r="L410">
            <v>-0.12934941475051248</v>
          </cell>
          <cell r="N410">
            <v>-0.13299708873762503</v>
          </cell>
        </row>
        <row r="411">
          <cell r="D411">
            <v>6.8400000000000096</v>
          </cell>
          <cell r="E411">
            <v>-2.5511987581223441E-2</v>
          </cell>
          <cell r="G411">
            <v>9.697974675017166</v>
          </cell>
          <cell r="H411">
            <v>-0.11775057868113679</v>
          </cell>
          <cell r="L411">
            <v>-0.12766261844227178</v>
          </cell>
          <cell r="N411">
            <v>-0.13146172145853685</v>
          </cell>
        </row>
        <row r="412">
          <cell r="D412">
            <v>6.8600000000000101</v>
          </cell>
          <cell r="E412">
            <v>-2.5175447756088758E-2</v>
          </cell>
          <cell r="G412">
            <v>9.7159193875393761</v>
          </cell>
          <cell r="H412">
            <v>-0.11619727911822765</v>
          </cell>
          <cell r="L412">
            <v>-0.12599699434318362</v>
          </cell>
          <cell r="N412">
            <v>-0.12994406924793894</v>
          </cell>
        </row>
        <row r="413">
          <cell r="D413">
            <v>6.8800000000000097</v>
          </cell>
          <cell r="E413">
            <v>-2.4843079109196753E-2</v>
          </cell>
          <cell r="G413">
            <v>9.7338641000615844</v>
          </cell>
          <cell r="H413">
            <v>-0.11466323162849761</v>
          </cell>
          <cell r="L413">
            <v>-0.12435228958077559</v>
          </cell>
          <cell r="N413">
            <v>-0.12844392803873816</v>
          </cell>
        </row>
        <row r="414">
          <cell r="D414">
            <v>6.9000000000000101</v>
          </cell>
          <cell r="E414">
            <v>-2.4514834065047928E-2</v>
          </cell>
          <cell r="G414">
            <v>9.7518088125837945</v>
          </cell>
          <cell r="H414">
            <v>-0.11314821662722871</v>
          </cell>
          <cell r="L414">
            <v>-0.12272825410548964</v>
          </cell>
          <cell r="N414">
            <v>-0.12696109610346903</v>
          </cell>
        </row>
        <row r="415">
          <cell r="D415">
            <v>6.9200000000000097</v>
          </cell>
          <cell r="E415">
            <v>-2.4190665532839297E-2</v>
          </cell>
          <cell r="G415">
            <v>9.7697535251060046</v>
          </cell>
          <cell r="H415">
            <v>-0.11165201676681977</v>
          </cell>
          <cell r="L415">
            <v>-0.12112464066211767</v>
          </cell>
          <cell r="N415">
            <v>-0.12549537402784558</v>
          </cell>
        </row>
        <row r="416">
          <cell r="D416">
            <v>6.9400000000000102</v>
          </cell>
          <cell r="E416">
            <v>-2.3870526902196862E-2</v>
          </cell>
          <cell r="G416">
            <v>9.7876982376282147</v>
          </cell>
          <cell r="H416">
            <v>-0.11017441691708962</v>
          </cell>
          <cell r="L416">
            <v>-0.11954120476148185</v>
          </cell>
          <cell r="N416">
            <v>-0.1240465646845987</v>
          </cell>
        </row>
        <row r="417">
          <cell r="D417">
            <v>6.9600000000000097</v>
          </cell>
          <cell r="E417">
            <v>-2.3554372038942333E-2</v>
          </cell>
          <cell r="G417">
            <v>9.805642950150423</v>
          </cell>
          <cell r="H417">
            <v>-0.10871520414573833</v>
          </cell>
          <cell r="L417">
            <v>-0.11797770465236065</v>
          </cell>
          <cell r="N417">
            <v>-0.12261447320759657</v>
          </cell>
        </row>
        <row r="418">
          <cell r="D418">
            <v>6.9800000000000102</v>
          </cell>
          <cell r="E418">
            <v>-2.324215528089316E-2</v>
          </cell>
          <cell r="G418">
            <v>9.8235876626726313</v>
          </cell>
          <cell r="H418">
            <v>-0.10727416769896238</v>
          </cell>
          <cell r="L418">
            <v>-0.11643390129365822</v>
          </cell>
          <cell r="N418">
            <v>-0.12119890696624694</v>
          </cell>
        </row>
        <row r="419">
          <cell r="D419">
            <v>7.0000000000000098</v>
          </cell>
          <cell r="E419">
            <v>-2.2933831433695935E-2</v>
          </cell>
          <cell r="G419">
            <v>9.8415323751948414</v>
          </cell>
          <cell r="H419">
            <v>-0.10585109898222358</v>
          </cell>
          <cell r="L419">
            <v>-0.11490955832681569</v>
          </cell>
          <cell r="N419">
            <v>-0.11979967554017759</v>
          </cell>
        </row>
        <row r="420">
          <cell r="D420">
            <v>7.0200000000000102</v>
          </cell>
          <cell r="E420">
            <v>-2.2629355766692467E-2</v>
          </cell>
          <cell r="G420">
            <v>9.8594770877170514</v>
          </cell>
          <cell r="H420">
            <v>-0.10444579154116906</v>
          </cell>
          <cell r="L420">
            <v>-0.11340444204846373</v>
          </cell>
          <cell r="N420">
            <v>-0.11841659069419236</v>
          </cell>
        </row>
        <row r="421">
          <cell r="D421">
            <v>7.0400000000000098</v>
          </cell>
          <cell r="E421">
            <v>-2.2328684008818479E-2</v>
          </cell>
          <cell r="G421">
            <v>9.8774218002392598</v>
          </cell>
          <cell r="H421">
            <v>-0.10305804104270168</v>
          </cell>
          <cell r="L421">
            <v>-0.11191832138331261</v>
          </cell>
          <cell r="N421">
            <v>-0.11704946635349996</v>
          </cell>
        </row>
        <row r="422">
          <cell r="D422">
            <v>7.0600000000000103</v>
          </cell>
          <cell r="E422">
            <v>-2.2031772344534201E-2</v>
          </cell>
          <cell r="G422">
            <v>9.8953665127614698</v>
          </cell>
          <cell r="H422">
            <v>-0.10168764525619761</v>
          </cell>
          <cell r="L422">
            <v>-0.11045096785728005</v>
          </cell>
          <cell r="N422">
            <v>-0.11569811857921342</v>
          </cell>
        </row>
        <row r="423">
          <cell r="D423">
            <v>7.0800000000000098</v>
          </cell>
          <cell r="E423">
            <v>-2.1738577409786936E-2</v>
          </cell>
          <cell r="G423">
            <v>9.9133112252836799</v>
          </cell>
          <cell r="H423">
            <v>-0.10033440403487159</v>
          </cell>
          <cell r="L423">
            <v>-0.1090021555708558</v>
          </cell>
          <cell r="N423">
            <v>-0.11436236554411763</v>
          </cell>
        </row>
        <row r="424">
          <cell r="D424">
            <v>7.1000000000000103</v>
          </cell>
          <cell r="E424">
            <v>-2.1449056288004829E-2</v>
          </cell>
          <cell r="G424">
            <v>9.9312559378058882</v>
          </cell>
          <cell r="H424">
            <v>-9.8998119297286288E-2</v>
          </cell>
          <cell r="L424">
            <v>-0.10757166117269941</v>
          </cell>
          <cell r="N424">
            <v>-0.11304202750870204</v>
          </cell>
        </row>
        <row r="425">
          <cell r="D425">
            <v>7.1200000000000099</v>
          </cell>
          <cell r="E425">
            <v>-2.1163166506121916E-2</v>
          </cell>
          <cell r="G425">
            <v>9.9492006503280965</v>
          </cell>
          <cell r="H425">
            <v>-9.7678595009005706E-2</v>
          </cell>
          <cell r="L425">
            <v>-0.10615926383347064</v>
          </cell>
          <cell r="N425">
            <v>-0.11173692679745584</v>
          </cell>
        </row>
        <row r="426">
          <cell r="D426">
            <v>7.1400000000000103</v>
          </cell>
          <cell r="E426">
            <v>-2.0880866030633764E-2</v>
          </cell>
          <cell r="G426">
            <v>9.9671453628503066</v>
          </cell>
          <cell r="H426">
            <v>-9.637563716439014E-2</v>
          </cell>
          <cell r="L426">
            <v>-0.10476474521989194</v>
          </cell>
          <cell r="N426">
            <v>-0.1104468877754235</v>
          </cell>
        </row>
        <row r="427">
          <cell r="D427">
            <v>7.1600000000000099</v>
          </cell>
          <cell r="E427">
            <v>-2.0602113263683719E-2</v>
          </cell>
          <cell r="G427">
            <v>9.9850900753725149</v>
          </cell>
          <cell r="H427">
            <v>-9.5089053768532203E-2</v>
          </cell>
          <cell r="L427">
            <v>-0.10338788946904062</v>
          </cell>
          <cell r="N427">
            <v>-0.10917173682501816</v>
          </cell>
        </row>
        <row r="428">
          <cell r="D428">
            <v>7.1800000000000104</v>
          </cell>
          <cell r="E428">
            <v>-2.0326867039179127E-2</v>
          </cell>
          <cell r="G428">
            <v>10.003034787894727</v>
          </cell>
          <cell r="H428">
            <v>-9.3818654819331257E-2</v>
          </cell>
          <cell r="L428">
            <v>-0.10202848316286749</v>
          </cell>
          <cell r="N428">
            <v>-0.10791130232308903</v>
          </cell>
        </row>
        <row r="429">
          <cell r="D429">
            <v>7.2000000000000099</v>
          </cell>
          <cell r="E429">
            <v>-2.0055086618937578E-2</v>
          </cell>
          <cell r="G429">
            <v>10.020979500416935</v>
          </cell>
          <cell r="H429">
            <v>-9.2564252289706397E-2</v>
          </cell>
          <cell r="L429">
            <v>-0.10068631530294543</v>
          </cell>
          <cell r="N429">
            <v>-0.10666541461824344</v>
          </cell>
        </row>
        <row r="430">
          <cell r="D430">
            <v>7.2200000000000104</v>
          </cell>
          <cell r="E430">
            <v>-1.978673168886249E-2</v>
          </cell>
          <cell r="G430">
            <v>10.038924212939145</v>
          </cell>
          <cell r="H430">
            <v>-9.1325660109944834E-2</v>
          </cell>
          <cell r="L430">
            <v>-9.9361177285438862E-2</v>
          </cell>
          <cell r="N430">
            <v>-0.10543390600841548</v>
          </cell>
        </row>
        <row r="431">
          <cell r="D431">
            <v>7.24000000000001</v>
          </cell>
          <cell r="E431">
            <v>-1.9521762355148166E-2</v>
          </cell>
          <cell r="G431">
            <v>10.056868925461353</v>
          </cell>
          <cell r="H431">
            <v>-9.010269415018636E-2</v>
          </cell>
          <cell r="L431">
            <v>-9.8052862876300981E-2</v>
          </cell>
          <cell r="N431">
            <v>-0.1042166107186866</v>
          </cell>
        </row>
        <row r="432">
          <cell r="D432">
            <v>7.2600000000000096</v>
          </cell>
          <cell r="E432">
            <v>-1.9260139140513631E-2</v>
          </cell>
          <cell r="G432">
            <v>10.074813637983562</v>
          </cell>
          <cell r="H432">
            <v>-8.8895172203040662E-2</v>
          </cell>
          <cell r="L432">
            <v>-9.6761168186690089E-2</v>
          </cell>
          <cell r="N432">
            <v>-0.10301336487934738</v>
          </cell>
        </row>
        <row r="433">
          <cell r="D433">
            <v>7.28000000000001</v>
          </cell>
          <cell r="E433">
            <v>-1.9001822980465273E-2</v>
          </cell>
          <cell r="G433">
            <v>10.092758350505772</v>
          </cell>
          <cell r="H433">
            <v>-8.7702913966337462E-2</v>
          </cell>
          <cell r="L433">
            <v>-9.5485891648608198E-2</v>
          </cell>
          <cell r="N433">
            <v>-0.10182400650420415</v>
          </cell>
        </row>
        <row r="434">
          <cell r="D434">
            <v>7.3000000000000096</v>
          </cell>
          <cell r="E434">
            <v>-1.874677521958797E-2</v>
          </cell>
          <cell r="G434">
            <v>10.110703063027982</v>
          </cell>
          <cell r="H434">
            <v>-8.6525741026008282E-2</v>
          </cell>
          <cell r="L434">
            <v>-9.4226833990758527E-2</v>
          </cell>
          <cell r="N434">
            <v>-0.10064837546912518</v>
          </cell>
        </row>
        <row r="435">
          <cell r="D435">
            <v>7.3200000000000101</v>
          </cell>
          <cell r="E435">
            <v>-1.8494957607864227E-2</v>
          </cell>
          <cell r="G435">
            <v>10.12864777555019</v>
          </cell>
          <cell r="H435">
            <v>-8.5363476839097355E-2</v>
          </cell>
          <cell r="L435">
            <v>-9.2983798214620259E-2</v>
          </cell>
          <cell r="N435">
            <v>-9.9486313490824804E-2</v>
          </cell>
        </row>
        <row r="436">
          <cell r="D436">
            <v>7.3400000000000096</v>
          </cell>
          <cell r="E436">
            <v>-1.8246332297021401E-2</v>
          </cell>
          <cell r="G436">
            <v>10.1465924880724</v>
          </cell>
          <cell r="H436">
            <v>-8.4215946716902274E-2</v>
          </cell>
          <cell r="L436">
            <v>-9.1756589570739108E-2</v>
          </cell>
          <cell r="N436">
            <v>-9.8337664105881545E-2</v>
          </cell>
        </row>
        <row r="437">
          <cell r="D437">
            <v>7.3600000000000101</v>
          </cell>
          <cell r="E437">
            <v>-1.8000861836906447E-2</v>
          </cell>
          <cell r="G437">
            <v>10.16453720059461</v>
          </cell>
          <cell r="H437">
            <v>-8.3082977808241712E-2</v>
          </cell>
          <cell r="L437">
            <v>-9.0545015535233975E-2</v>
          </cell>
          <cell r="N437">
            <v>-9.7202272649992108E-2</v>
          </cell>
        </row>
        <row r="438">
          <cell r="D438">
            <v>7.3800000000000097</v>
          </cell>
          <cell r="E438">
            <v>-1.7758509171888211E-2</v>
          </cell>
          <cell r="G438">
            <v>10.182481913116817</v>
          </cell>
          <cell r="H438">
            <v>-8.196439908285004E-2</v>
          </cell>
          <cell r="L438">
            <v>-8.9348885786515578E-2</v>
          </cell>
          <cell r="N438">
            <v>-9.6079986237453216E-2</v>
          </cell>
        </row>
        <row r="439">
          <cell r="D439">
            <v>7.4000000000000101</v>
          </cell>
          <cell r="E439">
            <v>-1.7519237637286782E-2</v>
          </cell>
          <cell r="G439">
            <v>10.200426625639027</v>
          </cell>
          <cell r="H439">
            <v>-8.0860041314897158E-2</v>
          </cell>
          <cell r="L439">
            <v>-8.8168012182216302E-2</v>
          </cell>
          <cell r="N439">
            <v>-9.4970653740872296E-2</v>
          </cell>
        </row>
        <row r="440">
          <cell r="D440">
            <v>7.4200000000000097</v>
          </cell>
          <cell r="E440">
            <v>-1.7283010955829931E-2</v>
          </cell>
          <cell r="G440">
            <v>10.218371338161237</v>
          </cell>
          <cell r="H440">
            <v>-7.9769737066633026E-2</v>
          </cell>
          <cell r="L440">
            <v>-8.7002208736332479E-2</v>
          </cell>
          <cell r="N440">
            <v>-9.3874125771105404E-2</v>
          </cell>
        </row>
        <row r="441">
          <cell r="D441">
            <v>7.4400000000000102</v>
          </cell>
          <cell r="E441">
            <v>-1.7049793234136065E-2</v>
          </cell>
          <cell r="G441">
            <v>10.236316050683449</v>
          </cell>
          <cell r="H441">
            <v>-7.8693320672154995E-2</v>
          </cell>
          <cell r="L441">
            <v>-8.5851291596573107E-2</v>
          </cell>
          <cell r="N441">
            <v>-9.2790254657416679E-2</v>
          </cell>
        </row>
        <row r="442">
          <cell r="D442">
            <v>7.4600000000000097</v>
          </cell>
          <cell r="E442">
            <v>-1.681954895922395E-2</v>
          </cell>
          <cell r="G442">
            <v>10.254260763205655</v>
          </cell>
          <cell r="H442">
            <v>-7.763062822129814E-2</v>
          </cell>
          <cell r="L442">
            <v>-8.4715079021917647E-2</v>
          </cell>
          <cell r="N442">
            <v>-9.1718894427861561E-2</v>
          </cell>
        </row>
        <row r="443">
          <cell r="D443">
            <v>7.4800000000000102</v>
          </cell>
          <cell r="E443">
            <v>-1.6592242995048405E-2</v>
          </cell>
          <cell r="G443">
            <v>10.272205475727866</v>
          </cell>
          <cell r="H443">
            <v>-7.6581497543645932E-2</v>
          </cell>
          <cell r="L443">
            <v>-8.3593391360377356E-2</v>
          </cell>
          <cell r="N443">
            <v>-9.0659900789884923E-2</v>
          </cell>
        </row>
        <row r="444">
          <cell r="D444">
            <v>7.5000000000000098</v>
          </cell>
          <cell r="E444">
            <v>-1.6367840579062345E-2</v>
          </cell>
          <cell r="G444">
            <v>10.290150188250076</v>
          </cell>
          <cell r="H444">
            <v>-7.5545768192662247E-2</v>
          </cell>
          <cell r="L444">
            <v>-8.2486051026964241E-2</v>
          </cell>
          <cell r="N444">
            <v>-8.9613131111141109E-2</v>
          </cell>
        </row>
        <row r="445">
          <cell r="D445">
            <v>7.5200000000000102</v>
          </cell>
          <cell r="E445">
            <v>-1.6146307318804391E-2</v>
          </cell>
          <cell r="G445">
            <v>10.308094900772284</v>
          </cell>
          <cell r="H445">
            <v>-7.4523281429941662E-2</v>
          </cell>
          <cell r="L445">
            <v>-8.1392882481860371E-2</v>
          </cell>
          <cell r="N445">
            <v>-8.85784444005243E-2</v>
          </cell>
        </row>
        <row r="446">
          <cell r="D446">
            <v>7.5400000000000098</v>
          </cell>
          <cell r="E446">
            <v>-1.5927609188512409E-2</v>
          </cell>
          <cell r="G446">
            <v>10.326039613294492</v>
          </cell>
          <cell r="H446">
            <v>-7.3513880209579024E-2</v>
          </cell>
          <cell r="L446">
            <v>-8.0313712208789412E-2</v>
          </cell>
          <cell r="N446">
            <v>-8.7555701289412743E-2</v>
          </cell>
        </row>
        <row r="447">
          <cell r="D447">
            <v>7.5600000000000103</v>
          </cell>
          <cell r="E447">
            <v>-1.5711712525762232E-2</v>
          </cell>
          <cell r="G447">
            <v>10.343984325816704</v>
          </cell>
          <cell r="H447">
            <v>-7.2517409162655574E-2</v>
          </cell>
          <cell r="L447">
            <v>-7.9248368693588464E-2</v>
          </cell>
          <cell r="N447">
            <v>-8.6544764013122222E-2</v>
          </cell>
        </row>
        <row r="448">
          <cell r="D448">
            <v>7.5800000000000098</v>
          </cell>
          <cell r="E448">
            <v>-1.5498584028131845E-2</v>
          </cell>
          <cell r="G448">
            <v>10.361929038338912</v>
          </cell>
          <cell r="H448">
            <v>-7.1533714581842531E-2</v>
          </cell>
          <cell r="L448">
            <v>-7.8196682402979042E-2</v>
          </cell>
          <cell r="N448">
            <v>-8.5545496392569059E-2</v>
          </cell>
        </row>
        <row r="449">
          <cell r="D449">
            <v>7.6000000000000103</v>
          </cell>
          <cell r="E449">
            <v>-1.5288190749890419E-2</v>
          </cell>
          <cell r="G449">
            <v>10.379873750861123</v>
          </cell>
          <cell r="H449">
            <v>-7.0562644406119229E-2</v>
          </cell>
          <cell r="L449">
            <v>-7.715848576353336E-2</v>
          </cell>
          <cell r="N449">
            <v>-8.4557763816135972E-2</v>
          </cell>
        </row>
        <row r="450">
          <cell r="D450">
            <v>7.6200000000000099</v>
          </cell>
          <cell r="E450">
            <v>-1.5080500098712436E-2</v>
          </cell>
          <cell r="G450">
            <v>10.397818463383331</v>
          </cell>
          <cell r="H450">
            <v>-6.9604048205607241E-2</v>
          </cell>
          <cell r="L450">
            <v>-7.6133613140838691E-2</v>
          </cell>
          <cell r="N450">
            <v>-8.3581433221743828E-2</v>
          </cell>
        </row>
        <row r="451">
          <cell r="D451">
            <v>7.6400000000000103</v>
          </cell>
          <cell r="E451">
            <v>-1.4875479832416241E-2</v>
          </cell>
          <cell r="G451">
            <v>10.415763175905541</v>
          </cell>
          <cell r="H451">
            <v>-6.8657777166517164E-2</v>
          </cell>
          <cell r="L451">
            <v>-7.5121900818854032E-2</v>
          </cell>
          <cell r="N451">
            <v>-8.2616373079122812E-2</v>
          </cell>
        </row>
        <row r="452">
          <cell r="D452">
            <v>7.6600000000000099</v>
          </cell>
          <cell r="E452">
            <v>-1.467309805572734E-2</v>
          </cell>
          <cell r="G452">
            <v>10.433707888427749</v>
          </cell>
          <cell r="H452">
            <v>-6.7723684076209545E-2</v>
          </cell>
          <cell r="L452">
            <v>-7.4123186979461561E-2</v>
          </cell>
          <cell r="N452">
            <v>-8.1662453372284352E-2</v>
          </cell>
        </row>
        <row r="453">
          <cell r="D453">
            <v>7.6800000000000104</v>
          </cell>
          <cell r="E453">
            <v>-1.4473323217065796E-2</v>
          </cell>
          <cell r="G453">
            <v>10.451652600949959</v>
          </cell>
          <cell r="H453">
            <v>-6.6801623308367183E-2</v>
          </cell>
          <cell r="L453">
            <v>-7.3137311682207579E-2</v>
          </cell>
          <cell r="N453">
            <v>-8.0719545582188468E-2</v>
          </cell>
        </row>
        <row r="454">
          <cell r="D454">
            <v>7.7000000000000099</v>
          </cell>
          <cell r="E454">
            <v>-1.4276124105357944E-2</v>
          </cell>
          <cell r="G454">
            <v>10.469597313472169</v>
          </cell>
          <cell r="H454">
            <v>-6.58914508082796E-2</v>
          </cell>
          <cell r="L454">
            <v>-7.2164116844235474E-2</v>
          </cell>
          <cell r="N454">
            <v>-7.9787522669607425E-2</v>
          </cell>
        </row>
        <row r="455">
          <cell r="D455">
            <v>7.7200000000000104</v>
          </cell>
          <cell r="E455">
            <v>-1.4081469846871947E-2</v>
          </cell>
          <cell r="G455">
            <v>10.487542025994379</v>
          </cell>
          <cell r="H455">
            <v>-6.4993024078237469E-2</v>
          </cell>
          <cell r="L455">
            <v>-7.1203446220405989E-2</v>
          </cell>
          <cell r="N455">
            <v>-7.8866259058181579E-2</v>
          </cell>
        </row>
        <row r="456">
          <cell r="D456">
            <v>7.74000000000001</v>
          </cell>
          <cell r="E456">
            <v>-1.3889329902077261E-2</v>
          </cell>
          <cell r="G456">
            <v>10.505486738516586</v>
          </cell>
          <cell r="H456">
            <v>-6.4106202163037598E-2</v>
          </cell>
          <cell r="L456">
            <v>-7.0255145383605583E-2</v>
          </cell>
          <cell r="N456">
            <v>-7.7955630617666138E-2</v>
          </cell>
        </row>
        <row r="457">
          <cell r="D457">
            <v>7.7600000000000096</v>
          </cell>
          <cell r="E457">
            <v>-1.3699674062527648E-2</v>
          </cell>
          <cell r="G457">
            <v>10.523431451038796</v>
          </cell>
          <cell r="H457">
            <v>-6.3230845635596361E-2</v>
          </cell>
          <cell r="L457">
            <v>-6.9319061705239549E-2</v>
          </cell>
          <cell r="N457">
            <v>-7.7055514647366305E-2</v>
          </cell>
        </row>
        <row r="458">
          <cell r="D458">
            <v>7.78000000000001</v>
          </cell>
          <cell r="E458">
            <v>-1.351247244776772E-2</v>
          </cell>
          <cell r="G458">
            <v>10.541376163561006</v>
          </cell>
          <cell r="H458">
            <v>-6.2366816582671916E-2</v>
          </cell>
          <cell r="L458">
            <v>-6.8395044335911662E-2</v>
          </cell>
          <cell r="N458">
            <v>-7.6165789859759983E-2</v>
          </cell>
        </row>
        <row r="459">
          <cell r="D459">
            <v>7.8000000000000096</v>
          </cell>
          <cell r="E459">
            <v>-1.3327695502262824E-2</v>
          </cell>
          <cell r="G459">
            <v>10.559320876083214</v>
          </cell>
          <cell r="H459">
            <v>-6.151397859069406E-2</v>
          </cell>
          <cell r="L459">
            <v>-6.7482944186285004E-2</v>
          </cell>
          <cell r="N459">
            <v>-7.528633636430479E-2</v>
          </cell>
        </row>
        <row r="460">
          <cell r="D460">
            <v>7.8200000000000101</v>
          </cell>
          <cell r="E460">
            <v>-1.3145313992351984E-2</v>
          </cell>
          <cell r="G460">
            <v>10.577265588605425</v>
          </cell>
          <cell r="H460">
            <v>-6.067219673170058E-2</v>
          </cell>
          <cell r="L460">
            <v>-6.6582613908125116E-2</v>
          </cell>
          <cell r="N460">
            <v>-7.441703565142721E-2</v>
          </cell>
        </row>
        <row r="461">
          <cell r="D461">
            <v>7.8400000000000096</v>
          </cell>
          <cell r="E461">
            <v>-1.2965299003224006E-2</v>
          </cell>
          <cell r="G461">
            <v>10.595210301127635</v>
          </cell>
          <cell r="H461">
            <v>-5.9841337549380397E-2</v>
          </cell>
          <cell r="L461">
            <v>-6.5693907875524218E-2</v>
          </cell>
          <cell r="N461">
            <v>-7.3557770576693882E-2</v>
          </cell>
        </row>
        <row r="462">
          <cell r="D462">
            <v>7.8600000000000101</v>
          </cell>
          <cell r="E462">
            <v>-1.2787621935916265E-2</v>
          </cell>
          <cell r="G462">
            <v>10.613155013649843</v>
          </cell>
          <cell r="H462">
            <v>-5.9021269045221515E-2</v>
          </cell>
          <cell r="L462">
            <v>-6.4816682166303513E-2</v>
          </cell>
          <cell r="N462">
            <v>-7.2708425345160616E-2</v>
          </cell>
        </row>
        <row r="463">
          <cell r="D463">
            <v>7.8800000000000097</v>
          </cell>
          <cell r="E463">
            <v>-1.2612254504336364E-2</v>
          </cell>
          <cell r="G463">
            <v>10.631099726172051</v>
          </cell>
          <cell r="H463">
            <v>-5.8211860664764491E-2</v>
          </cell>
          <cell r="L463">
            <v>-6.3950794543593495E-2</v>
          </cell>
          <cell r="N463">
            <v>-7.1868885495898496E-2</v>
          </cell>
        </row>
        <row r="464">
          <cell r="D464">
            <v>7.9000000000000101</v>
          </cell>
          <cell r="E464">
            <v>-1.2439168732306223E-2</v>
          </cell>
          <cell r="G464">
            <v>10.649044438694261</v>
          </cell>
          <cell r="H464">
            <v>-5.7412983283959378E-2</v>
          </cell>
          <cell r="L464">
            <v>-6.309610443759045E-2</v>
          </cell>
          <cell r="N464">
            <v>-7.1039037886695203E-2</v>
          </cell>
        </row>
        <row r="465">
          <cell r="D465">
            <v>7.9200000000000097</v>
          </cell>
          <cell r="E465">
            <v>-1.2268336950628693E-2</v>
          </cell>
          <cell r="G465">
            <v>10.66698915121647</v>
          </cell>
          <cell r="H465">
            <v>-5.6624509195626734E-2</v>
          </cell>
          <cell r="L465">
            <v>-6.225247292748852E-2</v>
          </cell>
          <cell r="N465">
            <v>-7.0218770678929843E-2</v>
          </cell>
        </row>
        <row r="466">
          <cell r="D466">
            <v>7.9400000000000102</v>
          </cell>
          <cell r="E466">
            <v>-1.2099731794176345E-2</v>
          </cell>
          <cell r="G466">
            <v>10.684933863738681</v>
          </cell>
          <cell r="H466">
            <v>-5.5846312096020916E-2</v>
          </cell>
          <cell r="L466">
            <v>-6.1419762723583932E-2</v>
          </cell>
          <cell r="N466">
            <v>-6.9407973322617639E-2</v>
          </cell>
        </row>
        <row r="467">
          <cell r="D467">
            <v>7.9600000000000097</v>
          </cell>
          <cell r="E467">
            <v>-1.1933326199002494E-2</v>
          </cell>
          <cell r="G467">
            <v>10.70287857626089</v>
          </cell>
          <cell r="H467">
            <v>-5.5078267071496018E-2</v>
          </cell>
          <cell r="L467">
            <v>-6.0597838149553447E-2</v>
          </cell>
          <cell r="N467">
            <v>-6.8606536541625837E-2</v>
          </cell>
        </row>
        <row r="468">
          <cell r="D468">
            <v>7.9800000000000102</v>
          </cell>
          <cell r="E468">
            <v>-1.1769093399474136E-2</v>
          </cell>
          <cell r="G468">
            <v>10.7208232887831</v>
          </cell>
          <cell r="H468">
            <v>-5.4320250585272872E-2</v>
          </cell>
          <cell r="L468">
            <v>-5.9786565124901429E-2</v>
          </cell>
          <cell r="N468">
            <v>-6.7814352319055263E-2</v>
          </cell>
        </row>
        <row r="469">
          <cell r="D469">
            <v>8.0000000000000107</v>
          </cell>
          <cell r="E469">
            <v>-1.1607006925426825E-2</v>
          </cell>
          <cell r="G469">
            <v>10.738768001305308</v>
          </cell>
          <cell r="H469">
            <v>-5.3572140464307506E-2</v>
          </cell>
          <cell r="L469">
            <v>-5.8985811147578747E-2</v>
          </cell>
          <cell r="N469">
            <v>-6.7031313882789101E-2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tabSelected="1" workbookViewId="0">
      <selection activeCell="N13" sqref="N1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L2" s="52"/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116</v>
      </c>
      <c r="D3" s="15" t="str">
        <f>A3</f>
        <v>FCC</v>
      </c>
      <c r="E3" s="1" t="str">
        <f>B3</f>
        <v>Cu</v>
      </c>
      <c r="G3" s="18" t="s">
        <v>182</v>
      </c>
      <c r="H3" s="1" t="str">
        <f>B3</f>
        <v>Cu</v>
      </c>
      <c r="J3" s="15" t="str">
        <f>G3</f>
        <v>BCC</v>
      </c>
      <c r="K3" s="1" t="str">
        <f>B3</f>
        <v>Cu</v>
      </c>
      <c r="L3" s="52"/>
      <c r="N3" s="15"/>
      <c r="O3" s="1" t="str">
        <f>B3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G4" s="2" t="s">
        <v>11</v>
      </c>
      <c r="H4" s="51">
        <v>-4.0621999999999998</v>
      </c>
      <c r="J4" s="21" t="s">
        <v>8</v>
      </c>
      <c r="K4" s="4">
        <f>K11</f>
        <v>2.8726723440964399</v>
      </c>
      <c r="N4" s="12" t="s">
        <v>23</v>
      </c>
      <c r="O4" s="4">
        <v>6.6598307015323313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4.9299999999999997E-2</v>
      </c>
      <c r="G5" s="2" t="s">
        <v>20</v>
      </c>
      <c r="H5" s="51">
        <v>11.853</v>
      </c>
      <c r="J5" s="18" t="s">
        <v>3</v>
      </c>
      <c r="K5" s="5">
        <f>E5</f>
        <v>4.9299999999999997E-2</v>
      </c>
      <c r="L5" s="53"/>
      <c r="N5" s="12" t="s">
        <v>24</v>
      </c>
      <c r="O5" s="4">
        <v>2.2739621350011308</v>
      </c>
      <c r="P5" t="s">
        <v>53</v>
      </c>
      <c r="Q5" s="28" t="s">
        <v>30</v>
      </c>
      <c r="R5" s="29">
        <f>L10</f>
        <v>0</v>
      </c>
      <c r="S5" s="29" t="str">
        <f>L6</f>
        <v>Note: Z(FCC)=12, Z(HCP)=12, Z(BCC)=8</v>
      </c>
      <c r="T5" s="29" t="str">
        <f>L7</f>
        <v>Note: (FCC)=4, (HCP)=2, (BCC)=2</v>
      </c>
      <c r="U5" s="29">
        <f>L4</f>
        <v>0</v>
      </c>
      <c r="V5" s="29">
        <f>L5</f>
        <v>0</v>
      </c>
      <c r="W5" s="30">
        <v>6</v>
      </c>
      <c r="X5" s="30">
        <v>12</v>
      </c>
      <c r="Y5" s="31" t="s">
        <v>122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0.253</v>
      </c>
      <c r="J6" s="2" t="s">
        <v>13</v>
      </c>
      <c r="K6" s="1">
        <v>8</v>
      </c>
      <c r="L6" t="s">
        <v>14</v>
      </c>
      <c r="N6" t="s">
        <v>272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3.6549999999999998</v>
      </c>
      <c r="J7" s="2" t="s">
        <v>32</v>
      </c>
      <c r="K7" s="1">
        <v>2</v>
      </c>
      <c r="L7" t="s">
        <v>33</v>
      </c>
      <c r="N7" s="18" t="s">
        <v>27</v>
      </c>
      <c r="O7" s="4">
        <f>O5/(O4-O5)*-B4/B15</f>
        <v>0.19941835303709343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 t="b">
        <f>fit_BCC!E8=2/SQRT(3)</f>
        <v>1</v>
      </c>
      <c r="L8" t="s">
        <v>266</v>
      </c>
      <c r="N8" s="18" t="s">
        <v>28</v>
      </c>
      <c r="O8" s="4">
        <f>O4/(O4-O5)*-B4/SQRT(B15)</f>
        <v>2.0231855225662652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L9" s="52"/>
      <c r="Q9" s="28" t="s">
        <v>30</v>
      </c>
      <c r="R9" s="29">
        <f>L10</f>
        <v>0</v>
      </c>
      <c r="S9" s="29">
        <f>O4</f>
        <v>6.6598307015323313</v>
      </c>
      <c r="T9" s="29">
        <f>O5</f>
        <v>2.2739621350011308</v>
      </c>
      <c r="U9" s="29">
        <f>O7</f>
        <v>0.19941835303709343</v>
      </c>
      <c r="V9" s="29">
        <f>O8</f>
        <v>2.0231855225662652</v>
      </c>
      <c r="W9" s="30">
        <v>6</v>
      </c>
      <c r="X9" s="30">
        <v>12</v>
      </c>
      <c r="Y9" s="31" t="s">
        <v>122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53"/>
      <c r="N10" s="54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G11" s="3" t="s">
        <v>37</v>
      </c>
      <c r="H11" s="4">
        <f>($H$5*$K$7)^(1/3)</f>
        <v>2.8726723440964399</v>
      </c>
      <c r="J11" s="3" t="s">
        <v>8</v>
      </c>
      <c r="K11" s="4">
        <f>$H$11/$K$8</f>
        <v>2.8726723440964399</v>
      </c>
      <c r="L11" t="s">
        <v>39</v>
      </c>
      <c r="N11" s="3" t="s">
        <v>75</v>
      </c>
      <c r="O11" s="54">
        <f>O4/O5</f>
        <v>2.92873421198327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55"/>
      <c r="B12" s="56"/>
      <c r="D12" s="3" t="s">
        <v>2</v>
      </c>
      <c r="E12" s="4">
        <f>(9*$B$6*$B$5/(-$B$4))^(1/2)</f>
        <v>3.9687267076743891</v>
      </c>
      <c r="G12" s="55"/>
      <c r="H12" s="56"/>
      <c r="J12" s="3" t="s">
        <v>2</v>
      </c>
      <c r="K12" s="4">
        <f>(9*$H$6*$H$5/(-$H$4))^(1/2)</f>
        <v>2.5775969346201135</v>
      </c>
      <c r="N12" s="3" t="s">
        <v>3</v>
      </c>
      <c r="O12" s="54">
        <f xml:space="preserve"> ((SQRT(O11))^3/(O11-1)+(SQRT(1/O11)^3/(1/O11-1))-2)/6</f>
        <v>4.928116106206204E-2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1.1568187431481025E-3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-4.6154999999999999</v>
      </c>
      <c r="J15" s="3" t="s">
        <v>12</v>
      </c>
      <c r="K15" s="4">
        <f>-(-$H$4)*(1+$K$13+$K$5*$K$13^3)*EXP(-$K$13)</f>
        <v>-4.0621999999999998</v>
      </c>
      <c r="N15" s="55"/>
      <c r="O15" s="53"/>
    </row>
    <row r="16" spans="1:27" x14ac:dyDescent="0.4">
      <c r="A16" s="3" t="s">
        <v>25</v>
      </c>
      <c r="B16" s="4">
        <f>$E$11</f>
        <v>3.560882992421563</v>
      </c>
      <c r="C16" t="s">
        <v>34</v>
      </c>
      <c r="D16" s="3" t="s">
        <v>9</v>
      </c>
      <c r="E16" s="4">
        <f>$E$15*$E$6</f>
        <v>-55.385999999999996</v>
      </c>
      <c r="J16" s="3" t="s">
        <v>9</v>
      </c>
      <c r="K16" s="4">
        <f>$K$15*$K$6</f>
        <v>-32.497599999999998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B4/B15+O8/SQRT(B15)</f>
        <v>0.19941835303709343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0.13401129414303092</v>
      </c>
      <c r="G19">
        <f>$E$11*(D19/$E$12+1)</f>
        <v>2.6636473663110962</v>
      </c>
      <c r="H19" s="10">
        <f>-(-$B$4)*(1+D19+$E$5*D19^3)*EXP(-D19)</f>
        <v>0.6185291281171591</v>
      </c>
      <c r="I19">
        <f>$K$11*(D19/$K$12+1)</f>
        <v>1.7581954041555508</v>
      </c>
      <c r="J19" s="10">
        <f>-(-$H$4)*(1+D19+$K$5*D19^3)*EXP(-D19)</f>
        <v>0.54438067906782017</v>
      </c>
      <c r="K19">
        <f>$E$6*$O$7*EXP(-$O$4*(G19/$E$4-1))-SQRT($E$6)*$O$8*EXP(-$O$5*(G19/$E$4-1))</f>
        <v>0.38542248856948724</v>
      </c>
      <c r="L19">
        <f>$K$6*$O$7*EXP(-$O$4*(I19/$K$4-1))-SQRT($K$6)*$O$8*EXP(-$O$5*(I19/$K$4-1))</f>
        <v>7.3061936802513383</v>
      </c>
      <c r="M19" s="13">
        <f>(K19-H19)^2*O19</f>
        <v>5.4338705401208214E-2</v>
      </c>
      <c r="N19" s="13">
        <f>(L19-J19)^2*O19</f>
        <v>45.72211506297446</v>
      </c>
      <c r="O19" s="13">
        <v>1</v>
      </c>
      <c r="P19" s="57">
        <f>SUMSQ(M26:M295)+SUMSQ(N26:N295)*EXP(-(H4-B4)/(0.00008617*P20))*(1+EXP(-(H4-B4)/(0.00008617*P20)))</f>
        <v>23.033591060571922</v>
      </c>
      <c r="Q19" s="1" t="s">
        <v>68</v>
      </c>
      <c r="R19" s="19">
        <f>O4/(O4-O5)*-B4/SQRT(B15)</f>
        <v>2.0231855225662652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0">-(1+D20+$E$5*D20^3)*EXP(-D20)</f>
        <v>7.0343684694635353E-2</v>
      </c>
      <c r="G20">
        <f t="shared" ref="G20:I83" si="1">$E$11*(D20/$E$12+1)</f>
        <v>2.6815920788333054</v>
      </c>
      <c r="H20" s="10">
        <f>-(-$B$4)*(1+D20+$E$5*D20^3)*EXP(-D20)</f>
        <v>0.32467127670808948</v>
      </c>
      <c r="I20">
        <f t="shared" ref="I20:I83" si="2">$K$11*(D20/$K$12+1)</f>
        <v>1.7804849429543688</v>
      </c>
      <c r="J20" s="10">
        <f t="shared" ref="J20:J83" si="3">-(-$H$4)*(1+D20+$K$5*D20^3)*EXP(-D20)</f>
        <v>0.28575011596654776</v>
      </c>
      <c r="K20">
        <f>$E$6*$O$7*EXP(-$O$4*(G20/$E$4-1))-SQRT($E$6)*$O$8*EXP(-$O$5*(G20/$E$4-1))</f>
        <v>0.10408618558302507</v>
      </c>
      <c r="L20">
        <f>$K$6*$O$7*EXP(-$O$4*(I20/$K$4-1))-SQRT($K$6)*$O$8*EXP(-$O$5*(I20/$K$4-1))</f>
        <v>6.4837144106040547</v>
      </c>
      <c r="M20" s="13">
        <f t="shared" ref="M20:M83" si="4">(K20-H20)^2*O20</f>
        <v>4.8657782426652973E-2</v>
      </c>
      <c r="N20" s="13">
        <f t="shared" ref="N20:N83" si="5">(L20-J20)^2*O20</f>
        <v>38.41476139760141</v>
      </c>
      <c r="O20" s="13">
        <v>1</v>
      </c>
      <c r="P20">
        <v>600</v>
      </c>
      <c r="Q20" s="1" t="s">
        <v>270</v>
      </c>
    </row>
    <row r="21" spans="1:25" x14ac:dyDescent="0.4">
      <c r="D21" s="6">
        <v>-0.96</v>
      </c>
      <c r="E21" s="7">
        <f t="shared" si="0"/>
        <v>9.4477722948216273E-3</v>
      </c>
      <c r="G21">
        <f t="shared" si="1"/>
        <v>2.6995367913555146</v>
      </c>
      <c r="H21" s="10">
        <f t="shared" ref="H21:H84" si="6">-(-$B$4)*(1+D21+$E$5*D21^3)*EXP(-D21)</f>
        <v>4.3606193026749222E-2</v>
      </c>
      <c r="I21">
        <f t="shared" si="2"/>
        <v>1.8027744817531866</v>
      </c>
      <c r="J21" s="10">
        <f t="shared" si="3"/>
        <v>3.8378740616024407E-2</v>
      </c>
      <c r="K21">
        <f>$E$6*$O$7*EXP(-$O$4*(G21/$E$4-1))-SQRT($E$6)*$O$8*EXP(-$O$5*(G21/$E$4-1))</f>
        <v>-0.16490411841436448</v>
      </c>
      <c r="L21">
        <f>$K$6*$O$7*EXP(-$O$4*(I21/$K$4-1))-SQRT($K$6)*$O$8*EXP(-$O$5*(I21/$K$4-1))</f>
        <v>5.7106063645445726</v>
      </c>
      <c r="M21" s="13">
        <f t="shared" si="4"/>
        <v>4.3476549977270233E-2</v>
      </c>
      <c r="N21" s="13">
        <f t="shared" si="5"/>
        <v>32.174166217658104</v>
      </c>
      <c r="O21" s="13">
        <v>1</v>
      </c>
      <c r="Q21" s="16" t="s">
        <v>60</v>
      </c>
      <c r="R21" s="19">
        <f>(O8/O7)/(O4/O5)</f>
        <v>3.4641016151377553</v>
      </c>
      <c r="S21" s="1" t="s">
        <v>61</v>
      </c>
      <c r="T21" s="1">
        <f>SQRT(L9)</f>
        <v>0</v>
      </c>
      <c r="U21" s="1" t="s">
        <v>62</v>
      </c>
      <c r="V21" s="1">
        <f>R21-T21</f>
        <v>3.4641016151377553</v>
      </c>
    </row>
    <row r="22" spans="1:25" x14ac:dyDescent="0.4">
      <c r="D22" s="6">
        <v>-0.94</v>
      </c>
      <c r="E22" s="7">
        <f t="shared" si="0"/>
        <v>-4.8773300506129581E-2</v>
      </c>
      <c r="G22">
        <f t="shared" si="1"/>
        <v>2.7174815038777238</v>
      </c>
      <c r="H22" s="10">
        <f t="shared" si="6"/>
        <v>-0.22511316848604107</v>
      </c>
      <c r="I22">
        <f t="shared" si="2"/>
        <v>1.8250640205520043</v>
      </c>
      <c r="J22" s="10">
        <f t="shared" si="3"/>
        <v>-0.19812690131599955</v>
      </c>
      <c r="K22">
        <f>$E$6*$O$7*EXP(-$O$4*(G22/$E$4-1))-SQRT($E$6)*$O$8*EXP(-$O$5*(G22/$E$4-1))</f>
        <v>-0.42199077079119718</v>
      </c>
      <c r="L22">
        <f>$K$6*$O$7*EXP(-$O$4*(I22/$K$4-1))-SQRT($K$6)*$O$8*EXP(-$O$5*(I22/$K$4-1))</f>
        <v>4.984244066741212</v>
      </c>
      <c r="M22" s="13">
        <f t="shared" si="4"/>
        <v>3.8760790289427208E-2</v>
      </c>
      <c r="N22" s="13">
        <f t="shared" si="5"/>
        <v>26.856968850562243</v>
      </c>
      <c r="O22" s="13">
        <v>1</v>
      </c>
    </row>
    <row r="23" spans="1:25" x14ac:dyDescent="0.4">
      <c r="D23" s="6">
        <v>-0.92</v>
      </c>
      <c r="E23" s="7">
        <f t="shared" si="0"/>
        <v>-0.10441328345757904</v>
      </c>
      <c r="G23">
        <f t="shared" si="1"/>
        <v>2.7354262163999334</v>
      </c>
      <c r="H23" s="10">
        <f t="shared" si="6"/>
        <v>-0.48191950979845605</v>
      </c>
      <c r="I23">
        <f t="shared" si="2"/>
        <v>1.8473535593508219</v>
      </c>
      <c r="J23" s="10">
        <f t="shared" si="3"/>
        <v>-0.42414764006137762</v>
      </c>
      <c r="K23">
        <f>$E$6*$O$7*EXP(-$O$4*(G23/$E$4-1))-SQRT($E$6)*$O$8*EXP(-$O$5*(G23/$E$4-1))</f>
        <v>-0.66760112207734501</v>
      </c>
      <c r="L23">
        <f>$K$6*$O$7*EXP(-$O$4*(I23/$K$4-1))-SQRT($K$6)*$O$8*EXP(-$O$5*(I23/$K$4-1))</f>
        <v>4.3021366983063238</v>
      </c>
      <c r="M23" s="13">
        <f t="shared" si="4"/>
        <v>3.4477661138487652E-2</v>
      </c>
      <c r="N23" s="13">
        <f t="shared" si="5"/>
        <v>22.337763647099823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-0.1575629131816475</v>
      </c>
      <c r="G24">
        <f t="shared" si="1"/>
        <v>2.7533709289221426</v>
      </c>
      <c r="H24" s="10">
        <f t="shared" si="6"/>
        <v>-0.72723162578989398</v>
      </c>
      <c r="I24">
        <f t="shared" si="2"/>
        <v>1.8696430981496399</v>
      </c>
      <c r="J24" s="10">
        <f t="shared" si="3"/>
        <v>-0.64005206592648833</v>
      </c>
      <c r="K24">
        <f>$E$6*$O$7*EXP(-$O$4*(G24/$E$4-1))-SQRT($E$6)*$O$8*EXP(-$O$5*(G24/$E$4-1))</f>
        <v>-0.90214802545605544</v>
      </c>
      <c r="L24">
        <f>$K$6*$O$7*EXP(-$O$4*(I24/$K$4-1))-SQRT($K$6)*$O$8*EXP(-$O$5*(I24/$K$4-1))</f>
        <v>3.6619212726642143</v>
      </c>
      <c r="M24" s="13">
        <f t="shared" si="4"/>
        <v>3.0595746872172327E-2</v>
      </c>
      <c r="N24" s="13">
        <f t="shared" si="5"/>
        <v>18.506974605945235</v>
      </c>
      <c r="O24" s="13">
        <v>1</v>
      </c>
      <c r="Q24" s="17" t="s">
        <v>64</v>
      </c>
      <c r="R24" s="19">
        <f>O5/(O4-O5)*-B4/B15</f>
        <v>0.19941835303709343</v>
      </c>
      <c r="V24" s="15" t="str">
        <f>D3</f>
        <v>FCC</v>
      </c>
      <c r="W24" s="1" t="str">
        <f>E3</f>
        <v>Cu</v>
      </c>
      <c r="X24" t="s">
        <v>110</v>
      </c>
    </row>
    <row r="25" spans="1:25" x14ac:dyDescent="0.4">
      <c r="D25" s="6">
        <v>-0.88</v>
      </c>
      <c r="E25" s="7">
        <f t="shared" si="0"/>
        <v>-0.20831000498479985</v>
      </c>
      <c r="G25">
        <f t="shared" si="1"/>
        <v>2.7713156414443523</v>
      </c>
      <c r="H25" s="10">
        <f t="shared" si="6"/>
        <v>-0.96145482800734372</v>
      </c>
      <c r="I25">
        <f t="shared" si="2"/>
        <v>1.8919326369484577</v>
      </c>
      <c r="J25" s="10">
        <f t="shared" si="3"/>
        <v>-0.84619690224925381</v>
      </c>
      <c r="K25">
        <f>$E$6*$O$7*EXP(-$O$4*(G25/$E$4-1))-SQRT($E$6)*$O$8*EXP(-$O$5*(G25/$E$4-1))</f>
        <v>-1.1260303197188932</v>
      </c>
      <c r="L25">
        <f>$K$6*$O$7*EXP(-$O$4*(I25/$K$4-1))-SQRT($K$6)*$O$8*EXP(-$O$5*(I25/$K$4-1))</f>
        <v>3.0613561558417857</v>
      </c>
      <c r="M25" s="13">
        <f t="shared" si="4"/>
        <v>2.70850924720983E-2</v>
      </c>
      <c r="N25" s="13">
        <f t="shared" si="5"/>
        <v>15.268970901796635</v>
      </c>
      <c r="O25" s="13">
        <v>1</v>
      </c>
      <c r="Q25" s="17" t="s">
        <v>65</v>
      </c>
      <c r="R25" s="19">
        <f>O4/(O4-O5)*-B4/SQRT(B15)</f>
        <v>2.0231855225662652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-0.25673954198576171</v>
      </c>
      <c r="G26">
        <f t="shared" si="1"/>
        <v>2.7892603539665615</v>
      </c>
      <c r="H26" s="10">
        <f t="shared" si="6"/>
        <v>-1.1849813560352831</v>
      </c>
      <c r="I26">
        <f t="shared" si="2"/>
        <v>1.9142221757472753</v>
      </c>
      <c r="J26" s="10">
        <f t="shared" si="3"/>
        <v>-1.0429273674545612</v>
      </c>
      <c r="K26">
        <f>$E$6*$O$7*EXP(-$O$4*(G26/$E$4-1))-SQRT($E$6)*$O$8*EXP(-$O$5*(G26/$E$4-1))</f>
        <v>-1.339633296229886</v>
      </c>
      <c r="L26">
        <f>$K$6*$O$7*EXP(-$O$4*(I26/$K$4-1))-SQRT($K$6)*$O$8*EXP(-$O$5*(I26/$K$4-1))</f>
        <v>2.4983149138228331</v>
      </c>
      <c r="M26" s="13">
        <f t="shared" si="4"/>
        <v>2.3917222605955041E-2</v>
      </c>
      <c r="N26" s="13">
        <f t="shared" si="5"/>
        <v>12.540396894706724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-0.30293376163549596</v>
      </c>
      <c r="G27">
        <f t="shared" si="1"/>
        <v>2.8072050664887707</v>
      </c>
      <c r="H27" s="10">
        <f t="shared" si="6"/>
        <v>-1.3981907768286317</v>
      </c>
      <c r="I27">
        <f t="shared" si="2"/>
        <v>1.9365117145460931</v>
      </c>
      <c r="J27" s="10">
        <f t="shared" si="3"/>
        <v>-1.2305775265157117</v>
      </c>
      <c r="K27">
        <f>$E$6*$O$7*EXP(-$O$4*(G27/$E$4-1))-SQRT($E$6)*$O$8*EXP(-$O$5*(G27/$E$4-1))</f>
        <v>-1.5433291504273594</v>
      </c>
      <c r="L27">
        <f>$K$6*$O$7*EXP(-$O$4*(I27/$K$4-1))-SQRT($K$6)*$O$8*EXP(-$O$5*(I27/$K$4-1))</f>
        <v>1.9707804704816247</v>
      </c>
      <c r="M27" s="13">
        <f t="shared" si="4"/>
        <v>2.1065147490883864E-2</v>
      </c>
      <c r="N27" s="13">
        <f t="shared" si="5"/>
        <v>10.248693024938799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-0.34697223970289914</v>
      </c>
      <c r="G28">
        <f t="shared" si="1"/>
        <v>2.8251497790109803</v>
      </c>
      <c r="H28" s="10">
        <f t="shared" si="6"/>
        <v>-1.601450372348731</v>
      </c>
      <c r="I28">
        <f t="shared" si="2"/>
        <v>1.9588012533449108</v>
      </c>
      <c r="J28" s="10">
        <f t="shared" si="3"/>
        <v>-1.409470632121117</v>
      </c>
      <c r="K28">
        <f>$E$6*$O$7*EXP(-$O$4*(G28/$E$4-1))-SQRT($E$6)*$O$8*EXP(-$O$5*(G28/$E$4-1))</f>
        <v>-1.7374774183742172</v>
      </c>
      <c r="L28">
        <f>$K$6*$O$7*EXP(-$O$4*(I28/$K$4-1))-SQRT($K$6)*$O$8*EXP(-$O$5*(I28/$K$4-1))</f>
        <v>1.4768395604417837</v>
      </c>
      <c r="M28" s="13">
        <f t="shared" si="4"/>
        <v>1.8503357250419742E-2</v>
      </c>
      <c r="N28" s="13">
        <f t="shared" si="5"/>
        <v>8.3307865276924886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-0.38893197179785799</v>
      </c>
      <c r="G29">
        <f t="shared" si="1"/>
        <v>2.8430944915331895</v>
      </c>
      <c r="H29" s="10">
        <f t="shared" si="6"/>
        <v>-1.7951155158330134</v>
      </c>
      <c r="I29">
        <f t="shared" si="2"/>
        <v>1.9810907921437289</v>
      </c>
      <c r="J29" s="10">
        <f t="shared" si="3"/>
        <v>-1.5799194558372587</v>
      </c>
      <c r="K29">
        <f>$E$6*$O$7*EXP(-$O$4*(G29/$E$4-1))-SQRT($E$6)*$O$8*EXP(-$O$5*(G29/$E$4-1))</f>
        <v>-1.9224253988508284</v>
      </c>
      <c r="L29">
        <f>$K$6*$O$7*EXP(-$O$4*(I29/$K$4-1))-SQRT($K$6)*$O$8*EXP(-$O$5*(I29/$K$4-1))</f>
        <v>1.014677461994923</v>
      </c>
      <c r="M29" s="13">
        <f t="shared" si="4"/>
        <v>1.6207806314009737E-2</v>
      </c>
      <c r="N29" s="13">
        <f t="shared" si="5"/>
        <v>6.7319331660242581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-0.42888745250134475</v>
      </c>
      <c r="G30">
        <f t="shared" si="1"/>
        <v>2.8610392040553987</v>
      </c>
      <c r="H30" s="10">
        <f t="shared" si="6"/>
        <v>-1.9795300370199567</v>
      </c>
      <c r="I30">
        <f t="shared" si="2"/>
        <v>2.0033803309425466</v>
      </c>
      <c r="J30" s="10">
        <f t="shared" si="3"/>
        <v>-1.7422266095509626</v>
      </c>
      <c r="K30">
        <f>$E$6*$O$7*EXP(-$O$4*(G30/$E$4-1))-SQRT($E$6)*$O$8*EXP(-$O$5*(G30/$E$4-1))</f>
        <v>-2.0985085614681811</v>
      </c>
      <c r="L30">
        <f>$K$6*$O$7*EXP(-$O$4*(I30/$K$4-1))-SQRT($K$6)*$O$8*EXP(-$O$5*(I30/$K$4-1))</f>
        <v>0.58257299596245105</v>
      </c>
      <c r="M30" s="13">
        <f t="shared" si="4"/>
        <v>1.4155889279876739E-2</v>
      </c>
      <c r="N30" s="13">
        <f t="shared" si="5"/>
        <v>5.4046932057953239</v>
      </c>
      <c r="O30" s="13">
        <v>1</v>
      </c>
      <c r="V30" s="22" t="s">
        <v>23</v>
      </c>
      <c r="W30" s="1">
        <f>1/(O5*W25^2)</f>
        <v>1.2813529365634286</v>
      </c>
    </row>
    <row r="31" spans="1:25" x14ac:dyDescent="0.4">
      <c r="D31" s="6">
        <v>-0.76</v>
      </c>
      <c r="E31" s="7">
        <f t="shared" si="0"/>
        <v>-0.46691075217031397</v>
      </c>
      <c r="G31">
        <f t="shared" si="1"/>
        <v>2.8789839165776083</v>
      </c>
      <c r="H31" s="10">
        <f t="shared" si="6"/>
        <v>-2.1550265766420842</v>
      </c>
      <c r="I31">
        <f t="shared" si="2"/>
        <v>2.025669869741364</v>
      </c>
      <c r="J31" s="10">
        <f t="shared" si="3"/>
        <v>-1.8966848574662494</v>
      </c>
      <c r="K31">
        <f>$E$6*$O$7*EXP(-$O$4*(G31/$E$4-1))-SQRT($E$6)*$O$8*EXP(-$O$5*(G31/$E$4-1))</f>
        <v>-2.266050941263261</v>
      </c>
      <c r="L31">
        <f>$K$6*$O$7*EXP(-$O$4*(I31/$K$4-1))-SQRT($K$6)*$O$8*EXP(-$O$5*(I31/$K$4-1))</f>
        <v>0.17889377709526144</v>
      </c>
      <c r="M31" s="13">
        <f t="shared" si="4"/>
        <v>1.2326409539536018E-2</v>
      </c>
      <c r="N31" s="13">
        <f t="shared" si="5"/>
        <v>4.3080266682482264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-0.50307159148330938</v>
      </c>
      <c r="G32">
        <f t="shared" si="1"/>
        <v>2.8969286290998171</v>
      </c>
      <c r="H32" s="10">
        <f t="shared" si="6"/>
        <v>-2.3219269304912147</v>
      </c>
      <c r="I32">
        <f t="shared" si="2"/>
        <v>2.0479594085401822</v>
      </c>
      <c r="J32" s="10">
        <f t="shared" si="3"/>
        <v>-2.043577418923499</v>
      </c>
      <c r="K32">
        <f>$E$6*$O$7*EXP(-$O$4*(G32/$E$4-1))-SQRT($E$6)*$O$8*EXP(-$O$5*(G32/$E$4-1))</f>
        <v>-2.4253655202233464</v>
      </c>
      <c r="L32">
        <f>$K$6*$O$7*EXP(-$O$4*(I32/$K$4-1))-SQRT($K$6)*$O$8*EXP(-$O$5*(I32/$K$4-1))</f>
        <v>-0.19790829471898164</v>
      </c>
      <c r="M32" s="13">
        <f t="shared" si="4"/>
        <v>1.0699541845772265E-2</v>
      </c>
      <c r="N32" s="13">
        <f t="shared" si="5"/>
        <v>3.40649451604187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-0.53743741379087251</v>
      </c>
      <c r="G33">
        <f t="shared" si="1"/>
        <v>2.9148733416220267</v>
      </c>
      <c r="H33" s="10">
        <f t="shared" si="6"/>
        <v>-2.4805423833517719</v>
      </c>
      <c r="I33">
        <f t="shared" si="2"/>
        <v>2.070248947339</v>
      </c>
      <c r="J33" s="10">
        <f t="shared" si="3"/>
        <v>-2.1831782623012823</v>
      </c>
      <c r="K33">
        <f>$E$6*$O$7*EXP(-$O$4*(G33/$E$4-1))-SQRT($E$6)*$O$8*EXP(-$O$5*(G33/$E$4-1))</f>
        <v>-2.5767545961712219</v>
      </c>
      <c r="L33">
        <f>$K$6*$O$7*EXP(-$O$4*(I33/$K$4-1))-SQRT($K$6)*$O$8*EXP(-$O$5*(I33/$K$4-1))</f>
        <v>-0.54930131552943529</v>
      </c>
      <c r="M33" s="13">
        <f t="shared" si="4"/>
        <v>9.2567898956151442E-3</v>
      </c>
      <c r="N33" s="13">
        <f t="shared" si="5"/>
        <v>2.6695538771924929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-0.57007345533308806</v>
      </c>
      <c r="G34">
        <f t="shared" si="1"/>
        <v>2.9328180541442364</v>
      </c>
      <c r="H34" s="10">
        <f t="shared" si="6"/>
        <v>-2.6311740330898679</v>
      </c>
      <c r="I34">
        <f t="shared" si="2"/>
        <v>2.0925384861378178</v>
      </c>
      <c r="J34" s="10">
        <f t="shared" si="3"/>
        <v>-2.3157523902540702</v>
      </c>
      <c r="K34">
        <f>$E$6*$O$7*EXP(-$O$4*(G34/$E$4-1))-SQRT($E$6)*$O$8*EXP(-$O$5*(G34/$E$4-1))</f>
        <v>-2.7205101394288773</v>
      </c>
      <c r="L34">
        <f>$K$6*$O$7*EXP(-$O$4*(I34/$K$4-1))-SQRT($K$6)*$O$8*EXP(-$O$5*(I34/$K$4-1))</f>
        <v>-0.87667744215666588</v>
      </c>
      <c r="M34" s="13">
        <f t="shared" si="4"/>
        <v>7.9809398958148054E-3</v>
      </c>
      <c r="N34" s="13">
        <f t="shared" si="5"/>
        <v>2.0709367062415471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-0.60104281338487942</v>
      </c>
      <c r="G35">
        <f t="shared" si="1"/>
        <v>2.9507627666664451</v>
      </c>
      <c r="H35" s="10">
        <f t="shared" si="6"/>
        <v>-2.7741131051779111</v>
      </c>
      <c r="I35">
        <f t="shared" si="2"/>
        <v>2.1148280249366351</v>
      </c>
      <c r="J35" s="10">
        <f t="shared" si="3"/>
        <v>-2.4415561165320567</v>
      </c>
      <c r="K35">
        <f>$E$6*$O$7*EXP(-$O$4*(G35/$E$4-1))-SQRT($E$6)*$O$8*EXP(-$O$5*(G35/$E$4-1))</f>
        <v>-2.8569141376637344</v>
      </c>
      <c r="L35">
        <f>$K$6*$O$7*EXP(-$O$4*(I35/$K$4-1))-SQRT($K$6)*$O$8*EXP(-$O$5*(I35/$K$4-1))</f>
        <v>-1.1813567516892558</v>
      </c>
      <c r="M35" s="13">
        <f t="shared" si="4"/>
        <v>6.8560109807183599E-3</v>
      </c>
      <c r="N35" s="13">
        <f t="shared" si="5"/>
        <v>1.5881024391501988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-0.63040651238800827</v>
      </c>
      <c r="G36">
        <f t="shared" si="1"/>
        <v>2.9687074791886547</v>
      </c>
      <c r="H36" s="10">
        <f t="shared" si="6"/>
        <v>-2.9096412579268525</v>
      </c>
      <c r="I36">
        <f t="shared" si="2"/>
        <v>2.1371175637354529</v>
      </c>
      <c r="J36" s="10">
        <f t="shared" si="3"/>
        <v>-2.5608373346225668</v>
      </c>
      <c r="K36">
        <f>$E$6*$O$7*EXP(-$O$4*(G36/$E$4-1))-SQRT($E$6)*$O$8*EXP(-$O$5*(G36/$E$4-1))</f>
        <v>-2.9862389293078584</v>
      </c>
      <c r="L36">
        <f>$K$6*$O$7*EXP(-$O$4*(I36/$K$4-1))-SQRT($K$6)*$O$8*EXP(-$O$5*(I36/$K$4-1))</f>
        <v>-1.4645909059948927</v>
      </c>
      <c r="M36" s="13">
        <f t="shared" si="4"/>
        <v>5.8672032609925744E-3</v>
      </c>
      <c r="N36" s="13">
        <f t="shared" si="5"/>
        <v>1.2017562322789301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-0.65822356812709371</v>
      </c>
      <c r="G37">
        <f t="shared" si="1"/>
        <v>2.9866521917108644</v>
      </c>
      <c r="H37" s="10">
        <f t="shared" si="6"/>
        <v>-3.0380308786906012</v>
      </c>
      <c r="I37">
        <f t="shared" si="2"/>
        <v>2.1594071025342712</v>
      </c>
      <c r="J37" s="10">
        <f t="shared" si="3"/>
        <v>-2.6738357784458802</v>
      </c>
      <c r="K37">
        <f>$E$6*$O$7*EXP(-$O$4*(G37/$E$4-1))-SQRT($E$6)*$O$8*EXP(-$O$5*(G37/$E$4-1))</f>
        <v>-3.108747525927817</v>
      </c>
      <c r="L37">
        <f>$K$6*$O$7*EXP(-$O$4*(I37/$K$4-1))-SQRT($K$6)*$O$8*EXP(-$O$5*(I37/$K$4-1))</f>
        <v>-1.7275666310764102</v>
      </c>
      <c r="M37" s="13">
        <f t="shared" si="4"/>
        <v>5.0008441964728241E-3</v>
      </c>
      <c r="N37" s="13">
        <f t="shared" si="5"/>
        <v>0.89542529926334369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-0.68455105000540217</v>
      </c>
      <c r="G38">
        <f t="shared" si="1"/>
        <v>3.0045969042330736</v>
      </c>
      <c r="H38" s="10">
        <f t="shared" si="6"/>
        <v>-3.1595453712999335</v>
      </c>
      <c r="I38">
        <f t="shared" si="2"/>
        <v>2.1816966413330885</v>
      </c>
      <c r="J38" s="10">
        <f t="shared" si="3"/>
        <v>-2.7807832753319448</v>
      </c>
      <c r="K38">
        <f>$E$6*$O$7*EXP(-$O$4*(G38/$E$4-1))-SQRT($E$6)*$O$8*EXP(-$O$5*(G38/$E$4-1))</f>
        <v>-3.224693923910456</v>
      </c>
      <c r="L38">
        <f>$K$6*$O$7*EXP(-$O$4*(I38/$K$4-1))-SQRT($K$6)*$O$8*EXP(-$O$5*(I38/$K$4-1))</f>
        <v>-1.971409020608208</v>
      </c>
      <c r="M38" s="13">
        <f t="shared" si="4"/>
        <v>4.2443339072460095E-3</v>
      </c>
      <c r="N38" s="13">
        <f t="shared" si="5"/>
        <v>0.65508668420960436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-0.70944414147460511</v>
      </c>
      <c r="G39">
        <f t="shared" si="1"/>
        <v>3.0225416167552828</v>
      </c>
      <c r="H39" s="10">
        <f t="shared" si="6"/>
        <v>-3.2744394349760397</v>
      </c>
      <c r="I39">
        <f t="shared" si="2"/>
        <v>2.2039861801319067</v>
      </c>
      <c r="J39" s="10">
        <f t="shared" si="3"/>
        <v>-2.8819039914981408</v>
      </c>
      <c r="K39">
        <f>$E$6*$O$7*EXP(-$O$4*(G39/$E$4-1))-SQRT($E$6)*$O$8*EXP(-$O$5*(G39/$E$4-1))</f>
        <v>-3.334323405817619</v>
      </c>
      <c r="L39">
        <f>$K$6*$O$7*EXP(-$O$4*(I39/$K$4-1))-SQRT($K$6)*$O$8*EXP(-$O$5*(I39/$K$4-1))</f>
        <v>-2.1971846725181168</v>
      </c>
      <c r="M39" s="13">
        <f t="shared" si="4"/>
        <v>3.586089963755115E-3</v>
      </c>
      <c r="N39" s="13">
        <f t="shared" si="5"/>
        <v>0.46884054578446788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-0.73295619867121586</v>
      </c>
      <c r="G40">
        <f t="shared" si="1"/>
        <v>3.0404863292774924</v>
      </c>
      <c r="H40" s="10">
        <f t="shared" si="6"/>
        <v>-3.3829593349669969</v>
      </c>
      <c r="I40">
        <f t="shared" si="2"/>
        <v>2.2262757189307241</v>
      </c>
      <c r="J40" s="10">
        <f t="shared" si="3"/>
        <v>-2.9774146702422128</v>
      </c>
      <c r="K40">
        <f>$E$6*$O$7*EXP(-$O$4*(G40/$E$4-1))-SQRT($E$6)*$O$8*EXP(-$O$5*(G40/$E$4-1))</f>
        <v>-3.4378728317513847</v>
      </c>
      <c r="L40">
        <f>$K$6*$O$7*EXP(-$O$4*(I40/$K$4-1))-SQRT($K$6)*$O$8*EXP(-$O$5*(I40/$K$4-1))</f>
        <v>-2.4059046670329058</v>
      </c>
      <c r="M40" s="13">
        <f t="shared" si="4"/>
        <v>3.0154921290889733E-3</v>
      </c>
      <c r="N40" s="13">
        <f t="shared" si="5"/>
        <v>0.32662368376830209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-0.75513880731095284</v>
      </c>
      <c r="G41">
        <f t="shared" si="1"/>
        <v>3.0584310417997012</v>
      </c>
      <c r="H41" s="10">
        <f t="shared" si="6"/>
        <v>-3.4853431651437026</v>
      </c>
      <c r="I41">
        <f t="shared" si="2"/>
        <v>2.2485652577295423</v>
      </c>
      <c r="J41" s="10">
        <f t="shared" si="3"/>
        <v>-3.0675248630585523</v>
      </c>
      <c r="K41">
        <f>$E$6*$O$7*EXP(-$O$4*(G41/$E$4-1))-SQRT($E$6)*$O$8*EXP(-$O$5*(G41/$E$4-1))</f>
        <v>-3.5355709210599056</v>
      </c>
      <c r="L41">
        <f>$K$6*$O$7*EXP(-$O$4*(I41/$K$4-1))-SQRT($K$6)*$O$8*EXP(-$O$5*(I41/$K$4-1))</f>
        <v>-2.5985273941819473</v>
      </c>
      <c r="M41" s="13">
        <f t="shared" si="4"/>
        <v>2.5228274643776644E-3</v>
      </c>
      <c r="N41" s="13">
        <f t="shared" si="5"/>
        <v>0.21995862581266207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-0.77604183789086401</v>
      </c>
      <c r="G42">
        <f t="shared" si="1"/>
        <v>3.0763757543219108</v>
      </c>
      <c r="H42" s="10">
        <f t="shared" si="6"/>
        <v>-3.5818211027852827</v>
      </c>
      <c r="I42">
        <f t="shared" si="2"/>
        <v>2.2708547965283596</v>
      </c>
      <c r="J42" s="10">
        <f t="shared" si="3"/>
        <v>-3.1524371538802671</v>
      </c>
      <c r="K42">
        <f>$E$6*$O$7*EXP(-$O$4*(G42/$E$4-1))-SQRT($E$6)*$O$8*EXP(-$O$5*(G42/$E$4-1))</f>
        <v>-3.6276385247032836</v>
      </c>
      <c r="L42">
        <f>$K$6*$O$7*EXP(-$O$4*(I42/$K$4-1))-SQRT($K$6)*$O$8*EXP(-$O$5*(I42/$K$4-1))</f>
        <v>-2.7759612383501482</v>
      </c>
      <c r="M42" s="13">
        <f t="shared" si="4"/>
        <v>2.0992361512121166E-3</v>
      </c>
      <c r="N42" s="13">
        <f t="shared" si="5"/>
        <v>0.14173411497424127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-0.79571349924766066</v>
      </c>
      <c r="G43">
        <f t="shared" si="1"/>
        <v>3.09432046684412</v>
      </c>
      <c r="H43" s="10">
        <f t="shared" si="6"/>
        <v>-3.6726156557775771</v>
      </c>
      <c r="I43">
        <f t="shared" si="2"/>
        <v>2.2931443353271774</v>
      </c>
      <c r="J43" s="10">
        <f t="shared" si="3"/>
        <v>-3.2323473766438471</v>
      </c>
      <c r="K43">
        <f>$E$6*$O$7*EXP(-$O$4*(G43/$E$4-1))-SQRT($E$6)*$O$8*EXP(-$O$5*(G43/$E$4-1))</f>
        <v>-3.7142888885880661</v>
      </c>
      <c r="L43">
        <f>$K$6*$O$7*EXP(-$O$4*(I43/$K$4-1))-SQRT($K$6)*$O$8*EXP(-$O$5*(I43/$K$4-1))</f>
        <v>-2.9390671270894213</v>
      </c>
      <c r="M43" s="13">
        <f t="shared" si="4"/>
        <v>1.7366583328772135E-3</v>
      </c>
      <c r="N43" s="13">
        <f t="shared" si="5"/>
        <v>8.6013304778706265E-2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-0.81420039051937454</v>
      </c>
      <c r="G44">
        <f t="shared" si="1"/>
        <v>3.1122651793663296</v>
      </c>
      <c r="H44" s="10">
        <f t="shared" si="6"/>
        <v>-3.7579419024421732</v>
      </c>
      <c r="I44">
        <f t="shared" si="2"/>
        <v>2.3154338741259952</v>
      </c>
      <c r="J44" s="10">
        <f t="shared" si="3"/>
        <v>-3.3074448263678029</v>
      </c>
      <c r="K44">
        <f>$E$6*$O$7*EXP(-$O$4*(G44/$E$4-1))-SQRT($E$6)*$O$8*EXP(-$O$5*(G44/$E$4-1))</f>
        <v>-3.7957279081690514</v>
      </c>
      <c r="L44">
        <f>$K$6*$O$7*EXP(-$O$4*(I44/$K$4-1))-SQRT($K$6)*$O$8*EXP(-$O$5*(I44/$K$4-1))</f>
        <v>-3.0886609510342184</v>
      </c>
      <c r="M44" s="13">
        <f t="shared" si="4"/>
        <v>1.4277822287916706E-3</v>
      </c>
      <c r="N44" s="13">
        <f t="shared" si="5"/>
        <v>4.7866384105981423E-2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-0.8315475515561398</v>
      </c>
      <c r="G45">
        <f t="shared" si="1"/>
        <v>3.1302098918885388</v>
      </c>
      <c r="H45" s="10">
        <f t="shared" si="6"/>
        <v>-3.8380077242073636</v>
      </c>
      <c r="I45">
        <f t="shared" si="2"/>
        <v>2.3377234129248134</v>
      </c>
      <c r="J45" s="10">
        <f t="shared" si="3"/>
        <v>-3.3779124639313514</v>
      </c>
      <c r="K45">
        <f>$E$6*$O$7*EXP(-$O$4*(G45/$E$4-1))-SQRT($E$6)*$O$8*EXP(-$O$5*(G45/$E$4-1))</f>
        <v>-3.8721543746070308</v>
      </c>
      <c r="L45">
        <f>$K$6*$O$7*EXP(-$O$4*(I45/$K$4-1))-SQRT($K$6)*$O$8*EXP(-$O$5*(I45/$K$4-1))</f>
        <v>-3.2255158614219654</v>
      </c>
      <c r="M45" s="13">
        <f t="shared" si="4"/>
        <v>1.1659937335170951E-3</v>
      </c>
      <c r="N45" s="13">
        <f t="shared" si="5"/>
        <v>2.3224724456403768E-2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-0.84779851182463151</v>
      </c>
      <c r="G46">
        <f t="shared" si="1"/>
        <v>3.148154604410748</v>
      </c>
      <c r="H46" s="10">
        <f t="shared" si="6"/>
        <v>-3.9130140313265862</v>
      </c>
      <c r="I46">
        <f t="shared" si="2"/>
        <v>2.3600129517236308</v>
      </c>
      <c r="J46" s="10">
        <f t="shared" si="3"/>
        <v>-3.4439271147340182</v>
      </c>
      <c r="K46">
        <f>$E$6*$O$7*EXP(-$O$4*(G46/$E$4-1))-SQRT($E$6)*$O$8*EXP(-$O$5*(G46/$E$4-1))</f>
        <v>-3.9437602127616378</v>
      </c>
      <c r="L46">
        <f>$K$6*$O$7*EXP(-$O$4*(I46/$K$4-1))-SQRT($K$6)*$O$8*EXP(-$O$5*(I46/$K$4-1))</f>
        <v>-3.3503644513916919</v>
      </c>
      <c r="M46" s="13">
        <f t="shared" si="4"/>
        <v>9.4532767283711104E-4</v>
      </c>
      <c r="N46" s="13">
        <f t="shared" si="5"/>
        <v>8.7539719717094934E-3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-0.86299533784945592</v>
      </c>
      <c r="G47">
        <f t="shared" si="1"/>
        <v>3.1660993169329577</v>
      </c>
      <c r="H47" s="10">
        <f t="shared" si="6"/>
        <v>-3.9831549818441636</v>
      </c>
      <c r="I47">
        <f t="shared" si="2"/>
        <v>2.382302490522449</v>
      </c>
      <c r="J47" s="10">
        <f t="shared" si="3"/>
        <v>-3.5056596614120599</v>
      </c>
      <c r="K47">
        <f>$E$6*$O$7*EXP(-$O$4*(G47/$E$4-1))-SQRT($E$6)*$O$8*EXP(-$O$5*(G47/$E$4-1))</f>
        <v>-4.0107307112892352</v>
      </c>
      <c r="L47">
        <f>$K$6*$O$7*EXP(-$O$4*(I47/$K$4-1))-SQRT($K$6)*$O$8*EXP(-$O$5*(I47/$K$4-1))</f>
        <v>-3.4639008269229867</v>
      </c>
      <c r="M47" s="13">
        <f t="shared" si="4"/>
        <v>7.60420854427788E-4</v>
      </c>
      <c r="N47" s="13">
        <f t="shared" si="5"/>
        <v>1.7438002578858043E-3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-0.87717867923358739</v>
      </c>
      <c r="G48">
        <f t="shared" si="1"/>
        <v>3.1840440294551677</v>
      </c>
      <c r="H48" s="10">
        <f t="shared" si="6"/>
        <v>-4.0486181940026231</v>
      </c>
      <c r="I48">
        <f t="shared" si="2"/>
        <v>2.4045920293212677</v>
      </c>
      <c r="J48" s="10">
        <f t="shared" si="3"/>
        <v>-3.5632752307826787</v>
      </c>
      <c r="K48">
        <f>$E$6*$O$7*EXP(-$O$4*(G48/$E$4-1))-SQRT($E$6)*$O$8*EXP(-$O$5*(G48/$E$4-1))</f>
        <v>-4.0732447451069085</v>
      </c>
      <c r="L48">
        <f>$K$6*$O$7*EXP(-$O$4*(I48/$K$4-1))-SQRT($K$6)*$O$8*EXP(-$O$5*(I48/$K$4-1))</f>
        <v>-3.5667825729820262</v>
      </c>
      <c r="M48" s="13">
        <f t="shared" si="4"/>
        <v>6.0646701929197824E-4</v>
      </c>
      <c r="N48" s="13">
        <f t="shared" si="5"/>
        <v>1.2301449303323421E-5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-0.89038781329876493</v>
      </c>
      <c r="G49">
        <f t="shared" si="1"/>
        <v>3.2019887419773769</v>
      </c>
      <c r="H49" s="10">
        <f t="shared" si="6"/>
        <v>-4.1095849522804491</v>
      </c>
      <c r="I49">
        <f t="shared" si="2"/>
        <v>2.4268815681200855</v>
      </c>
      <c r="J49" s="10">
        <f t="shared" si="3"/>
        <v>-3.6169333751822426</v>
      </c>
      <c r="K49">
        <f>$E$6*$O$7*EXP(-$O$4*(G49/$E$4-1))-SQRT($E$6)*$O$8*EXP(-$O$5*(G49/$E$4-1))</f>
        <v>-4.13147499047491</v>
      </c>
      <c r="L49">
        <f>$K$6*$O$7*EXP(-$O$4*(I49/$K$4-1))-SQRT($K$6)*$O$8*EXP(-$O$5*(I49/$K$4-1))</f>
        <v>-3.6596326201610658</v>
      </c>
      <c r="M49" s="13">
        <f t="shared" si="4"/>
        <v>4.7917377215495667E-4</v>
      </c>
      <c r="N49" s="13">
        <f t="shared" si="5"/>
        <v>1.8232255217615642E-3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-0.90266068838564206</v>
      </c>
      <c r="G50">
        <f t="shared" si="1"/>
        <v>3.2199334544995866</v>
      </c>
      <c r="H50" s="10">
        <f t="shared" si="6"/>
        <v>-4.1662304072439307</v>
      </c>
      <c r="I50">
        <f t="shared" si="2"/>
        <v>2.4491711069189033</v>
      </c>
      <c r="J50" s="10">
        <f t="shared" si="3"/>
        <v>-3.666788248360155</v>
      </c>
      <c r="K50">
        <f>$E$6*$O$7*EXP(-$O$4*(G50/$E$4-1))-SQRT($E$6)*$O$8*EXP(-$O$5*(G50/$E$4-1))</f>
        <v>-4.1855881329416933</v>
      </c>
      <c r="L50">
        <f>$K$6*$O$7*EXP(-$O$4*(I50/$K$4-1))-SQRT($K$6)*$O$8*EXP(-$O$5*(I50/$K$4-1))</f>
        <v>-3.7430410168312003</v>
      </c>
      <c r="M50" s="13">
        <f t="shared" si="4"/>
        <v>3.7472154418981924E-4</v>
      </c>
      <c r="N50" s="13">
        <f t="shared" si="5"/>
        <v>5.8144846994988295E-3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-0.91403396585234797</v>
      </c>
      <c r="G51">
        <f t="shared" si="1"/>
        <v>3.2378781670217958</v>
      </c>
      <c r="H51" s="10">
        <f t="shared" si="6"/>
        <v>-4.2187237693915121</v>
      </c>
      <c r="I51">
        <f t="shared" si="2"/>
        <v>2.4714606457177211</v>
      </c>
      <c r="J51" s="10">
        <f t="shared" si="3"/>
        <v>-3.7129887760854077</v>
      </c>
      <c r="K51">
        <f>$E$6*$O$7*EXP(-$O$4*(G51/$E$4-1))-SQRT($E$6)*$O$8*EXP(-$O$5*(G51/$E$4-1))</f>
        <v>-4.2357450683874678</v>
      </c>
      <c r="L51">
        <f>$K$6*$O$7*EXP(-$O$4*(I51/$K$4-1))-SQRT($K$6)*$O$8*EXP(-$O$5*(I51/$K$4-1))</f>
        <v>-3.8175666115753417</v>
      </c>
      <c r="M51" s="13">
        <f t="shared" si="4"/>
        <v>2.8972461950972335E-4</v>
      </c>
      <c r="N51" s="13">
        <f t="shared" si="5"/>
        <v>1.0936523675759709E-2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-0.92454306080906656</v>
      </c>
      <c r="G52">
        <f t="shared" si="1"/>
        <v>3.255822879544005</v>
      </c>
      <c r="H52" s="10">
        <f t="shared" si="6"/>
        <v>-4.267228497164246</v>
      </c>
      <c r="I52">
        <f t="shared" si="2"/>
        <v>2.4937501845165388</v>
      </c>
      <c r="J52" s="10">
        <f t="shared" si="3"/>
        <v>-3.7556788216185897</v>
      </c>
      <c r="K52">
        <f>$E$6*$O$7*EXP(-$O$4*(G52/$E$4-1))-SQRT($E$6)*$O$8*EXP(-$O$5*(G52/$E$4-1))</f>
        <v>-4.2821010973945723</v>
      </c>
      <c r="L52">
        <f>$K$6*$O$7*EXP(-$O$4*(I52/$K$4-1))-SQRT($K$6)*$O$8*EXP(-$O$5*(I52/$K$4-1))</f>
        <v>-3.8837386504281595</v>
      </c>
      <c r="M52" s="13">
        <f t="shared" si="4"/>
        <v>2.2119423761110272E-4</v>
      </c>
      <c r="N52" s="13">
        <f t="shared" si="5"/>
        <v>1.6399319754736321E-2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-0.93422218162517046</v>
      </c>
      <c r="G53">
        <f t="shared" si="1"/>
        <v>3.2737675920662146</v>
      </c>
      <c r="H53" s="10">
        <f t="shared" si="6"/>
        <v>-4.3119024792909739</v>
      </c>
      <c r="I53">
        <f t="shared" si="2"/>
        <v>2.5160397233153566</v>
      </c>
      <c r="J53" s="10">
        <f t="shared" si="3"/>
        <v>-3.7949973461977673</v>
      </c>
      <c r="K53">
        <f>$E$6*$O$7*EXP(-$O$4*(G53/$E$4-1))-SQRT($E$6)*$O$8*EXP(-$O$5*(G53/$E$4-1))</f>
        <v>-4.3248061131652822</v>
      </c>
      <c r="L53">
        <f>$K$6*$O$7*EXP(-$O$4*(I53/$K$4-1))-SQRT($K$6)*$O$8*EXP(-$O$5*(I53/$K$4-1))</f>
        <v>-3.9420582932215646</v>
      </c>
      <c r="M53" s="13">
        <f t="shared" si="4"/>
        <v>1.6650376716219567E-4</v>
      </c>
      <c r="N53" s="13">
        <f t="shared" si="5"/>
        <v>2.1626922139536132E-2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-0.94310436824443833</v>
      </c>
      <c r="G54">
        <f t="shared" si="1"/>
        <v>3.2917123045884238</v>
      </c>
      <c r="H54" s="10">
        <f t="shared" si="6"/>
        <v>-4.3528982116322048</v>
      </c>
      <c r="I54">
        <f t="shared" si="2"/>
        <v>2.5383292621141744</v>
      </c>
      <c r="J54" s="10">
        <f t="shared" si="3"/>
        <v>-3.8310785646825569</v>
      </c>
      <c r="K54">
        <f>$E$6*$O$7*EXP(-$O$4*(G54/$E$4-1))-SQRT($E$6)*$O$8*EXP(-$O$5*(G54/$E$4-1))</f>
        <v>-4.3640047832004765</v>
      </c>
      <c r="L54">
        <f>$K$6*$O$7*EXP(-$O$4*(I54/$K$4-1))-SQRT($K$6)*$O$8*EXP(-$O$5*(I54/$K$4-1))</f>
        <v>-3.9930000531176901</v>
      </c>
      <c r="M54" s="13">
        <f t="shared" si="4"/>
        <v>1.2335593200114042E-4</v>
      </c>
      <c r="N54" s="13">
        <f t="shared" si="5"/>
        <v>2.6218568417048976E-2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-0.95122152934288151</v>
      </c>
      <c r="G55">
        <f t="shared" si="1"/>
        <v>3.309657017110633</v>
      </c>
      <c r="H55" s="10">
        <f t="shared" si="6"/>
        <v>-4.3903629686820693</v>
      </c>
      <c r="I55">
        <f t="shared" si="2"/>
        <v>2.5606188009129922</v>
      </c>
      <c r="J55" s="10">
        <f t="shared" si="3"/>
        <v>-3.8640520964966534</v>
      </c>
      <c r="K55">
        <f>$E$6*$O$7*EXP(-$O$4*(G55/$E$4-1))-SQRT($E$6)*$O$8*EXP(-$O$5*(G55/$E$4-1))</f>
        <v>-4.3998367249454793</v>
      </c>
      <c r="L55">
        <f>$K$6*$O$7*EXP(-$O$4*(I55/$K$4-1))-SQRT($K$6)*$O$8*EXP(-$O$5*(I55/$K$4-1))</f>
        <v>-4.0370131632056303</v>
      </c>
      <c r="M55" s="13">
        <f t="shared" si="4"/>
        <v>8.9752057738499451E-5</v>
      </c>
      <c r="N55" s="13">
        <f t="shared" si="5"/>
        <v>2.9915530597107168E-2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-0.95860447836275187</v>
      </c>
      <c r="G56">
        <f t="shared" si="1"/>
        <v>3.3276017296328422</v>
      </c>
      <c r="H56" s="10">
        <f t="shared" si="6"/>
        <v>-4.4244389698832816</v>
      </c>
      <c r="I56">
        <f t="shared" si="2"/>
        <v>2.58290833971181</v>
      </c>
      <c r="J56" s="10">
        <f t="shared" si="3"/>
        <v>-3.8940431120051704</v>
      </c>
      <c r="K56">
        <f>$E$6*$O$7*EXP(-$O$4*(G56/$E$4-1))-SQRT($E$6)*$O$8*EXP(-$O$5*(G56/$E$4-1))</f>
        <v>-4.4324366756026361</v>
      </c>
      <c r="L56">
        <f>$K$6*$O$7*EXP(-$O$4*(I56/$K$4-1))-SQRT($K$6)*$O$8*EXP(-$O$5*(I56/$K$4-1))</f>
        <v>-4.0745228738428514</v>
      </c>
      <c r="M56" s="13">
        <f t="shared" si="4"/>
        <v>6.3963296773396355E-5</v>
      </c>
      <c r="N56" s="13">
        <f t="shared" si="5"/>
        <v>3.2572944432986056E-2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-0.96528296845534345</v>
      </c>
      <c r="G57">
        <f t="shared" si="1"/>
        <v>3.3455464421550518</v>
      </c>
      <c r="H57" s="10">
        <f t="shared" si="6"/>
        <v>-4.455263540905638</v>
      </c>
      <c r="I57">
        <f t="shared" si="2"/>
        <v>2.6051978785106273</v>
      </c>
      <c r="J57" s="10">
        <f t="shared" si="3"/>
        <v>-3.9211724744592957</v>
      </c>
      <c r="K57">
        <f>$E$6*$O$7*EXP(-$O$4*(G57/$E$4-1))-SQRT($E$6)*$O$8*EXP(-$O$5*(G57/$E$4-1))</f>
        <v>-4.4619346563035478</v>
      </c>
      <c r="L57">
        <f>$K$6*$O$7*EXP(-$O$4*(I57/$K$4-1))-SQRT($K$6)*$O$8*EXP(-$O$5*(I57/$K$4-1))</f>
        <v>-4.1059316842366247</v>
      </c>
      <c r="M57" s="13">
        <f t="shared" si="4"/>
        <v>4.4503780652228777E-5</v>
      </c>
      <c r="N57" s="13">
        <f t="shared" si="5"/>
        <v>3.4135965597543047E-2</v>
      </c>
      <c r="O57" s="13">
        <v>1</v>
      </c>
    </row>
    <row r="58" spans="4:21" x14ac:dyDescent="0.4">
      <c r="D58" s="6">
        <v>-0.219999999999999</v>
      </c>
      <c r="E58" s="7">
        <f t="shared" si="0"/>
        <v>-0.97128572636431176</v>
      </c>
      <c r="G58">
        <f t="shared" si="1"/>
        <v>3.3634911546772615</v>
      </c>
      <c r="H58" s="10">
        <f t="shared" si="6"/>
        <v>-4.4829692700344816</v>
      </c>
      <c r="I58">
        <f t="shared" si="2"/>
        <v>2.6274874173094456</v>
      </c>
      <c r="J58" s="10">
        <f t="shared" si="3"/>
        <v>-3.9455568776371073</v>
      </c>
      <c r="K58">
        <f>$E$6*$O$7*EXP(-$O$4*(G58/$E$4-1))-SQRT($E$6)*$O$8*EXP(-$O$5*(G58/$E$4-1))</f>
        <v>-4.4884561308274922</v>
      </c>
      <c r="L58">
        <f>$K$6*$O$7*EXP(-$O$4*(I58/$K$4-1))-SQRT($K$6)*$O$8*EXP(-$O$5*(I58/$K$4-1))</f>
        <v>-4.1316205115847318</v>
      </c>
      <c r="M58" s="13">
        <f t="shared" si="4"/>
        <v>3.0105641361876125E-5</v>
      </c>
      <c r="N58" s="13">
        <f t="shared" si="5"/>
        <v>3.4619675877795596E-2</v>
      </c>
      <c r="O58" s="13">
        <v>1</v>
      </c>
    </row>
    <row r="59" spans="4:21" x14ac:dyDescent="0.4">
      <c r="D59" s="6">
        <v>-0.19999999999999901</v>
      </c>
      <c r="E59" s="7">
        <f t="shared" si="0"/>
        <v>-0.97664048528031755</v>
      </c>
      <c r="G59">
        <f t="shared" si="1"/>
        <v>3.3814358671994702</v>
      </c>
      <c r="H59" s="10">
        <f t="shared" si="6"/>
        <v>-4.5076841598113058</v>
      </c>
      <c r="I59">
        <f t="shared" si="2"/>
        <v>2.6497769561082629</v>
      </c>
      <c r="J59" s="10">
        <f t="shared" si="3"/>
        <v>-3.9673089793057055</v>
      </c>
      <c r="K59">
        <f>$E$6*$O$7*EXP(-$O$4*(G59/$E$4-1))-SQRT($E$6)*$O$8*EXP(-$O$5*(G59/$E$4-1))</f>
        <v>-4.5121221590465019</v>
      </c>
      <c r="L59">
        <f>$K$6*$O$7*EXP(-$O$4*(I59/$K$4-1))-SQRT($K$6)*$O$8*EXP(-$O$5*(I59/$K$4-1))</f>
        <v>-4.1519498009273459</v>
      </c>
      <c r="M59" s="13">
        <f t="shared" si="4"/>
        <v>1.9695837211601756E-5</v>
      </c>
      <c r="N59" s="13">
        <f t="shared" si="5"/>
        <v>3.4092233009114438E-2</v>
      </c>
      <c r="O59" s="13">
        <v>1</v>
      </c>
    </row>
    <row r="60" spans="4:21" x14ac:dyDescent="0.4">
      <c r="D60" s="6">
        <v>-0.17999999999999899</v>
      </c>
      <c r="E60" s="7">
        <f t="shared" si="0"/>
        <v>-0.98137401669696145</v>
      </c>
      <c r="G60">
        <f t="shared" si="1"/>
        <v>3.3993805797216798</v>
      </c>
      <c r="H60" s="10">
        <f t="shared" si="6"/>
        <v>-4.5295317740648251</v>
      </c>
      <c r="I60">
        <f t="shared" si="2"/>
        <v>2.6720664949070811</v>
      </c>
      <c r="J60" s="10">
        <f t="shared" si="3"/>
        <v>-3.9865375306263968</v>
      </c>
      <c r="K60">
        <f>$E$6*$O$7*EXP(-$O$4*(G60/$E$4-1))-SQRT($E$6)*$O$8*EXP(-$O$5*(G60/$E$4-1))</f>
        <v>-4.5330495452714956</v>
      </c>
      <c r="L60">
        <f>$K$6*$O$7*EXP(-$O$4*(I60/$K$4-1))-SQRT($K$6)*$O$8*EXP(-$O$5*(I60/$K$4-1))</f>
        <v>-4.1672605787031678</v>
      </c>
      <c r="M60" s="13">
        <f t="shared" si="4"/>
        <v>1.2374714262480144E-5</v>
      </c>
      <c r="N60" s="13">
        <f t="shared" si="5"/>
        <v>3.2660820106158873E-2</v>
      </c>
      <c r="O60" s="13">
        <v>1</v>
      </c>
    </row>
    <row r="61" spans="4:21" x14ac:dyDescent="0.4">
      <c r="D61" s="6">
        <v>-0.159999999999999</v>
      </c>
      <c r="E61" s="7">
        <f t="shared" si="0"/>
        <v>-0.98551216129711094</v>
      </c>
      <c r="G61">
        <f t="shared" si="1"/>
        <v>3.4173252922438895</v>
      </c>
      <c r="H61" s="10">
        <f t="shared" si="6"/>
        <v>-4.5486313804668157</v>
      </c>
      <c r="I61">
        <f t="shared" si="2"/>
        <v>2.6943560337058985</v>
      </c>
      <c r="J61" s="10">
        <f t="shared" si="3"/>
        <v>-4.003347501621124</v>
      </c>
      <c r="K61">
        <f>$E$6*$O$7*EXP(-$O$4*(G61/$E$4-1))-SQRT($E$6)*$O$8*EXP(-$O$5*(G61/$E$4-1))</f>
        <v>-4.5513509816681523</v>
      </c>
      <c r="L61">
        <f>$K$6*$O$7*EXP(-$O$4*(I61/$K$4-1))-SQRT($K$6)*$O$8*EXP(-$O$5*(I61/$K$4-1))</f>
        <v>-4.177875452851989</v>
      </c>
      <c r="M61" s="13">
        <f t="shared" si="4"/>
        <v>7.3962306943116405E-6</v>
      </c>
      <c r="N61" s="13">
        <f t="shared" si="5"/>
        <v>3.0460005760843213E-2</v>
      </c>
      <c r="O61" s="13">
        <v>1</v>
      </c>
    </row>
    <row r="62" spans="4:21" x14ac:dyDescent="0.4">
      <c r="D62" s="6">
        <v>-0.13999999999999899</v>
      </c>
      <c r="E62" s="7">
        <f t="shared" si="0"/>
        <v>-0.98907985889792516</v>
      </c>
      <c r="G62">
        <f t="shared" si="1"/>
        <v>3.4352700047660982</v>
      </c>
      <c r="H62" s="10">
        <f t="shared" si="6"/>
        <v>-4.5650980887433734</v>
      </c>
      <c r="I62">
        <f t="shared" si="2"/>
        <v>2.7166455725047167</v>
      </c>
      <c r="J62" s="10">
        <f t="shared" si="3"/>
        <v>-4.0178402028151519</v>
      </c>
      <c r="K62">
        <f>$E$6*$O$7*EXP(-$O$4*(G62/$E$4-1))-SQRT($E$6)*$O$8*EXP(-$O$5*(G62/$E$4-1))</f>
        <v>-4.5671351869056398</v>
      </c>
      <c r="L62">
        <f>$K$6*$O$7*EXP(-$O$4*(I62/$K$4-1))-SQRT($K$6)*$O$8*EXP(-$O$5*(I62/$K$4-1))</f>
        <v>-4.1840995621626531</v>
      </c>
      <c r="M62" s="13">
        <f t="shared" si="4"/>
        <v>4.149768922709071E-6</v>
      </c>
      <c r="N62" s="13">
        <f t="shared" si="5"/>
        <v>2.764217457064155E-2</v>
      </c>
      <c r="O62" s="13">
        <v>1</v>
      </c>
    </row>
    <row r="63" spans="4:21" x14ac:dyDescent="0.4">
      <c r="D63" s="6">
        <v>-0.119999999999999</v>
      </c>
      <c r="E63" s="7">
        <f t="shared" si="0"/>
        <v>-0.99210117748206605</v>
      </c>
      <c r="G63">
        <f t="shared" si="1"/>
        <v>3.4532147172883079</v>
      </c>
      <c r="H63" s="10">
        <f t="shared" si="6"/>
        <v>-4.5790429846684759</v>
      </c>
      <c r="I63">
        <f t="shared" si="2"/>
        <v>2.7389351113035341</v>
      </c>
      <c r="J63" s="10">
        <f t="shared" si="3"/>
        <v>-4.0301134031676487</v>
      </c>
      <c r="K63">
        <f>$E$6*$O$7*EXP(-$O$4*(G63/$E$4-1))-SQRT($E$6)*$O$8*EXP(-$O$5*(G63/$E$4-1))</f>
        <v>-4.5805070401959478</v>
      </c>
      <c r="L63">
        <f>$K$6*$O$7*EXP(-$O$4*(I63/$K$4-1))-SQRT($K$6)*$O$8*EXP(-$O$5*(I63/$K$4-1))</f>
        <v>-4.1862214774292585</v>
      </c>
      <c r="M63" s="13">
        <f t="shared" si="4"/>
        <v>2.1434585875209169E-6</v>
      </c>
      <c r="N63" s="13">
        <f t="shared" si="5"/>
        <v>2.4369730849668307E-2</v>
      </c>
      <c r="O63" s="13">
        <v>1</v>
      </c>
    </row>
    <row r="64" spans="4:21" x14ac:dyDescent="0.4">
      <c r="D64" s="6">
        <v>-9.9999999999999006E-2</v>
      </c>
      <c r="E64" s="7">
        <f t="shared" si="0"/>
        <v>-0.99459934134182193</v>
      </c>
      <c r="G64">
        <f t="shared" si="1"/>
        <v>3.4711594298105175</v>
      </c>
      <c r="H64" s="10">
        <f t="shared" si="6"/>
        <v>-4.5905732599631781</v>
      </c>
      <c r="I64">
        <f t="shared" si="2"/>
        <v>2.7612246501023523</v>
      </c>
      <c r="J64" s="10">
        <f t="shared" si="3"/>
        <v>-4.040261444398749</v>
      </c>
      <c r="K64">
        <f>$E$6*$O$7*EXP(-$O$4*(G64/$E$4-1))-SQRT($E$6)*$O$8*EXP(-$O$5*(G64/$E$4-1))</f>
        <v>-4.5915677108762782</v>
      </c>
      <c r="L64">
        <f>$K$6*$O$7*EXP(-$O$4*(I64/$K$4-1))-SQRT($K$6)*$O$8*EXP(-$O$5*(I64/$K$4-1))</f>
        <v>-4.1845140568493528</v>
      </c>
      <c r="M64" s="13">
        <f t="shared" si="4"/>
        <v>9.8893261856568452E-7</v>
      </c>
      <c r="N64" s="13">
        <f t="shared" si="5"/>
        <v>2.0808816198824104E-2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-0.9965967583621147</v>
      </c>
      <c r="G65">
        <f t="shared" si="1"/>
        <v>3.4891041423327267</v>
      </c>
      <c r="H65" s="10">
        <f t="shared" si="6"/>
        <v>-4.5997923382203405</v>
      </c>
      <c r="I65">
        <f t="shared" si="2"/>
        <v>2.7835141889011696</v>
      </c>
      <c r="J65" s="10">
        <f t="shared" si="3"/>
        <v>-4.0483753518185823</v>
      </c>
      <c r="K65">
        <f>$E$6*$O$7*EXP(-$O$4*(G65/$E$4-1))-SQRT($E$6)*$O$8*EXP(-$O$5*(G65/$E$4-1))</f>
        <v>-4.6004147836820293</v>
      </c>
      <c r="L65">
        <f>$K$6*$O$7*EXP(-$O$4*(I65/$K$4-1))-SQRT($K$6)*$O$8*EXP(-$O$5*(I65/$K$4-1))</f>
        <v>-4.1792352579750922</v>
      </c>
      <c r="M65" s="13">
        <f t="shared" si="4"/>
        <v>3.8743835277694577E-7</v>
      </c>
      <c r="N65" s="13">
        <f t="shared" si="5"/>
        <v>1.7124315039290575E-2</v>
      </c>
      <c r="O65" s="13">
        <v>1</v>
      </c>
    </row>
    <row r="66" spans="3:16" x14ac:dyDescent="0.4">
      <c r="D66" s="6">
        <v>-5.9999999999999103E-2</v>
      </c>
      <c r="E66" s="7">
        <f t="shared" si="0"/>
        <v>-0.99811504646762139</v>
      </c>
      <c r="G66">
        <f t="shared" si="1"/>
        <v>3.5070488548549359</v>
      </c>
      <c r="H66" s="10">
        <f t="shared" si="6"/>
        <v>-4.606799996971306</v>
      </c>
      <c r="I66">
        <f t="shared" si="2"/>
        <v>2.8058037276999879</v>
      </c>
      <c r="J66" s="10">
        <f t="shared" si="3"/>
        <v>-4.0545429417607712</v>
      </c>
      <c r="K66">
        <f>$E$6*$O$7*EXP(-$O$4*(G66/$E$4-1))-SQRT($E$6)*$O$8*EXP(-$O$5*(G66/$E$4-1))</f>
        <v>-4.6071423798529345</v>
      </c>
      <c r="L66">
        <f>$K$6*$O$7*EXP(-$O$4*(I66/$K$4-1))-SQRT($K$6)*$O$8*EXP(-$O$5*(I66/$K$4-1))</f>
        <v>-4.1706289084119081</v>
      </c>
      <c r="M66" s="13">
        <f t="shared" si="4"/>
        <v>1.1722603763221275E-7</v>
      </c>
      <c r="N66" s="13">
        <f t="shared" si="5"/>
        <v>1.347595165332887E-2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-0.99917505925853789</v>
      </c>
      <c r="G67">
        <f t="shared" si="1"/>
        <v>3.5249935673771451</v>
      </c>
      <c r="H67" s="10">
        <f t="shared" si="6"/>
        <v>-4.6116924860077813</v>
      </c>
      <c r="I67">
        <f t="shared" si="2"/>
        <v>2.8280932664988052</v>
      </c>
      <c r="J67" s="10">
        <f t="shared" si="3"/>
        <v>-4.0588489257200324</v>
      </c>
      <c r="K67">
        <f>$E$6*$O$7*EXP(-$O$4*(G67/$E$4-1))-SQRT($E$6)*$O$8*EXP(-$O$5*(G67/$E$4-1))</f>
        <v>-4.6118412742102697</v>
      </c>
      <c r="L67">
        <f>$K$6*$O$7*EXP(-$O$4*(I67/$K$4-1))-SQRT($K$6)*$O$8*EXP(-$O$5*(I67/$K$4-1))</f>
        <v>-4.1589254373485458</v>
      </c>
      <c r="M67" s="13">
        <f t="shared" si="4"/>
        <v>2.2137929199736775E-8</v>
      </c>
      <c r="N67" s="13">
        <f t="shared" si="5"/>
        <v>1.0015308179731975E-2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-0.99979691085881228</v>
      </c>
      <c r="G68">
        <f t="shared" si="1"/>
        <v>3.5429382798993547</v>
      </c>
      <c r="H68" s="10">
        <f t="shared" si="6"/>
        <v>-4.6145626420688481</v>
      </c>
      <c r="I68">
        <f t="shared" si="2"/>
        <v>2.8503828052976234</v>
      </c>
      <c r="J68" s="10">
        <f t="shared" si="3"/>
        <v>-4.061375011290667</v>
      </c>
      <c r="K68">
        <f>$E$6*$O$7*EXP(-$O$4*(G68/$E$4-1))-SQRT($E$6)*$O$8*EXP(-$O$5*(G68/$E$4-1))</f>
        <v>-4.6145990083384572</v>
      </c>
      <c r="L68">
        <f>$K$6*$O$7*EXP(-$O$4*(I68/$K$4-1))-SQRT($K$6)*$O$8*EXP(-$O$5*(I68/$K$4-1))</f>
        <v>-4.1443425698972911</v>
      </c>
      <c r="M68" s="13">
        <f t="shared" si="4"/>
        <v>1.3225055652753266E-5</v>
      </c>
      <c r="N68" s="13">
        <f t="shared" si="5"/>
        <v>68.83615781143601</v>
      </c>
      <c r="O68" s="13">
        <v>10000</v>
      </c>
    </row>
    <row r="69" spans="3:16" x14ac:dyDescent="0.4">
      <c r="C69" s="63" t="s">
        <v>50</v>
      </c>
      <c r="D69" s="64">
        <v>0</v>
      </c>
      <c r="E69" s="65">
        <f t="shared" si="0"/>
        <v>-1</v>
      </c>
      <c r="F69" s="66"/>
      <c r="G69" s="66">
        <f t="shared" si="1"/>
        <v>3.560882992421563</v>
      </c>
      <c r="H69" s="67">
        <f t="shared" si="6"/>
        <v>-4.6154999999999999</v>
      </c>
      <c r="I69" s="66">
        <f t="shared" si="2"/>
        <v>2.8726723440964399</v>
      </c>
      <c r="J69" s="67">
        <f t="shared" si="3"/>
        <v>-4.0621999999999998</v>
      </c>
      <c r="K69" s="66">
        <f>$E$6*$O$7*EXP(-$O$4*(G69/$E$4-1))-SQRT($E$6)*$O$8*EXP(-$O$5*(G69/$E$4-1))</f>
        <v>-4.6154999999999999</v>
      </c>
      <c r="L69" s="66">
        <f>$K$6*$O$7*EXP(-$O$4*(I69/$K$4-1))-SQRT($K$6)*$O$8*EXP(-$O$5*(I69/$K$4-1))</f>
        <v>-4.1270859861234728</v>
      </c>
      <c r="M69" s="68">
        <f t="shared" si="4"/>
        <v>0</v>
      </c>
      <c r="N69" s="68">
        <f t="shared" si="5"/>
        <v>42.101911952155255</v>
      </c>
      <c r="O69" s="68">
        <v>10000</v>
      </c>
      <c r="P69" s="69" t="s">
        <v>51</v>
      </c>
    </row>
    <row r="70" spans="3:16" x14ac:dyDescent="0.4">
      <c r="D70" s="6">
        <v>0.02</v>
      </c>
      <c r="E70" s="7">
        <f t="shared" si="0"/>
        <v>-0.99980303336324716</v>
      </c>
      <c r="G70">
        <f t="shared" si="1"/>
        <v>3.5788277049437727</v>
      </c>
      <c r="H70" s="10">
        <f t="shared" si="6"/>
        <v>-4.614590900488067</v>
      </c>
      <c r="I70">
        <f t="shared" si="2"/>
        <v>2.8949618828952577</v>
      </c>
      <c r="J70" s="10">
        <f t="shared" si="3"/>
        <v>-4.0613998821281818</v>
      </c>
      <c r="K70">
        <f>$E$6*$O$7*EXP(-$O$4*(G70/$E$4-1))-SQRT($E$6)*$O$8*EXP(-$O$5*(G70/$E$4-1))</f>
        <v>-4.6146256489084143</v>
      </c>
      <c r="L70">
        <f>$K$6*$O$7*EXP(-$O$4*(I70/$K$4-1))-SQRT($K$6)*$O$8*EXP(-$O$5*(I70/$K$4-1))</f>
        <v>-4.1073499465485046</v>
      </c>
      <c r="M70" s="13">
        <f t="shared" si="4"/>
        <v>1.2074527166355284E-5</v>
      </c>
      <c r="N70" s="13">
        <f t="shared" si="5"/>
        <v>21.114084202318143</v>
      </c>
      <c r="O70" s="13">
        <v>10000</v>
      </c>
    </row>
    <row r="71" spans="3:16" x14ac:dyDescent="0.4">
      <c r="D71" s="6">
        <v>0.04</v>
      </c>
      <c r="E71" s="7">
        <f t="shared" si="0"/>
        <v>-0.99922404820125454</v>
      </c>
      <c r="G71">
        <f t="shared" si="1"/>
        <v>3.5967724174659819</v>
      </c>
      <c r="H71" s="10">
        <f t="shared" si="6"/>
        <v>-4.6119185944728907</v>
      </c>
      <c r="I71">
        <f t="shared" si="2"/>
        <v>2.9172514216940759</v>
      </c>
      <c r="J71" s="10">
        <f t="shared" si="3"/>
        <v>-4.0590479286031353</v>
      </c>
      <c r="K71">
        <f>$E$6*$O$7*EXP(-$O$4*(G71/$E$4-1))-SQRT($E$6)*$O$8*EXP(-$O$5*(G71/$E$4-1))</f>
        <v>-4.612054438979726</v>
      </c>
      <c r="L71">
        <f>$K$6*$O$7*EXP(-$O$4*(I71/$K$4-1))-SQRT($K$6)*$O$8*EXP(-$O$5*(I71/$K$4-1))</f>
        <v>-4.0853178858208627</v>
      </c>
      <c r="M71" s="13">
        <f t="shared" si="4"/>
        <v>1.8453730037338785E-8</v>
      </c>
      <c r="N71" s="13">
        <f t="shared" si="5"/>
        <v>6.9011065222122805E-4</v>
      </c>
      <c r="O71" s="13">
        <v>1</v>
      </c>
    </row>
    <row r="72" spans="3:16" x14ac:dyDescent="0.4">
      <c r="D72" s="6">
        <v>6.0000000000000102E-2</v>
      </c>
      <c r="E72" s="7">
        <f t="shared" si="0"/>
        <v>-0.99828043426146884</v>
      </c>
      <c r="G72">
        <f t="shared" si="1"/>
        <v>3.6147171299881915</v>
      </c>
      <c r="H72" s="10">
        <f t="shared" si="6"/>
        <v>-4.6075633443338093</v>
      </c>
      <c r="I72">
        <f t="shared" si="2"/>
        <v>2.9395409604928933</v>
      </c>
      <c r="J72" s="10">
        <f t="shared" si="3"/>
        <v>-4.0552147800569385</v>
      </c>
      <c r="K72">
        <f>$E$6*$O$7*EXP(-$O$4*(G72/$E$4-1))-SQRT($E$6)*$O$8*EXP(-$O$5*(G72/$E$4-1))</f>
        <v>-4.6078620371790873</v>
      </c>
      <c r="L72">
        <f>$K$6*$O$7*EXP(-$O$4*(I72/$K$4-1))-SQRT($K$6)*$O$8*EXP(-$O$5*(I72/$K$4-1))</f>
        <v>-4.0611629761638852</v>
      </c>
      <c r="M72" s="13">
        <f t="shared" si="4"/>
        <v>8.9217415820236207E-8</v>
      </c>
      <c r="N72" s="13">
        <f t="shared" si="5"/>
        <v>3.5381036926696427E-5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-0.99698895503113549</v>
      </c>
      <c r="G73">
        <f t="shared" si="1"/>
        <v>3.6326618425104007</v>
      </c>
      <c r="H73" s="10">
        <f t="shared" si="6"/>
        <v>-4.601602521946206</v>
      </c>
      <c r="I73">
        <f t="shared" si="2"/>
        <v>2.961830499291711</v>
      </c>
      <c r="J73" s="10">
        <f t="shared" si="3"/>
        <v>-4.049968533127478</v>
      </c>
      <c r="K73">
        <f>$E$6*$O$7*EXP(-$O$4*(G73/$E$4-1))-SQRT($E$6)*$O$8*EXP(-$O$5*(G73/$E$4-1))</f>
        <v>-4.6021213890752444</v>
      </c>
      <c r="L73">
        <f>$K$6*$O$7*EXP(-$O$4*(I73/$K$4-1))-SQRT($K$6)*$O$8*EXP(-$O$5*(I73/$K$4-1))</f>
        <v>-4.0350486621281725</v>
      </c>
      <c r="M73" s="13">
        <f t="shared" si="4"/>
        <v>2.6922309759652002E-7</v>
      </c>
      <c r="N73" s="13">
        <f t="shared" si="5"/>
        <v>2.226025506359165E-4</v>
      </c>
      <c r="O73" s="13">
        <v>1</v>
      </c>
    </row>
    <row r="74" spans="3:16" x14ac:dyDescent="0.4">
      <c r="D74" s="6">
        <v>0.1</v>
      </c>
      <c r="E74" s="7">
        <f t="shared" si="0"/>
        <v>-0.9953657683242646</v>
      </c>
      <c r="G74">
        <f t="shared" si="1"/>
        <v>3.6506065550326094</v>
      </c>
      <c r="H74" s="10">
        <f t="shared" si="6"/>
        <v>-4.5941107037006432</v>
      </c>
      <c r="I74">
        <f t="shared" si="2"/>
        <v>2.9841200380905288</v>
      </c>
      <c r="J74" s="10">
        <f t="shared" si="3"/>
        <v>-4.0433748240868272</v>
      </c>
      <c r="K74">
        <f>$E$6*$O$7*EXP(-$O$4*(G74/$E$4-1))-SQRT($E$6)*$O$8*EXP(-$O$5*(G74/$E$4-1))</f>
        <v>-4.5949028112118437</v>
      </c>
      <c r="L74">
        <f>$K$6*$O$7*EXP(-$O$4*(I74/$K$4-1))-SQRT($K$6)*$O$8*EXP(-$O$5*(I74/$K$4-1))</f>
        <v>-4.0071291680993646</v>
      </c>
      <c r="M74" s="13">
        <f t="shared" si="4"/>
        <v>6.2743430930027039E-7</v>
      </c>
      <c r="N74" s="13">
        <f t="shared" si="5"/>
        <v>1.3137475779614874E-3</v>
      </c>
      <c r="O74" s="13">
        <v>1</v>
      </c>
    </row>
    <row r="75" spans="3:16" x14ac:dyDescent="0.4">
      <c r="D75" s="6">
        <v>0.12</v>
      </c>
      <c r="E75" s="7">
        <f t="shared" si="0"/>
        <v>-0.99342644622998866</v>
      </c>
      <c r="G75">
        <f t="shared" si="1"/>
        <v>3.6685512675548191</v>
      </c>
      <c r="H75" s="10">
        <f t="shared" si="6"/>
        <v>-4.5851597625745129</v>
      </c>
      <c r="I75">
        <f t="shared" si="2"/>
        <v>3.0064095768893471</v>
      </c>
      <c r="J75" s="10">
        <f t="shared" si="3"/>
        <v>-4.0354969098754596</v>
      </c>
      <c r="K75">
        <f>$E$6*$O$7*EXP(-$O$4*(G75/$E$4-1))-SQRT($E$6)*$O$8*EXP(-$O$5*(G75/$E$4-1))</f>
        <v>-4.5862740804009769</v>
      </c>
      <c r="L75">
        <f>$K$6*$O$7*EXP(-$O$4*(I75/$K$4-1))-SQRT($K$6)*$O$8*EXP(-$O$5*(I75/$K$4-1))</f>
        <v>-3.9775499799388383</v>
      </c>
      <c r="M75" s="13">
        <f t="shared" si="4"/>
        <v>1.2417042183756652E-6</v>
      </c>
      <c r="N75" s="13">
        <f t="shared" si="5"/>
        <v>3.3578466890796998E-3</v>
      </c>
      <c r="O75" s="13">
        <v>1</v>
      </c>
    </row>
    <row r="76" spans="3:16" x14ac:dyDescent="0.4">
      <c r="D76" s="6">
        <v>0.14000000000000001</v>
      </c>
      <c r="E76" s="7">
        <f t="shared" si="0"/>
        <v>-0.99118599444123701</v>
      </c>
      <c r="G76">
        <f t="shared" si="1"/>
        <v>3.6864959800770283</v>
      </c>
      <c r="H76" s="10">
        <f t="shared" si="6"/>
        <v>-4.5748189573435294</v>
      </c>
      <c r="I76">
        <f t="shared" si="2"/>
        <v>3.0286991156881644</v>
      </c>
      <c r="J76" s="10">
        <f t="shared" si="3"/>
        <v>-4.0263957466191922</v>
      </c>
      <c r="K76">
        <f>$E$6*$O$7*EXP(-$O$4*(G76/$E$4-1))-SQRT($E$6)*$O$8*EXP(-$O$5*(G76/$E$4-1))</f>
        <v>-4.5763005200408706</v>
      </c>
      <c r="L76">
        <f>$K$6*$O$7*EXP(-$O$4*(I76/$K$4-1))-SQRT($K$6)*$O$8*EXP(-$O$5*(I76/$K$4-1))</f>
        <v>-3.9464483020654564</v>
      </c>
      <c r="M76" s="13">
        <f t="shared" si="4"/>
        <v>2.1950280261530275E-6</v>
      </c>
      <c r="N76" s="13">
        <f t="shared" si="5"/>
        <v>6.3915938906726625E-3</v>
      </c>
      <c r="O76" s="13">
        <v>1</v>
      </c>
    </row>
    <row r="77" spans="3:16" x14ac:dyDescent="0.4">
      <c r="D77" s="6">
        <v>0.16</v>
      </c>
      <c r="E77" s="7">
        <f t="shared" si="0"/>
        <v>-0.98865887098211369</v>
      </c>
      <c r="G77">
        <f t="shared" si="1"/>
        <v>3.7044406925992379</v>
      </c>
      <c r="H77" s="10">
        <f t="shared" si="6"/>
        <v>-4.5631550190179455</v>
      </c>
      <c r="I77">
        <f t="shared" si="2"/>
        <v>3.0509886544869822</v>
      </c>
      <c r="J77" s="10">
        <f t="shared" si="3"/>
        <v>-4.0161300657035417</v>
      </c>
      <c r="K77">
        <f>$E$6*$O$7*EXP(-$O$4*(G77/$E$4-1))-SQRT($E$6)*$O$8*EXP(-$O$5*(G77/$E$4-1))</f>
        <v>-4.5650450835562726</v>
      </c>
      <c r="L77">
        <f>$K$6*$O$7*EXP(-$O$4*(I77/$K$4-1))-SQRT($K$6)*$O$8*EXP(-$O$5*(I77/$K$4-1))</f>
        <v>-3.9139534912204885</v>
      </c>
      <c r="M77" s="13">
        <f t="shared" si="4"/>
        <v>3.5723439590415364E-6</v>
      </c>
      <c r="N77" s="13">
        <f t="shared" si="5"/>
        <v>1.0440052373090912E-2</v>
      </c>
      <c r="O77" s="13">
        <v>1</v>
      </c>
    </row>
    <row r="78" spans="3:16" x14ac:dyDescent="0.4">
      <c r="D78" s="6">
        <v>0.18</v>
      </c>
      <c r="E78" s="7">
        <f t="shared" si="0"/>
        <v>-0.98585900435183726</v>
      </c>
      <c r="G78">
        <f t="shared" si="1"/>
        <v>3.7223854051214476</v>
      </c>
      <c r="H78" s="10">
        <f t="shared" si="6"/>
        <v>-4.5502322345859048</v>
      </c>
      <c r="I78">
        <f t="shared" si="2"/>
        <v>3.0732781932857995</v>
      </c>
      <c r="J78" s="10">
        <f t="shared" si="3"/>
        <v>-4.0047564474780328</v>
      </c>
      <c r="K78">
        <f>$E$6*$O$7*EXP(-$O$4*(G78/$E$4-1))-SQRT($E$6)*$O$8*EXP(-$O$5*(G78/$E$4-1))</f>
        <v>-4.552568435056811</v>
      </c>
      <c r="L78">
        <f>$K$6*$O$7*EXP(-$O$4*(I78/$K$4-1))-SQRT($K$6)*$O$8*EXP(-$O$5*(I78/$K$4-1))</f>
        <v>-3.8801874680952082</v>
      </c>
      <c r="M78" s="13">
        <f t="shared" si="4"/>
        <v>5.4578326402624137E-6</v>
      </c>
      <c r="N78" s="13">
        <f t="shared" si="5"/>
        <v>1.5517430624478587E-2</v>
      </c>
      <c r="O78" s="13">
        <v>1</v>
      </c>
    </row>
    <row r="79" spans="3:16" x14ac:dyDescent="0.4">
      <c r="D79" s="6">
        <v>0.2</v>
      </c>
      <c r="E79" s="7">
        <f t="shared" si="0"/>
        <v>-0.98279981110259207</v>
      </c>
      <c r="G79">
        <f t="shared" si="1"/>
        <v>3.7403301176436559</v>
      </c>
      <c r="H79" s="10">
        <f t="shared" si="6"/>
        <v>-4.536112528144014</v>
      </c>
      <c r="I79">
        <f t="shared" si="2"/>
        <v>3.0955677320846178</v>
      </c>
      <c r="J79" s="10">
        <f t="shared" si="3"/>
        <v>-3.9923293926609498</v>
      </c>
      <c r="K79">
        <f>$E$6*$O$7*EXP(-$O$4*(G79/$E$4-1))-SQRT($E$6)*$O$8*EXP(-$O$5*(G79/$E$4-1))</f>
        <v>-4.5389290273054863</v>
      </c>
      <c r="L79">
        <f>$K$6*$O$7*EXP(-$O$4*(I79/$K$4-1))-SQRT($K$6)*$O$8*EXP(-$O$5*(I79/$K$4-1))</f>
        <v>-3.8452651079411395</v>
      </c>
      <c r="M79" s="13">
        <f t="shared" si="4"/>
        <v>7.9326675265742126E-6</v>
      </c>
      <c r="N79" s="13">
        <f t="shared" si="5"/>
        <v>2.1627903840149416E-2</v>
      </c>
      <c r="O79" s="13">
        <v>1</v>
      </c>
    </row>
    <row r="80" spans="3:16" x14ac:dyDescent="0.4">
      <c r="D80" s="6">
        <v>0.22</v>
      </c>
      <c r="E80" s="7">
        <f t="shared" si="0"/>
        <v>-0.97949421286814642</v>
      </c>
      <c r="G80">
        <f t="shared" si="1"/>
        <v>3.7582748301658655</v>
      </c>
      <c r="H80" s="10">
        <f t="shared" si="6"/>
        <v>-4.5208555394929295</v>
      </c>
      <c r="I80">
        <f t="shared" si="2"/>
        <v>3.1178572708834356</v>
      </c>
      <c r="J80" s="10">
        <f t="shared" si="3"/>
        <v>-3.9789013915129838</v>
      </c>
      <c r="K80">
        <f>$E$6*$O$7*EXP(-$O$4*(G80/$E$4-1))-SQRT($E$6)*$O$8*EXP(-$O$5*(G80/$E$4-1))</f>
        <v>-4.5241831770863605</v>
      </c>
      <c r="L80">
        <f>$K$6*$O$7*EXP(-$O$4*(I80/$K$4-1))-SQRT($K$6)*$O$8*EXP(-$O$5*(I80/$K$4-1))</f>
        <v>-3.8092946112264583</v>
      </c>
      <c r="M80" s="13">
        <f t="shared" si="4"/>
        <v>1.1073171953215397E-5</v>
      </c>
      <c r="N80" s="13">
        <f t="shared" si="5"/>
        <v>2.8766459919161748E-2</v>
      </c>
      <c r="O80" s="13">
        <v>1</v>
      </c>
    </row>
    <row r="81" spans="4:15" x14ac:dyDescent="0.4">
      <c r="D81" s="6">
        <v>0.24</v>
      </c>
      <c r="E81" s="7">
        <f t="shared" si="0"/>
        <v>-0.97595465285960947</v>
      </c>
      <c r="G81">
        <f t="shared" si="1"/>
        <v>3.7762195426880751</v>
      </c>
      <c r="H81" s="10">
        <f t="shared" si="6"/>
        <v>-4.5045187002735281</v>
      </c>
      <c r="I81">
        <f t="shared" si="2"/>
        <v>3.1401468096822533</v>
      </c>
      <c r="J81" s="10">
        <f t="shared" si="3"/>
        <v>-3.9645229908463051</v>
      </c>
      <c r="K81">
        <f>$E$6*$O$7*EXP(-$O$4*(G81/$E$4-1))-SQRT($E$6)*$O$8*EXP(-$O$5*(G81/$E$4-1))</f>
        <v>-4.5083851380576316</v>
      </c>
      <c r="L81">
        <f>$K$6*$O$7*EXP(-$O$4*(I81/$K$4-1))-SQRT($K$6)*$O$8*EXP(-$O$5*(I81/$K$4-1))</f>
        <v>-3.7723778553483998</v>
      </c>
      <c r="M81" s="13">
        <f t="shared" si="4"/>
        <v>1.4949341138343648E-5</v>
      </c>
      <c r="N81" s="13">
        <f t="shared" si="5"/>
        <v>3.6919753095508406E-2</v>
      </c>
      <c r="O81" s="13">
        <v>1</v>
      </c>
    </row>
    <row r="82" spans="4:15" x14ac:dyDescent="0.4">
      <c r="D82" s="6">
        <v>0.26</v>
      </c>
      <c r="E82" s="7">
        <f t="shared" si="0"/>
        <v>-0.9721931118442273</v>
      </c>
      <c r="G82">
        <f t="shared" si="1"/>
        <v>3.7941642552102843</v>
      </c>
      <c r="H82" s="10">
        <f t="shared" si="6"/>
        <v>-4.4871573077170304</v>
      </c>
      <c r="I82">
        <f t="shared" si="2"/>
        <v>3.1624363484810707</v>
      </c>
      <c r="J82" s="10">
        <f t="shared" si="3"/>
        <v>-3.9492428589336197</v>
      </c>
      <c r="K82">
        <f>$E$6*$O$7*EXP(-$O$4*(G82/$E$4-1))-SQRT($E$6)*$O$8*EXP(-$O$5*(G82/$E$4-1))</f>
        <v>-4.4915871711733626</v>
      </c>
      <c r="L82">
        <f>$K$6*$O$7*EXP(-$O$4*(I82/$K$4-1))-SQRT($K$6)*$O$8*EXP(-$O$5*(I82/$K$4-1))</f>
        <v>-3.7346107283605789</v>
      </c>
      <c r="M82" s="13">
        <f t="shared" si="4"/>
        <v>1.9623690241747715E-5</v>
      </c>
      <c r="N82" s="13">
        <f t="shared" si="5"/>
        <v>4.6066951474322819E-2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-0.96822112362266577</v>
      </c>
      <c r="G83">
        <f t="shared" si="1"/>
        <v>3.812108967732494</v>
      </c>
      <c r="H83" s="10">
        <f t="shared" si="6"/>
        <v>-4.468824596080414</v>
      </c>
      <c r="I83">
        <f t="shared" si="2"/>
        <v>3.1847258872798889</v>
      </c>
      <c r="J83" s="10">
        <f t="shared" si="3"/>
        <v>-3.9331078483799926</v>
      </c>
      <c r="K83">
        <f>$E$6*$O$7*EXP(-$O$4*(G83/$E$4-1))-SQRT($E$6)*$O$8*EXP(-$O$5*(G83/$E$4-1))</f>
        <v>-4.47383961275444</v>
      </c>
      <c r="L83">
        <f>$K$6*$O$7*EXP(-$O$4*(I83/$K$4-1))-SQRT($K$6)*$O$8*EXP(-$O$5*(I83/$K$4-1))</f>
        <v>-3.6960834456257503</v>
      </c>
      <c r="M83" s="13">
        <f t="shared" si="4"/>
        <v>2.5150392240758094E-5</v>
      </c>
      <c r="N83" s="13">
        <f t="shared" si="5"/>
        <v>5.6180567501005266E-2</v>
      </c>
      <c r="O83" s="13">
        <v>1</v>
      </c>
    </row>
    <row r="84" spans="4:15" x14ac:dyDescent="0.4">
      <c r="D84" s="6">
        <v>0.3</v>
      </c>
      <c r="E84" s="7">
        <f t="shared" si="7"/>
        <v>-0.96404979001978275</v>
      </c>
      <c r="G84">
        <f t="shared" ref="G84:I147" si="8">$E$11*(D84/$E$12+1)</f>
        <v>3.8300536802547032</v>
      </c>
      <c r="H84" s="10">
        <f t="shared" si="6"/>
        <v>-4.4495718058363067</v>
      </c>
      <c r="I84">
        <f t="shared" ref="I84:I147" si="9">$K$11*(D84/$K$12+1)</f>
        <v>3.2070154260787067</v>
      </c>
      <c r="J84" s="10">
        <f t="shared" ref="J84:J147" si="10">-(-$H$4)*(1+D84+$K$5*D84^3)*EXP(-D84)</f>
        <v>-3.9161630570183608</v>
      </c>
      <c r="K84">
        <f>$E$6*$O$7*EXP(-$O$4*(G84/$E$4-1))-SQRT($E$6)*$O$8*EXP(-$O$5*(G84/$E$4-1))</f>
        <v>-4.4551909402866396</v>
      </c>
      <c r="L84">
        <f>$K$6*$O$7*EXP(-$O$4*(I84/$K$4-1))-SQRT($K$6)*$O$8*EXP(-$O$5*(I84/$K$4-1))</f>
        <v>-3.6568808502585943</v>
      </c>
      <c r="M84" s="13">
        <f t="shared" ref="M84:M147" si="11">(K84-H84)^2*O84</f>
        <v>3.1574671970918111E-5</v>
      </c>
      <c r="N84" s="13">
        <f t="shared" ref="N84:N147" si="12">(L84-J84)^2*O84</f>
        <v>6.7227262742214272E-2</v>
      </c>
      <c r="O84" s="13">
        <v>1</v>
      </c>
    </row>
    <row r="85" spans="4:15" x14ac:dyDescent="0.4">
      <c r="D85" s="6">
        <v>0.32</v>
      </c>
      <c r="E85" s="7">
        <f t="shared" si="7"/>
        <v>-0.95968979540346078</v>
      </c>
      <c r="G85">
        <f t="shared" si="8"/>
        <v>3.8479983927769128</v>
      </c>
      <c r="H85" s="10">
        <f t="shared" ref="H85:H148" si="13">-(-$B$4)*(1+D85+$E$5*D85^3)*EXP(-D85)</f>
        <v>-4.4294482506846737</v>
      </c>
      <c r="I85">
        <f t="shared" si="9"/>
        <v>3.2293049648775245</v>
      </c>
      <c r="J85" s="10">
        <f t="shared" si="10"/>
        <v>-3.8984518868879383</v>
      </c>
      <c r="K85">
        <f>$E$6*$O$7*EXP(-$O$4*(G85/$E$4-1))-SQRT($E$6)*$O$8*EXP(-$O$5*(G85/$E$4-1))</f>
        <v>-4.4356878360211125</v>
      </c>
      <c r="L85">
        <f>$K$6*$O$7*EXP(-$O$4*(I85/$K$4-1))-SQRT($K$6)*$O$8*EXP(-$O$5*(I85/$K$4-1))</f>
        <v>-3.6170826981794897</v>
      </c>
      <c r="M85" s="13">
        <f t="shared" si="11"/>
        <v>3.8932425170701562E-5</v>
      </c>
      <c r="N85" s="13">
        <f t="shared" si="12"/>
        <v>7.9168620354450575E-2</v>
      </c>
      <c r="O85" s="13">
        <v>1</v>
      </c>
    </row>
    <row r="86" spans="4:15" x14ac:dyDescent="0.4">
      <c r="D86" s="6">
        <v>0.34</v>
      </c>
      <c r="E86" s="7">
        <f t="shared" si="7"/>
        <v>-0.95515142074565407</v>
      </c>
      <c r="G86">
        <f t="shared" si="8"/>
        <v>3.8659431052991216</v>
      </c>
      <c r="H86" s="10">
        <f t="shared" si="13"/>
        <v>-4.4085013824515666</v>
      </c>
      <c r="I86">
        <f t="shared" si="9"/>
        <v>3.2515945036763418</v>
      </c>
      <c r="J86" s="10">
        <f t="shared" si="10"/>
        <v>-3.8800161013529952</v>
      </c>
      <c r="K86">
        <f>$E$6*$O$7*EXP(-$O$4*(G86/$E$4-1))-SQRT($E$6)*$O$8*EXP(-$O$5*(G86/$E$4-1))</f>
        <v>-4.4153752484501325</v>
      </c>
      <c r="L86">
        <f>$K$6*$O$7*EXP(-$O$4*(I86/$K$4-1))-SQRT($K$6)*$O$8*EXP(-$O$5*(I86/$K$4-1))</f>
        <v>-3.5767639285588313</v>
      </c>
      <c r="M86" s="13">
        <f t="shared" si="11"/>
        <v>4.7250033766240045E-5</v>
      </c>
      <c r="N86" s="13">
        <f t="shared" si="12"/>
        <v>9.196188030438146E-2</v>
      </c>
      <c r="O86" s="13">
        <v>1</v>
      </c>
    </row>
    <row r="87" spans="4:15" x14ac:dyDescent="0.4">
      <c r="D87" s="6">
        <v>0.36</v>
      </c>
      <c r="E87" s="7">
        <f t="shared" si="7"/>
        <v>-0.95044455723939225</v>
      </c>
      <c r="G87">
        <f t="shared" si="8"/>
        <v>3.8838878178213312</v>
      </c>
      <c r="H87" s="10">
        <f t="shared" si="13"/>
        <v>-4.3867768539384144</v>
      </c>
      <c r="I87">
        <f t="shared" si="9"/>
        <v>3.2738840424751601</v>
      </c>
      <c r="J87" s="10">
        <f t="shared" si="10"/>
        <v>-3.8608958804178588</v>
      </c>
      <c r="K87">
        <f>$E$6*$O$7*EXP(-$O$4*(G87/$E$4-1))-SQRT($E$6)*$O$8*EXP(-$O$5*(G87/$E$4-1))</f>
        <v>-4.3942964517284988</v>
      </c>
      <c r="L87">
        <f>$K$6*$O$7*EXP(-$O$4*(I87/$K$4-1))-SQRT($K$6)*$O$8*EXP(-$O$5*(I87/$K$4-1))</f>
        <v>-3.5359949203920586</v>
      </c>
      <c r="M87" s="13">
        <f t="shared" si="11"/>
        <v>5.654435092464183E-5</v>
      </c>
      <c r="N87" s="13">
        <f t="shared" si="12"/>
        <v>0.10556063382568659</v>
      </c>
      <c r="O87" s="13">
        <v>1</v>
      </c>
    </row>
    <row r="88" spans="4:15" x14ac:dyDescent="0.4">
      <c r="D88" s="6">
        <v>0.38</v>
      </c>
      <c r="E88" s="7">
        <f t="shared" si="7"/>
        <v>-0.94557871948509364</v>
      </c>
      <c r="G88">
        <f t="shared" si="8"/>
        <v>3.9018325303435404</v>
      </c>
      <c r="H88" s="10">
        <f t="shared" si="13"/>
        <v>-4.3643185797834496</v>
      </c>
      <c r="I88">
        <f t="shared" si="9"/>
        <v>3.2961735812739779</v>
      </c>
      <c r="J88" s="10">
        <f t="shared" si="10"/>
        <v>-3.8411298742923474</v>
      </c>
      <c r="K88">
        <f>$E$6*$O$7*EXP(-$O$4*(G88/$E$4-1))-SQRT($E$6)*$O$8*EXP(-$O$5*(G88/$E$4-1))</f>
        <v>-4.372493103108706</v>
      </c>
      <c r="L88">
        <f>$K$6*$O$7*EXP(-$O$4*(I88/$K$4-1))-SQRT($K$6)*$O$8*EXP(-$O$5*(I88/$K$4-1))</f>
        <v>-3.494841735908278</v>
      </c>
      <c r="M88" s="13">
        <f t="shared" si="11"/>
        <v>6.68228315951604E-5</v>
      </c>
      <c r="N88" s="13">
        <f t="shared" si="12"/>
        <v>0.11991547478550445</v>
      </c>
      <c r="O88" s="13">
        <v>1</v>
      </c>
    </row>
    <row r="89" spans="4:15" x14ac:dyDescent="0.4">
      <c r="D89" s="6">
        <v>0.4</v>
      </c>
      <c r="E89" s="7">
        <f t="shared" si="7"/>
        <v>-0.94056305825914654</v>
      </c>
      <c r="G89">
        <f t="shared" si="8"/>
        <v>3.91977724286575</v>
      </c>
      <c r="H89" s="10">
        <f t="shared" si="13"/>
        <v>-4.3411687953950908</v>
      </c>
      <c r="I89">
        <f t="shared" si="9"/>
        <v>3.3184631200727952</v>
      </c>
      <c r="J89" s="10">
        <f t="shared" si="10"/>
        <v>-3.820755255260305</v>
      </c>
      <c r="K89">
        <f>$E$6*$O$7*EXP(-$O$4*(G89/$E$4-1))-SQRT($E$6)*$O$8*EXP(-$O$5*(G89/$E$4-1))</f>
        <v>-4.3500052984557183</v>
      </c>
      <c r="L89">
        <f>$K$6*$O$7*EXP(-$O$4*(I89/$K$4-1))-SQRT($K$6)*$O$8*EXP(-$O$5*(I89/$K$4-1))</f>
        <v>-3.4533663514798185</v>
      </c>
      <c r="M89" s="13">
        <f t="shared" si="11"/>
        <v>7.8083786340478169E-5</v>
      </c>
      <c r="N89" s="13">
        <f t="shared" si="12"/>
        <v>0.13497460662102756</v>
      </c>
      <c r="O89" s="13">
        <v>1</v>
      </c>
    </row>
    <row r="90" spans="4:15" x14ac:dyDescent="0.4">
      <c r="D90" s="6">
        <v>0.42</v>
      </c>
      <c r="E90" s="7">
        <f t="shared" si="7"/>
        <v>-0.93540637287735284</v>
      </c>
      <c r="G90">
        <f t="shared" si="8"/>
        <v>3.9377219553879592</v>
      </c>
      <c r="H90" s="10">
        <f t="shared" si="13"/>
        <v>-4.3173681140154221</v>
      </c>
      <c r="I90">
        <f t="shared" si="9"/>
        <v>3.340752658871613</v>
      </c>
      <c r="J90" s="10">
        <f t="shared" si="10"/>
        <v>-3.7998077679023825</v>
      </c>
      <c r="K90">
        <f>$E$6*$O$7*EXP(-$O$4*(G90/$E$4-1))-SQRT($E$6)*$O$8*EXP(-$O$5*(G90/$E$4-1))</f>
        <v>-4.3268716259049951</v>
      </c>
      <c r="L90">
        <f>$K$6*$O$7*EXP(-$O$4*(I90/$K$4-1))-SQRT($K$6)*$O$8*EXP(-$O$5*(I90/$K$4-1))</f>
        <v>-3.4116268766664239</v>
      </c>
      <c r="M90" s="13">
        <f t="shared" si="11"/>
        <v>9.0316738235255201E-5</v>
      </c>
      <c r="N90" s="13">
        <f t="shared" si="12"/>
        <v>0.15068440432074309</v>
      </c>
      <c r="O90" s="13">
        <v>1</v>
      </c>
    </row>
    <row r="91" spans="4:15" x14ac:dyDescent="0.4">
      <c r="D91" s="6">
        <v>0.44</v>
      </c>
      <c r="E91" s="7">
        <f t="shared" si="7"/>
        <v>-0.93011712316545547</v>
      </c>
      <c r="G91">
        <f t="shared" si="8"/>
        <v>3.9556666679101689</v>
      </c>
      <c r="H91" s="10">
        <f t="shared" si="13"/>
        <v>-4.2929555819701593</v>
      </c>
      <c r="I91">
        <f t="shared" si="9"/>
        <v>3.3630421976704312</v>
      </c>
      <c r="J91" s="10">
        <f t="shared" si="10"/>
        <v>-3.7783217777227129</v>
      </c>
      <c r="K91">
        <f>$E$6*$O$7*EXP(-$O$4*(G91/$E$4-1))-SQRT($E$6)*$O$8*EXP(-$O$5*(G91/$E$4-1))</f>
        <v>-4.3031292177253588</v>
      </c>
      <c r="L91">
        <f>$K$6*$O$7*EXP(-$O$4*(I91/$K$4-1))-SQRT($K$6)*$O$8*EXP(-$O$5*(I91/$K$4-1))</f>
        <v>-3.3696777619957707</v>
      </c>
      <c r="M91" s="13">
        <f t="shared" si="11"/>
        <v>1.035028644794754E-4</v>
      </c>
      <c r="N91" s="13">
        <f t="shared" si="12"/>
        <v>0.16698993158944139</v>
      </c>
      <c r="O91" s="13">
        <v>1</v>
      </c>
    </row>
    <row r="92" spans="4:15" x14ac:dyDescent="0.4">
      <c r="D92" s="6">
        <v>0.46</v>
      </c>
      <c r="E92" s="7">
        <f t="shared" si="7"/>
        <v>-0.92470344104862168</v>
      </c>
      <c r="G92">
        <f t="shared" si="8"/>
        <v>3.9736113804323785</v>
      </c>
      <c r="H92" s="10">
        <f t="shared" si="13"/>
        <v>-4.2679687321599129</v>
      </c>
      <c r="I92">
        <f t="shared" si="9"/>
        <v>3.385331736469249</v>
      </c>
      <c r="J92" s="10">
        <f t="shared" si="10"/>
        <v>-3.7563303182277106</v>
      </c>
      <c r="K92">
        <f>$E$6*$O$7*EXP(-$O$4*(G92/$E$4-1))-SQRT($E$6)*$O$8*EXP(-$O$5*(G92/$E$4-1))</f>
        <v>-4.2788138004462031</v>
      </c>
      <c r="L92">
        <f>$K$6*$O$7*EXP(-$O$4*(I92/$K$4-1))-SQRT($K$6)*$O$8*EXP(-$O$5*(I92/$K$4-1))</f>
        <v>-3.3275699960516572</v>
      </c>
      <c r="M92" s="13">
        <f t="shared" si="11"/>
        <v>1.1761550613429683E-4</v>
      </c>
      <c r="N92" s="13">
        <f t="shared" si="12"/>
        <v>0.18383541387251312</v>
      </c>
      <c r="O92" s="13">
        <v>1</v>
      </c>
    </row>
    <row r="93" spans="4:15" x14ac:dyDescent="0.4">
      <c r="D93" s="6">
        <v>0.48</v>
      </c>
      <c r="E93" s="7">
        <f t="shared" si="7"/>
        <v>-0.91917314177141307</v>
      </c>
      <c r="G93">
        <f t="shared" si="8"/>
        <v>3.9915560929545868</v>
      </c>
      <c r="H93" s="10">
        <f t="shared" si="13"/>
        <v>-4.242443635845957</v>
      </c>
      <c r="I93">
        <f t="shared" si="9"/>
        <v>3.4076212752680664</v>
      </c>
      <c r="J93" s="10">
        <f t="shared" si="10"/>
        <v>-3.7338651365038338</v>
      </c>
      <c r="K93">
        <f>$E$6*$O$7*EXP(-$O$4*(G93/$E$4-1))-SQRT($E$6)*$O$8*EXP(-$O$5*(G93/$E$4-1))</f>
        <v>-4.2539597433065994</v>
      </c>
      <c r="L93">
        <f>$K$6*$O$7*EXP(-$O$4*(I93/$K$4-1))-SQRT($K$6)*$O$8*EXP(-$O$5*(I93/$K$4-1))</f>
        <v>-3.2853512924122992</v>
      </c>
      <c r="M93" s="13">
        <f t="shared" si="11"/>
        <v>1.3262073104506507E-4</v>
      </c>
      <c r="N93" s="13">
        <f t="shared" si="12"/>
        <v>0.20116466834176541</v>
      </c>
      <c r="O93" s="13">
        <v>1</v>
      </c>
    </row>
    <row r="94" spans="4:15" x14ac:dyDescent="0.4">
      <c r="D94" s="6">
        <v>0.5</v>
      </c>
      <c r="E94" s="7">
        <f t="shared" si="7"/>
        <v>-0.91353373475942923</v>
      </c>
      <c r="G94">
        <f t="shared" si="8"/>
        <v>4.0095008054767964</v>
      </c>
      <c r="H94" s="10">
        <f t="shared" si="13"/>
        <v>-4.216414952782146</v>
      </c>
      <c r="I94">
        <f t="shared" si="9"/>
        <v>3.4299108140668841</v>
      </c>
      <c r="J94" s="10">
        <f t="shared" si="10"/>
        <v>-3.7109567373397536</v>
      </c>
      <c r="K94">
        <f>$E$6*$O$7*EXP(-$O$4*(G94/$E$4-1))-SQRT($E$6)*$O$8*EXP(-$O$5*(G94/$E$4-1))</f>
        <v>-4.2286001050819859</v>
      </c>
      <c r="L94">
        <f>$K$6*$O$7*EXP(-$O$4*(I94/$K$4-1))-SQRT($K$6)*$O$8*EXP(-$O$5*(I94/$K$4-1))</f>
        <v>-3.2430662669538712</v>
      </c>
      <c r="M94" s="13">
        <f t="shared" si="11"/>
        <v>1.4847793657029514E-4</v>
      </c>
      <c r="N94" s="13">
        <f t="shared" si="12"/>
        <v>0.21892149227792229</v>
      </c>
      <c r="O94" s="13">
        <v>1</v>
      </c>
    </row>
    <row r="95" spans="4:15" x14ac:dyDescent="0.4">
      <c r="D95" s="6">
        <v>0.52</v>
      </c>
      <c r="E95" s="7">
        <f t="shared" si="7"/>
        <v>-0.90779243413349886</v>
      </c>
      <c r="G95">
        <f t="shared" si="8"/>
        <v>4.0274455179990056</v>
      </c>
      <c r="H95" s="10">
        <f t="shared" si="13"/>
        <v>-4.189915979743164</v>
      </c>
      <c r="I95">
        <f t="shared" si="9"/>
        <v>3.4522003528657024</v>
      </c>
      <c r="J95" s="10">
        <f t="shared" si="10"/>
        <v>-3.687634425937099</v>
      </c>
      <c r="K95">
        <f>$E$6*$O$7*EXP(-$O$4*(G95/$E$4-1))-SQRT($E$6)*$O$8*EXP(-$O$5*(G95/$E$4-1))</f>
        <v>-4.2027666793422167</v>
      </c>
      <c r="L95">
        <f>$K$6*$O$7*EXP(-$O$4*(I95/$K$4-1))-SQRT($K$6)*$O$8*EXP(-$O$5*(I95/$K$4-1))</f>
        <v>-3.2007566060083379</v>
      </c>
      <c r="M95" s="13">
        <f t="shared" si="11"/>
        <v>1.6514048018509368E-4</v>
      </c>
      <c r="N95" s="13">
        <f t="shared" si="12"/>
        <v>0.23705001153858313</v>
      </c>
      <c r="O95" s="13">
        <v>1</v>
      </c>
    </row>
    <row r="96" spans="4:15" x14ac:dyDescent="0.4">
      <c r="D96" s="6">
        <v>0.54</v>
      </c>
      <c r="E96" s="7">
        <f t="shared" si="7"/>
        <v>-0.90195616888696661</v>
      </c>
      <c r="G96">
        <f t="shared" si="8"/>
        <v>4.0453902305212157</v>
      </c>
      <c r="H96" s="10">
        <f t="shared" si="13"/>
        <v>-4.1629786974977945</v>
      </c>
      <c r="I96">
        <f t="shared" si="9"/>
        <v>3.4744898916645202</v>
      </c>
      <c r="J96" s="10">
        <f t="shared" si="10"/>
        <v>-3.6639263492526357</v>
      </c>
      <c r="K96">
        <f>$E$6*$O$7*EXP(-$O$4*(G96/$E$4-1))-SQRT($E$6)*$O$8*EXP(-$O$5*(G96/$E$4-1))</f>
        <v>-4.1764900381930214</v>
      </c>
      <c r="L96">
        <f>$K$6*$O$7*EXP(-$O$4*(I96/$K$4-1))-SQRT($K$6)*$O$8*EXP(-$O$5*(I96/$K$4-1))</f>
        <v>-3.1584612258399778</v>
      </c>
      <c r="M96" s="13">
        <f t="shared" si="11"/>
        <v>1.8255632738249642E-4</v>
      </c>
      <c r="N96" s="13">
        <f t="shared" si="12"/>
        <v>0.25549499098657352</v>
      </c>
      <c r="O96" s="13">
        <v>1</v>
      </c>
    </row>
    <row r="97" spans="4:15" x14ac:dyDescent="0.4">
      <c r="D97" s="6">
        <v>0.56000000000000005</v>
      </c>
      <c r="E97" s="7">
        <f t="shared" si="7"/>
        <v>-0.89603159273632516</v>
      </c>
      <c r="G97">
        <f t="shared" si="8"/>
        <v>4.0633349430434249</v>
      </c>
      <c r="H97" s="10">
        <f t="shared" si="13"/>
        <v>-4.1356338162745088</v>
      </c>
      <c r="I97">
        <f t="shared" si="9"/>
        <v>3.4967794304633375</v>
      </c>
      <c r="J97" s="10">
        <f t="shared" si="10"/>
        <v>-3.6398595360135002</v>
      </c>
      <c r="K97">
        <f>$E$6*$O$7*EXP(-$O$4*(G97/$E$4-1))-SQRT($E$6)*$O$8*EXP(-$O$5*(G97/$E$4-1))</f>
        <v>-4.149799574551202</v>
      </c>
      <c r="L97">
        <f>$K$6*$O$7*EXP(-$O$4*(I97/$K$4-1))-SQRT($K$6)*$O$8*EXP(-$O$5*(I97/$K$4-1))</f>
        <v>-3.1162164238815064</v>
      </c>
      <c r="M97" s="13">
        <f t="shared" si="11"/>
        <v>2.0066870755370181E-4</v>
      </c>
      <c r="N97" s="13">
        <f t="shared" si="12"/>
        <v>0.27420210888327978</v>
      </c>
      <c r="O97" s="13">
        <v>1</v>
      </c>
    </row>
    <row r="98" spans="4:15" x14ac:dyDescent="0.4">
      <c r="D98" s="6">
        <v>0.57999999999999996</v>
      </c>
      <c r="E98" s="7">
        <f t="shared" si="7"/>
        <v>-0.8900250936551326</v>
      </c>
      <c r="G98">
        <f t="shared" si="8"/>
        <v>4.0812796555656332</v>
      </c>
      <c r="H98" s="10">
        <f t="shared" si="13"/>
        <v>-4.107910819765265</v>
      </c>
      <c r="I98">
        <f t="shared" si="9"/>
        <v>3.5190689692621553</v>
      </c>
      <c r="J98" s="10">
        <f t="shared" si="10"/>
        <v>-3.6154599354458794</v>
      </c>
      <c r="K98">
        <f>$E$6*$O$7*EXP(-$O$4*(G98/$E$4-1))-SQRT($E$6)*$O$8*EXP(-$O$5*(G98/$E$4-1))</f>
        <v>-4.1227235430021985</v>
      </c>
      <c r="L98">
        <f>$K$6*$O$7*EXP(-$O$4*(I98/$K$4-1))-SQRT($K$6)*$O$8*EXP(-$O$5*(I98/$K$4-1))</f>
        <v>-3.0740560221484716</v>
      </c>
      <c r="M98" s="13">
        <f t="shared" si="11"/>
        <v>2.1941676969398967E-4</v>
      </c>
      <c r="N98" s="13">
        <f t="shared" si="12"/>
        <v>0.29311819733374705</v>
      </c>
      <c r="O98" s="13">
        <v>1</v>
      </c>
    </row>
    <row r="99" spans="4:15" x14ac:dyDescent="0.4">
      <c r="D99" s="6">
        <v>0.6</v>
      </c>
      <c r="E99" s="7">
        <f t="shared" si="7"/>
        <v>-0.88394280310088036</v>
      </c>
      <c r="G99">
        <f t="shared" si="8"/>
        <v>4.0992243680878433</v>
      </c>
      <c r="H99" s="10">
        <f t="shared" si="13"/>
        <v>-4.0798380077121132</v>
      </c>
      <c r="I99">
        <f t="shared" si="9"/>
        <v>3.5413585080609735</v>
      </c>
      <c r="J99" s="10">
        <f t="shared" si="10"/>
        <v>-3.5907524547563958</v>
      </c>
      <c r="K99">
        <f>$E$6*$O$7*EXP(-$O$4*(G99/$E$4-1))-SQRT($E$6)*$O$8*EXP(-$O$5*(G99/$E$4-1))</f>
        <v>-4.0952890992870747</v>
      </c>
      <c r="L99">
        <f>$K$6*$O$7*EXP(-$O$4*(I99/$K$4-1))-SQRT($K$6)*$O$8*EXP(-$O$5*(I99/$K$4-1))</f>
        <v>-3.0320115032294273</v>
      </c>
      <c r="M99" s="13">
        <f t="shared" si="11"/>
        <v>2.387362308578461E-4</v>
      </c>
      <c r="N99" s="13">
        <f t="shared" si="12"/>
        <v>0.31219145091326223</v>
      </c>
      <c r="O99" s="13">
        <v>1</v>
      </c>
    </row>
    <row r="100" spans="4:15" x14ac:dyDescent="0.4">
      <c r="D100" s="6">
        <v>0.62</v>
      </c>
      <c r="E100" s="7">
        <f t="shared" si="7"/>
        <v>-0.87779060494417971</v>
      </c>
      <c r="G100">
        <f t="shared" si="8"/>
        <v>4.1171690806100525</v>
      </c>
      <c r="H100" s="10">
        <f t="shared" si="13"/>
        <v>-4.0514425371198612</v>
      </c>
      <c r="I100">
        <f t="shared" si="9"/>
        <v>3.5636480468597913</v>
      </c>
      <c r="J100" s="10">
        <f t="shared" si="10"/>
        <v>-3.5657609954042466</v>
      </c>
      <c r="K100">
        <f>$E$6*$O$7*EXP(-$O$4*(G100/$E$4-1))-SQRT($E$6)*$O$8*EXP(-$O$5*(G100/$E$4-1))</f>
        <v>-4.0675223384644186</v>
      </c>
      <c r="L100">
        <f>$K$6*$O$7*EXP(-$O$4*(I100/$K$4-1))-SQRT($K$6)*$O$8*EXP(-$O$5*(I100/$K$4-1))</f>
        <v>-2.9901121392293097</v>
      </c>
      <c r="M100" s="13">
        <f t="shared" si="11"/>
        <v>2.5856001128042778E-4</v>
      </c>
      <c r="N100" s="13">
        <f t="shared" si="12"/>
        <v>0.33137160561551315</v>
      </c>
      <c r="O100" s="13">
        <v>1</v>
      </c>
    </row>
    <row r="101" spans="4:15" x14ac:dyDescent="0.4">
      <c r="D101" s="6">
        <v>0.64</v>
      </c>
      <c r="E101" s="7">
        <f t="shared" si="7"/>
        <v>-0.87157414410937084</v>
      </c>
      <c r="G101">
        <f t="shared" si="8"/>
        <v>4.1351137931322617</v>
      </c>
      <c r="H101" s="10">
        <f t="shared" si="13"/>
        <v>-4.0227504621368011</v>
      </c>
      <c r="I101">
        <f t="shared" si="9"/>
        <v>3.5859375856586087</v>
      </c>
      <c r="J101" s="10">
        <f t="shared" si="10"/>
        <v>-3.5405084882010858</v>
      </c>
      <c r="K101">
        <f>$E$6*$O$7*EXP(-$O$4*(G101/$E$4-1))-SQRT($E$6)*$O$8*EXP(-$O$5*(G101/$E$4-1))</f>
        <v>-4.0394483317911245</v>
      </c>
      <c r="L101">
        <f>$K$6*$O$7*EXP(-$O$4*(I101/$K$4-1))-SQRT($K$6)*$O$8*EXP(-$O$5*(I101/$K$4-1))</f>
        <v>-2.9483851140243535</v>
      </c>
      <c r="M101" s="13">
        <f t="shared" si="11"/>
        <v>2.7881885099277442E-4</v>
      </c>
      <c r="N101" s="13">
        <f t="shared" si="12"/>
        <v>0.35061009024643841</v>
      </c>
      <c r="O101" s="13">
        <v>1</v>
      </c>
    </row>
    <row r="102" spans="4:15" x14ac:dyDescent="0.4">
      <c r="D102" s="6">
        <v>0.66</v>
      </c>
      <c r="E102" s="7">
        <f t="shared" si="7"/>
        <v>-0.86529883493538928</v>
      </c>
      <c r="G102">
        <f t="shared" si="8"/>
        <v>4.1530585056544718</v>
      </c>
      <c r="H102" s="10">
        <f t="shared" si="13"/>
        <v>-3.9937867726442891</v>
      </c>
      <c r="I102">
        <f t="shared" si="9"/>
        <v>3.6082271244574264</v>
      </c>
      <c r="J102" s="10">
        <f t="shared" si="10"/>
        <v>-3.5150169272745382</v>
      </c>
      <c r="K102">
        <f>$E$6*$O$7*EXP(-$O$4*(G102/$E$4-1))-SQRT($E$6)*$O$8*EXP(-$O$5*(G102/$E$4-1))</f>
        <v>-4.0110911623645968</v>
      </c>
      <c r="L102">
        <f>$K$6*$O$7*EXP(-$O$4*(I102/$K$4-1))-SQRT($K$6)*$O$8*EXP(-$O$5*(I102/$K$4-1))</f>
        <v>-2.9068556391688425</v>
      </c>
      <c r="M102" s="13">
        <f t="shared" si="11"/>
        <v>2.9944190359229388E-4</v>
      </c>
      <c r="N102" s="13">
        <f t="shared" si="12"/>
        <v>0.369860152350379</v>
      </c>
      <c r="O102" s="13">
        <v>1</v>
      </c>
    </row>
    <row r="103" spans="4:15" x14ac:dyDescent="0.4">
      <c r="D103" s="6">
        <v>0.68</v>
      </c>
      <c r="E103" s="7">
        <f t="shared" si="7"/>
        <v>-0.85896986926546492</v>
      </c>
      <c r="G103">
        <f t="shared" si="8"/>
        <v>4.171003218176681</v>
      </c>
      <c r="H103" s="10">
        <f t="shared" si="13"/>
        <v>-3.9645754315947537</v>
      </c>
      <c r="I103">
        <f t="shared" si="9"/>
        <v>3.6305166632562447</v>
      </c>
      <c r="J103" s="10">
        <f t="shared" si="10"/>
        <v>-3.4893074029301716</v>
      </c>
      <c r="K103">
        <f>$E$6*$O$7*EXP(-$O$4*(G103/$E$4-1))-SQRT($E$6)*$O$8*EXP(-$O$5*(G103/$E$4-1))</f>
        <v>-3.9824739595675052</v>
      </c>
      <c r="L103">
        <f>$K$6*$O$7*EXP(-$O$4*(I103/$K$4-1))-SQRT($K$6)*$O$8*EXP(-$O$5*(I103/$K$4-1))</f>
        <v>-2.8655470637766869</v>
      </c>
      <c r="M103" s="13">
        <f t="shared" si="11"/>
        <v>3.203573035913675E-4</v>
      </c>
      <c r="N103" s="13">
        <f t="shared" si="12"/>
        <v>0.38907696070087028</v>
      </c>
      <c r="O103" s="13">
        <v>1</v>
      </c>
    </row>
    <row r="104" spans="4:15" x14ac:dyDescent="0.4">
      <c r="D104" s="6">
        <v>0.7</v>
      </c>
      <c r="E104" s="7">
        <f t="shared" si="7"/>
        <v>-0.85259222427397852</v>
      </c>
      <c r="G104">
        <f t="shared" si="8"/>
        <v>4.1889479306988902</v>
      </c>
      <c r="H104" s="10">
        <f t="shared" si="13"/>
        <v>-3.9351394111365474</v>
      </c>
      <c r="I104">
        <f t="shared" si="9"/>
        <v>3.652806202055062</v>
      </c>
      <c r="J104" s="10">
        <f t="shared" si="10"/>
        <v>-3.4634001334457554</v>
      </c>
      <c r="K104">
        <f>$E$6*$O$7*EXP(-$O$4*(G104/$E$4-1))-SQRT($E$6)*$O$8*EXP(-$O$5*(G104/$E$4-1))</f>
        <v>-3.9536189323548148</v>
      </c>
      <c r="L104">
        <f>$K$6*$O$7*EXP(-$O$4*(I104/$K$4-1))-SQRT($K$6)*$O$8*EXP(-$O$5*(I104/$K$4-1))</f>
        <v>-2.8244809786846119</v>
      </c>
      <c r="M104" s="13">
        <f t="shared" si="11"/>
        <v>3.4149270445639311E-4</v>
      </c>
      <c r="N104" s="13">
        <f t="shared" si="12"/>
        <v>0.408217686320694</v>
      </c>
      <c r="O104" s="13">
        <v>1</v>
      </c>
    </row>
    <row r="105" spans="4:15" x14ac:dyDescent="0.4">
      <c r="D105" s="6">
        <v>0.72</v>
      </c>
      <c r="E105" s="7">
        <f t="shared" si="7"/>
        <v>-0.84617067003855584</v>
      </c>
      <c r="G105">
        <f t="shared" si="8"/>
        <v>4.2068926432210993</v>
      </c>
      <c r="H105" s="10">
        <f t="shared" si="13"/>
        <v>-3.9055007275629539</v>
      </c>
      <c r="I105">
        <f t="shared" si="9"/>
        <v>3.6750957408538798</v>
      </c>
      <c r="J105" s="10">
        <f t="shared" si="10"/>
        <v>-3.4373144958306212</v>
      </c>
      <c r="K105">
        <f>$E$6*$O$7*EXP(-$O$4*(G105/$E$4-1))-SQRT($E$6)*$O$8*EXP(-$O$5*(G105/$E$4-1))</f>
        <v>-3.9245474014216057</v>
      </c>
      <c r="L105">
        <f>$K$6*$O$7*EXP(-$O$4*(I105/$K$4-1))-SQRT($K$6)*$O$8*EXP(-$O$5*(I105/$K$4-1))</f>
        <v>-2.783677315188124</v>
      </c>
      <c r="M105" s="13">
        <f t="shared" si="11"/>
        <v>3.6277578507785312E-4</v>
      </c>
      <c r="N105" s="13">
        <f t="shared" si="12"/>
        <v>0.4272415639182725</v>
      </c>
      <c r="O105" s="13">
        <v>1</v>
      </c>
    </row>
    <row r="106" spans="4:15" x14ac:dyDescent="0.4">
      <c r="D106" s="6">
        <v>0.74</v>
      </c>
      <c r="E106" s="7">
        <f t="shared" si="7"/>
        <v>-0.8397097768652424</v>
      </c>
      <c r="G106">
        <f t="shared" si="8"/>
        <v>4.2248373557433085</v>
      </c>
      <c r="H106" s="10">
        <f t="shared" si="13"/>
        <v>-3.8756804751215266</v>
      </c>
      <c r="I106">
        <f t="shared" si="9"/>
        <v>3.697385279652698</v>
      </c>
      <c r="J106" s="10">
        <f t="shared" si="10"/>
        <v>-3.4110690555819878</v>
      </c>
      <c r="K106">
        <f>$E$6*$O$7*EXP(-$O$4*(G106/$E$4-1))-SQRT($E$6)*$O$8*EXP(-$O$5*(G106/$E$4-1))</f>
        <v>-3.8952798302887826</v>
      </c>
      <c r="L106">
        <f>$K$6*$O$7*EXP(-$O$4*(I106/$K$4-1))-SQRT($K$6)*$O$8*EXP(-$O$5*(I106/$K$4-1))</f>
        <v>-2.7431544386267959</v>
      </c>
      <c r="M106" s="13">
        <f t="shared" si="11"/>
        <v>3.8413472297224338E-4</v>
      </c>
      <c r="N106" s="13">
        <f t="shared" si="12"/>
        <v>0.44610993554240075</v>
      </c>
      <c r="O106" s="13">
        <v>1</v>
      </c>
    </row>
    <row r="107" spans="4:15" x14ac:dyDescent="0.4">
      <c r="D107" s="6">
        <v>0.76</v>
      </c>
      <c r="E107" s="7">
        <f t="shared" si="7"/>
        <v>-0.8332139223743712</v>
      </c>
      <c r="G107">
        <f t="shared" si="8"/>
        <v>4.2427820682655177</v>
      </c>
      <c r="H107" s="10">
        <f t="shared" si="13"/>
        <v>-3.8456988587189098</v>
      </c>
      <c r="I107">
        <f t="shared" si="9"/>
        <v>3.7196748184515158</v>
      </c>
      <c r="J107" s="10">
        <f t="shared" si="10"/>
        <v>-3.38468159546917</v>
      </c>
      <c r="K107">
        <f>$E$6*$O$7*EXP(-$O$4*(G107/$E$4-1))-SQRT($E$6)*$O$8*EXP(-$O$5*(G107/$E$4-1))</f>
        <v>-3.8658358553426786</v>
      </c>
      <c r="L107">
        <f>$K$6*$O$7*EXP(-$O$4*(I107/$K$4-1))-SQRT($K$6)*$O$8*EXP(-$O$5*(I107/$K$4-1))</f>
        <v>-2.7029292370813573</v>
      </c>
      <c r="M107" s="13">
        <f t="shared" si="11"/>
        <v>4.0549863302567513E-4</v>
      </c>
      <c r="N107" s="13">
        <f t="shared" si="12"/>
        <v>0.46478627816734458</v>
      </c>
      <c r="O107" s="13">
        <v>1</v>
      </c>
    </row>
    <row r="108" spans="4:15" x14ac:dyDescent="0.4">
      <c r="D108" s="6">
        <v>0.78</v>
      </c>
      <c r="E108" s="7">
        <f t="shared" si="7"/>
        <v>-0.82668729835450994</v>
      </c>
      <c r="G108">
        <f t="shared" si="8"/>
        <v>4.2607267807877269</v>
      </c>
      <c r="H108" s="10">
        <f t="shared" si="13"/>
        <v>-3.8155752255552406</v>
      </c>
      <c r="I108">
        <f t="shared" si="9"/>
        <v>3.7419643572503332</v>
      </c>
      <c r="J108" s="10">
        <f t="shared" si="10"/>
        <v>-3.3581691433756902</v>
      </c>
      <c r="K108">
        <f>$E$6*$O$7*EXP(-$O$4*(G108/$E$4-1))-SQRT($E$6)*$O$8*EXP(-$O$5*(G108/$E$4-1))</f>
        <v>-3.8362343148632747</v>
      </c>
      <c r="L108">
        <f>$K$6*$O$7*EXP(-$O$4*(I108/$K$4-1))-SQRT($K$6)*$O$8*EXP(-$O$5*(I108/$K$4-1))</f>
        <v>-2.6630172054318444</v>
      </c>
      <c r="M108" s="13">
        <f t="shared" si="11"/>
        <v>4.2679797103732729E-4</v>
      </c>
      <c r="N108" s="13">
        <f t="shared" si="12"/>
        <v>0.4832362168270844</v>
      </c>
      <c r="O108" s="13">
        <v>1</v>
      </c>
    </row>
    <row r="109" spans="4:15" x14ac:dyDescent="0.4">
      <c r="D109" s="6">
        <v>0.8</v>
      </c>
      <c r="E109" s="7">
        <f t="shared" si="7"/>
        <v>-0.82013391739166008</v>
      </c>
      <c r="G109">
        <f t="shared" si="8"/>
        <v>4.278671493309937</v>
      </c>
      <c r="H109" s="10">
        <f t="shared" si="13"/>
        <v>-3.7853280957212068</v>
      </c>
      <c r="I109">
        <f t="shared" si="9"/>
        <v>3.7642538960491509</v>
      </c>
      <c r="J109" s="10">
        <f t="shared" si="10"/>
        <v>-3.3315479992284014</v>
      </c>
      <c r="K109">
        <f>$E$6*$O$7*EXP(-$O$4*(G109/$E$4-1))-SQRT($E$6)*$O$8*EXP(-$O$5*(G109/$E$4-1))</f>
        <v>-3.8064932770746593</v>
      </c>
      <c r="L109">
        <f>$K$6*$O$7*EXP(-$O$4*(I109/$K$4-1))-SQRT($K$6)*$O$8*EXP(-$O$5*(I109/$K$4-1))</f>
        <v>-2.623432525013444</v>
      </c>
      <c r="M109" s="13">
        <f t="shared" si="11"/>
        <v>4.479649017245367E-4</v>
      </c>
      <c r="N109" s="13">
        <f t="shared" si="12"/>
        <v>0.50142752482267394</v>
      </c>
      <c r="O109" s="13">
        <v>1</v>
      </c>
    </row>
    <row r="110" spans="4:15" x14ac:dyDescent="0.4">
      <c r="D110" s="6">
        <v>0.82</v>
      </c>
      <c r="E110" s="7">
        <f t="shared" si="7"/>
        <v>-0.81355761928066472</v>
      </c>
      <c r="G110">
        <f t="shared" si="8"/>
        <v>4.2966162058321462</v>
      </c>
      <c r="H110" s="10">
        <f t="shared" si="13"/>
        <v>-3.7549751917899079</v>
      </c>
      <c r="I110">
        <f t="shared" si="9"/>
        <v>3.7865434348479687</v>
      </c>
      <c r="J110" s="10">
        <f t="shared" si="10"/>
        <v>-3.3048337610419161</v>
      </c>
      <c r="K110">
        <f>$E$6*$O$7*EXP(-$O$4*(G110/$E$4-1))-SQRT($E$6)*$O$8*EXP(-$O$5*(G110/$E$4-1))</f>
        <v>-3.7766300672502204</v>
      </c>
      <c r="L110">
        <f>$K$6*$O$7*EXP(-$O$4*(I110/$K$4-1))-SQRT($K$6)*$O$8*EXP(-$O$5*(I110/$K$4-1))</f>
        <v>-2.584188139094691</v>
      </c>
      <c r="M110" s="13">
        <f t="shared" si="11"/>
        <v>4.6893363120164574E-4</v>
      </c>
      <c r="N110" s="13">
        <f t="shared" si="12"/>
        <v>0.5193301124317028</v>
      </c>
      <c r="O110" s="13">
        <v>1</v>
      </c>
    </row>
    <row r="111" spans="4:15" x14ac:dyDescent="0.4">
      <c r="D111" s="6">
        <v>0.84</v>
      </c>
      <c r="E111" s="7">
        <f t="shared" si="7"/>
        <v>-0.80696207722557711</v>
      </c>
      <c r="G111">
        <f t="shared" si="8"/>
        <v>4.3145609183543554</v>
      </c>
      <c r="H111" s="10">
        <f t="shared" si="13"/>
        <v>-3.7245334674346511</v>
      </c>
      <c r="I111">
        <f t="shared" si="9"/>
        <v>3.808832973646787</v>
      </c>
      <c r="J111" s="10">
        <f t="shared" si="10"/>
        <v>-3.278041350105739</v>
      </c>
      <c r="K111">
        <f>$E$6*$O$7*EXP(-$O$4*(G111/$E$4-1))-SQRT($E$6)*$O$8*EXP(-$O$5*(G111/$E$4-1))</f>
        <v>-3.746661293903979</v>
      </c>
      <c r="L111">
        <f>$K$6*$O$7*EXP(-$O$4*(I111/$K$4-1))-SQRT($K$6)*$O$8*EXP(-$O$5*(I111/$K$4-1))</f>
        <v>-2.5452958243913244</v>
      </c>
      <c r="M111" s="13">
        <f t="shared" si="11"/>
        <v>4.8964070425668721E-4</v>
      </c>
      <c r="N111" s="13">
        <f t="shared" si="12"/>
        <v>0.53691600545449392</v>
      </c>
      <c r="O111" s="13">
        <v>1</v>
      </c>
    </row>
    <row r="112" spans="4:15" x14ac:dyDescent="0.4">
      <c r="D112" s="6">
        <v>0.86</v>
      </c>
      <c r="E112" s="7">
        <f t="shared" si="7"/>
        <v>-0.80035080383554624</v>
      </c>
      <c r="G112">
        <f t="shared" si="8"/>
        <v>4.3325056308765646</v>
      </c>
      <c r="H112" s="10">
        <f t="shared" si="13"/>
        <v>-3.694019135102963</v>
      </c>
      <c r="I112">
        <f t="shared" si="9"/>
        <v>3.8311225124456043</v>
      </c>
      <c r="J112" s="10">
        <f t="shared" si="10"/>
        <v>-3.2511850353407556</v>
      </c>
      <c r="K112">
        <f>$E$6*$O$7*EXP(-$O$4*(G112/$E$4-1))-SQRT($E$6)*$O$8*EXP(-$O$5*(G112/$E$4-1))</f>
        <v>-3.7166028740984629</v>
      </c>
      <c r="L112">
        <f>$K$6*$O$7*EXP(-$O$4*(I112/$K$4-1))-SQRT($K$6)*$O$8*EXP(-$O$5*(I112/$K$4-1))</f>
        <v>-2.5067662588183088</v>
      </c>
      <c r="M112" s="13">
        <f t="shared" si="11"/>
        <v>0.5100252670168639</v>
      </c>
      <c r="N112" s="13">
        <f t="shared" si="12"/>
        <v>554.15931483917655</v>
      </c>
      <c r="O112" s="13">
        <v>1000</v>
      </c>
    </row>
    <row r="113" spans="4:15" x14ac:dyDescent="0.4">
      <c r="D113" s="6">
        <v>0.88</v>
      </c>
      <c r="E113" s="7">
        <f t="shared" si="7"/>
        <v>-0.7937271569225739</v>
      </c>
      <c r="G113">
        <f t="shared" si="8"/>
        <v>4.3504503433987738</v>
      </c>
      <c r="H113" s="10">
        <f t="shared" si="13"/>
        <v>-3.6634476927761397</v>
      </c>
      <c r="I113">
        <f t="shared" si="9"/>
        <v>3.8534120512444221</v>
      </c>
      <c r="J113" s="10">
        <f t="shared" si="10"/>
        <v>-3.2242784568508793</v>
      </c>
      <c r="K113">
        <f>$E$6*$O$7*EXP(-$O$4*(G113/$E$4-1))-SQRT($E$6)*$O$8*EXP(-$O$5*(G113/$E$4-1))</f>
        <v>-3.6864700578984824</v>
      </c>
      <c r="L113">
        <f>$K$6*$O$7*EXP(-$O$4*(I113/$K$4-1))-SQRT($K$6)*$O$8*EXP(-$O$5*(I113/$K$4-1))</f>
        <v>-2.4686090856722647</v>
      </c>
      <c r="M113" s="13">
        <f t="shared" si="11"/>
        <v>0.53002929582646063</v>
      </c>
      <c r="N113" s="13">
        <f t="shared" si="12"/>
        <v>571.03619853748285</v>
      </c>
      <c r="O113" s="13">
        <v>1000</v>
      </c>
    </row>
    <row r="114" spans="4:15" x14ac:dyDescent="0.4">
      <c r="D114" s="6">
        <v>0.9</v>
      </c>
      <c r="E114" s="7">
        <f t="shared" si="7"/>
        <v>-0.78709434510731746</v>
      </c>
      <c r="G114">
        <f t="shared" si="8"/>
        <v>4.368395055920983</v>
      </c>
      <c r="H114" s="10">
        <f t="shared" si="13"/>
        <v>-3.6328339498428233</v>
      </c>
      <c r="I114">
        <f t="shared" si="9"/>
        <v>3.8757015900432403</v>
      </c>
      <c r="J114" s="10">
        <f t="shared" si="10"/>
        <v>-3.1973346486949445</v>
      </c>
      <c r="K114">
        <f>$E$6*$O$7*EXP(-$O$4*(G114/$E$4-1))-SQRT($E$6)*$O$8*EXP(-$O$5*(G114/$E$4-1))</f>
        <v>-3.6562774519992161</v>
      </c>
      <c r="L114">
        <f>$K$6*$O$7*EXP(-$O$4*(I114/$K$4-1))-SQRT($K$6)*$O$8*EXP(-$O$5*(I114/$K$4-1))</f>
        <v>-2.4308329744268518</v>
      </c>
      <c r="M114" s="13">
        <f t="shared" si="11"/>
        <v>0.54959779335679348</v>
      </c>
      <c r="N114" s="13">
        <f t="shared" si="12"/>
        <v>587.52481665578932</v>
      </c>
      <c r="O114" s="13">
        <v>1000</v>
      </c>
    </row>
    <row r="115" spans="4:15" x14ac:dyDescent="0.4">
      <c r="D115" s="6">
        <v>0.92</v>
      </c>
      <c r="E115" s="7">
        <f t="shared" si="7"/>
        <v>-0.78045543323892319</v>
      </c>
      <c r="G115">
        <f t="shared" si="8"/>
        <v>4.3863397684431931</v>
      </c>
      <c r="H115" s="10">
        <f t="shared" si="13"/>
        <v>-3.6021920521142503</v>
      </c>
      <c r="I115">
        <f t="shared" si="9"/>
        <v>3.8979911288420581</v>
      </c>
      <c r="J115" s="10">
        <f t="shared" si="10"/>
        <v>-3.1703660609031532</v>
      </c>
      <c r="K115">
        <f>$E$6*$O$7*EXP(-$O$4*(G115/$E$4-1))-SQRT($E$6)*$O$8*EXP(-$O$5*(G115/$E$4-1))</f>
        <v>-3.6260390425560707</v>
      </c>
      <c r="L115">
        <f>$K$6*$O$7*EXP(-$O$4*(I115/$K$4-1))-SQRT($K$6)*$O$8*EXP(-$O$5*(I115/$K$4-1))</f>
        <v>-2.3934456783143827</v>
      </c>
      <c r="M115" s="13">
        <f t="shared" si="11"/>
        <v>5.6867895313227209E-4</v>
      </c>
      <c r="N115" s="13">
        <f t="shared" si="12"/>
        <v>0.60360528088188148</v>
      </c>
      <c r="O115" s="13">
        <v>1</v>
      </c>
    </row>
    <row r="116" spans="4:15" x14ac:dyDescent="0.4">
      <c r="D116" s="6">
        <v>0.94</v>
      </c>
      <c r="E116" s="7">
        <f t="shared" si="7"/>
        <v>-0.77381334763469967</v>
      </c>
      <c r="G116">
        <f t="shared" si="8"/>
        <v>4.4042844809654023</v>
      </c>
      <c r="H116" s="10">
        <f t="shared" si="13"/>
        <v>-3.5715355060079563</v>
      </c>
      <c r="I116">
        <f t="shared" si="9"/>
        <v>3.9202806676408755</v>
      </c>
      <c r="J116" s="10">
        <f t="shared" si="10"/>
        <v>-3.1433845807616767</v>
      </c>
      <c r="K116">
        <f>$E$6*$O$7*EXP(-$O$4*(G116/$E$4-1))-SQRT($E$6)*$O$8*EXP(-$O$5*(G116/$E$4-1))</f>
        <v>-3.5957682172428727</v>
      </c>
      <c r="L116">
        <f>$K$6*$O$7*EXP(-$O$4*(I116/$K$4-1))-SQRT($K$6)*$O$8*EXP(-$O$5*(I116/$K$4-1))</f>
        <v>-2.3564540888581691</v>
      </c>
      <c r="M116" s="13">
        <f t="shared" si="11"/>
        <v>5.8722429379483992E-4</v>
      </c>
      <c r="N116" s="13">
        <f t="shared" si="12"/>
        <v>0.6192595990874965</v>
      </c>
      <c r="O116" s="13">
        <v>1</v>
      </c>
    </row>
    <row r="117" spans="4:15" x14ac:dyDescent="0.4">
      <c r="D117" s="6">
        <v>0.96</v>
      </c>
      <c r="E117" s="7">
        <f t="shared" si="7"/>
        <v>-0.76717088114526721</v>
      </c>
      <c r="G117">
        <f t="shared" si="8"/>
        <v>4.4222291934876115</v>
      </c>
      <c r="H117" s="10">
        <f t="shared" si="13"/>
        <v>-3.5408772019259804</v>
      </c>
      <c r="I117">
        <f t="shared" si="9"/>
        <v>3.9425702064396932</v>
      </c>
      <c r="J117" s="10">
        <f t="shared" si="10"/>
        <v>-3.1164015533883043</v>
      </c>
      <c r="K117">
        <f>$E$6*$O$7*EXP(-$O$4*(G117/$E$4-1))-SQRT($E$6)*$O$8*EXP(-$O$5*(G117/$E$4-1))</f>
        <v>-3.565477786564053</v>
      </c>
      <c r="L117">
        <f>$K$6*$O$7*EXP(-$O$4*(I117/$K$4-1))-SQRT($K$6)*$O$8*EXP(-$O$5*(I117/$K$4-1))</f>
        <v>-2.3198642875117956</v>
      </c>
      <c r="M117" s="13">
        <f t="shared" si="11"/>
        <v>6.0518876453497243E-4</v>
      </c>
      <c r="N117" s="13">
        <f t="shared" si="12"/>
        <v>0.63447161593002377</v>
      </c>
      <c r="O117" s="13">
        <v>1</v>
      </c>
    </row>
    <row r="118" spans="4:15" x14ac:dyDescent="0.4">
      <c r="D118" s="6">
        <v>0.98</v>
      </c>
      <c r="E118" s="7">
        <f t="shared" si="7"/>
        <v>-0.76053069805065343</v>
      </c>
      <c r="G118">
        <f t="shared" si="8"/>
        <v>4.4401739060098215</v>
      </c>
      <c r="H118" s="10">
        <f t="shared" si="13"/>
        <v>-3.5102294368527907</v>
      </c>
      <c r="I118">
        <f t="shared" si="9"/>
        <v>3.9648597452385106</v>
      </c>
      <c r="J118" s="10">
        <f t="shared" si="10"/>
        <v>-3.0894278016213641</v>
      </c>
      <c r="K118">
        <f>$E$6*$O$7*EXP(-$O$4*(G118/$E$4-1))-SQRT($E$6)*$O$8*EXP(-$O$5*(G118/$E$4-1))</f>
        <v>-3.5351800044456705</v>
      </c>
      <c r="L118">
        <f>$K$6*$O$7*EXP(-$O$4*(I118/$K$4-1))-SQRT($K$6)*$O$8*EXP(-$O$5*(I118/$K$4-1))</f>
        <v>-2.2836815945535784</v>
      </c>
      <c r="M118" s="13">
        <f t="shared" si="11"/>
        <v>6.2253082320686546E-4</v>
      </c>
      <c r="N118" s="13">
        <f t="shared" si="12"/>
        <v>0.64922695020412291</v>
      </c>
      <c r="O118" s="13">
        <v>1</v>
      </c>
    </row>
    <row r="119" spans="4:15" x14ac:dyDescent="0.4">
      <c r="D119" s="6">
        <v>1</v>
      </c>
      <c r="E119" s="7">
        <f t="shared" si="7"/>
        <v>-0.75389533879263682</v>
      </c>
      <c r="G119">
        <f t="shared" si="8"/>
        <v>4.4581186185320298</v>
      </c>
      <c r="H119" s="10">
        <f t="shared" si="13"/>
        <v>-3.4796039361974151</v>
      </c>
      <c r="I119">
        <f t="shared" si="9"/>
        <v>3.9871492840373288</v>
      </c>
      <c r="J119" s="10">
        <f t="shared" si="10"/>
        <v>-3.0624736452434491</v>
      </c>
      <c r="K119">
        <f>$E$6*$O$7*EXP(-$O$4*(G119/$E$4-1))-SQRT($E$6)*$O$8*EXP(-$O$5*(G119/$E$4-1))</f>
        <v>-3.5048865881292803</v>
      </c>
      <c r="L119">
        <f>$K$6*$O$7*EXP(-$O$4*(I119/$K$4-1))-SQRT($K$6)*$O$8*EXP(-$O$5*(I119/$K$4-1))</f>
        <v>-2.2479106153769655</v>
      </c>
      <c r="M119" s="13">
        <f t="shared" si="11"/>
        <v>6.3921248870784644E-4</v>
      </c>
      <c r="N119" s="13">
        <f t="shared" si="12"/>
        <v>0.66351292962526598</v>
      </c>
      <c r="O119" s="13">
        <v>1</v>
      </c>
    </row>
    <row r="120" spans="4:15" x14ac:dyDescent="0.4">
      <c r="D120" s="6">
        <v>1.02</v>
      </c>
      <c r="E120" s="7">
        <f t="shared" si="7"/>
        <v>-0.74726722454848793</v>
      </c>
      <c r="G120">
        <f t="shared" si="8"/>
        <v>4.476063331054239</v>
      </c>
      <c r="H120" s="10">
        <f t="shared" si="13"/>
        <v>-3.4490118749035465</v>
      </c>
      <c r="I120">
        <f t="shared" si="9"/>
        <v>4.0094388228361471</v>
      </c>
      <c r="J120" s="10">
        <f t="shared" si="10"/>
        <v>-3.0355489195608678</v>
      </c>
      <c r="K120">
        <f>$E$6*$O$7*EXP(-$O$4*(G120/$E$4-1))-SQRT($E$6)*$O$8*EXP(-$O$5*(G120/$E$4-1))</f>
        <v>-3.4746087373918093</v>
      </c>
      <c r="L120">
        <f>$K$6*$O$7*EXP(-$O$4*(I120/$K$4-1))-SQRT($K$6)*$O$8*EXP(-$O$5*(I120/$K$4-1))</f>
        <v>-2.212555284310509</v>
      </c>
      <c r="M120" s="13">
        <f t="shared" si="11"/>
        <v>6.5519936924303326E-4</v>
      </c>
      <c r="N120" s="13">
        <f t="shared" si="12"/>
        <v>0.6773185236626007</v>
      </c>
      <c r="O120" s="13">
        <v>1</v>
      </c>
    </row>
    <row r="121" spans="4:15" x14ac:dyDescent="0.4">
      <c r="D121" s="6">
        <v>1.04</v>
      </c>
      <c r="E121" s="7">
        <f t="shared" si="7"/>
        <v>-0.74064866165109877</v>
      </c>
      <c r="G121">
        <f t="shared" si="8"/>
        <v>4.4940080435764491</v>
      </c>
      <c r="H121" s="10">
        <f t="shared" si="13"/>
        <v>-3.4184638978506463</v>
      </c>
      <c r="I121">
        <f t="shared" si="9"/>
        <v>4.0317283616349648</v>
      </c>
      <c r="J121" s="10">
        <f t="shared" si="10"/>
        <v>-3.0086629933590934</v>
      </c>
      <c r="K121">
        <f>$E$6*$O$7*EXP(-$O$4*(G121/$E$4-1))-SQRT($E$6)*$O$8*EXP(-$O$5*(G121/$E$4-1))</f>
        <v>-3.4443571531139678</v>
      </c>
      <c r="L121">
        <f>$K$6*$O$7*EXP(-$O$4*(I121/$K$4-1))-SQRT($K$6)*$O$8*EXP(-$O$5*(I121/$K$4-1))</f>
        <v>-2.1776189060942488</v>
      </c>
      <c r="M121" s="13">
        <f t="shared" si="11"/>
        <v>6.704606681315284E-4</v>
      </c>
      <c r="N121" s="13">
        <f t="shared" si="12"/>
        <v>0.69063427497785856</v>
      </c>
      <c r="O121" s="13">
        <v>1</v>
      </c>
    </row>
    <row r="122" spans="4:15" x14ac:dyDescent="0.4">
      <c r="D122" s="6">
        <v>1.06</v>
      </c>
      <c r="E122" s="7">
        <f t="shared" si="7"/>
        <v>-0.73404184586034416</v>
      </c>
      <c r="G122">
        <f t="shared" si="8"/>
        <v>4.5119527560986583</v>
      </c>
      <c r="H122" s="10">
        <f t="shared" si="13"/>
        <v>-3.3879701395684183</v>
      </c>
      <c r="I122">
        <f t="shared" si="9"/>
        <v>4.0540179004337826</v>
      </c>
      <c r="J122" s="10">
        <f t="shared" si="10"/>
        <v>-2.98182478625389</v>
      </c>
      <c r="K122">
        <f>$E$6*$O$7*EXP(-$O$4*(G122/$E$4-1))-SQRT($E$6)*$O$8*EXP(-$O$5*(G122/$E$4-1))</f>
        <v>-3.4141420552188055</v>
      </c>
      <c r="L122">
        <f>$K$6*$O$7*EXP(-$O$4*(I122/$K$4-1))-SQRT($K$6)*$O$8*EXP(-$O$5*(I122/$K$4-1))</f>
        <v>-2.1431041951329339</v>
      </c>
      <c r="M122" s="13">
        <f t="shared" si="11"/>
        <v>6.8496916881098419E-4</v>
      </c>
      <c r="N122" s="13">
        <f t="shared" si="12"/>
        <v>0.703452229970286</v>
      </c>
      <c r="O122" s="13">
        <v>1</v>
      </c>
    </row>
    <row r="123" spans="4:15" x14ac:dyDescent="0.4">
      <c r="D123" s="6">
        <v>1.08</v>
      </c>
      <c r="E123" s="7">
        <f t="shared" si="7"/>
        <v>-0.72744886649037444</v>
      </c>
      <c r="G123">
        <f t="shared" si="8"/>
        <v>4.5298974686208675</v>
      </c>
      <c r="H123" s="10">
        <f t="shared" si="13"/>
        <v>-3.3575402432863228</v>
      </c>
      <c r="I123">
        <f t="shared" si="9"/>
        <v>4.0763074392326004</v>
      </c>
      <c r="J123" s="10">
        <f t="shared" si="10"/>
        <v>-2.9550427854571986</v>
      </c>
      <c r="K123">
        <f>$E$6*$O$7*EXP(-$O$4*(G123/$E$4-1))-SQRT($E$6)*$O$8*EXP(-$O$5*(G123/$E$4-1))</f>
        <v>-3.3839732000014546</v>
      </c>
      <c r="L123">
        <f>$K$6*$O$7*EXP(-$O$4*(I123/$K$4-1))-SQRT($K$6)*$O$8*EXP(-$O$5*(I123/$K$4-1))</f>
        <v>-2.1090133126403914</v>
      </c>
      <c r="M123" s="13">
        <f t="shared" si="11"/>
        <v>6.9870120070403101E-4</v>
      </c>
      <c r="N123" s="13">
        <f t="shared" si="12"/>
        <v>0.71576586887468463</v>
      </c>
      <c r="O123" s="13">
        <v>1</v>
      </c>
    </row>
    <row r="124" spans="4:15" x14ac:dyDescent="0.4">
      <c r="D124" s="6">
        <v>1.1000000000000001</v>
      </c>
      <c r="E124" s="7">
        <f t="shared" si="7"/>
        <v>-0.72087171039739284</v>
      </c>
      <c r="G124">
        <f t="shared" si="8"/>
        <v>4.5478421811430767</v>
      </c>
      <c r="H124" s="10">
        <f t="shared" si="13"/>
        <v>-3.3271833793391665</v>
      </c>
      <c r="I124">
        <f t="shared" si="9"/>
        <v>4.0985969780314173</v>
      </c>
      <c r="J124" s="10">
        <f t="shared" si="10"/>
        <v>-2.9283250619762891</v>
      </c>
      <c r="K124">
        <f>$E$6*$O$7*EXP(-$O$4*(G124/$E$4-1))-SQRT($E$6)*$O$8*EXP(-$O$5*(G124/$E$4-1))</f>
        <v>-3.3538598968703082</v>
      </c>
      <c r="L124">
        <f>$K$6*$O$7*EXP(-$O$4*(I124/$K$4-1))-SQRT($K$6)*$O$8*EXP(-$O$5*(I124/$K$4-1))</f>
        <v>-2.0753479017835654</v>
      </c>
      <c r="M124" s="13">
        <f t="shared" si="11"/>
        <v>7.1163658758930737E-4</v>
      </c>
      <c r="N124" s="13">
        <f t="shared" si="12"/>
        <v>0.72757003581044333</v>
      </c>
      <c r="O124" s="13">
        <v>1</v>
      </c>
    </row>
    <row r="125" spans="4:15" x14ac:dyDescent="0.4">
      <c r="D125" s="6">
        <v>1.1200000000000001</v>
      </c>
      <c r="E125" s="7">
        <f t="shared" si="7"/>
        <v>-0.71431226583234153</v>
      </c>
      <c r="G125">
        <f t="shared" si="8"/>
        <v>4.5657868936652868</v>
      </c>
      <c r="H125" s="10">
        <f t="shared" si="13"/>
        <v>-3.2969082629491724</v>
      </c>
      <c r="I125">
        <f t="shared" si="9"/>
        <v>4.1208865168302351</v>
      </c>
      <c r="J125" s="10">
        <f t="shared" si="10"/>
        <v>-2.9016792862641374</v>
      </c>
      <c r="K125">
        <f>$E$6*$O$7*EXP(-$O$4*(G125/$E$4-1))-SQRT($E$6)*$O$8*EXP(-$O$5*(G125/$E$4-1))</f>
        <v>-3.3238110245192725</v>
      </c>
      <c r="L125">
        <f>$K$6*$O$7*EXP(-$O$4*(I125/$K$4-1))-SQRT($K$6)*$O$8*EXP(-$O$5*(I125/$K$4-1))</f>
        <v>-2.0421091209292159</v>
      </c>
      <c r="M125" s="13">
        <f t="shared" si="11"/>
        <v>7.2375858009765353E-4</v>
      </c>
      <c r="N125" s="13">
        <f t="shared" si="12"/>
        <v>0.73886086913390425</v>
      </c>
      <c r="O125" s="13">
        <v>1</v>
      </c>
    </row>
    <row r="126" spans="4:15" x14ac:dyDescent="0.4">
      <c r="D126" s="6">
        <v>1.1399999999999999</v>
      </c>
      <c r="E126" s="7">
        <f t="shared" si="7"/>
        <v>-0.70777232616278052</v>
      </c>
      <c r="G126">
        <f t="shared" si="8"/>
        <v>4.5837316061874951</v>
      </c>
      <c r="H126" s="10">
        <f t="shared" si="13"/>
        <v>-3.2667231714043137</v>
      </c>
      <c r="I126">
        <f t="shared" si="9"/>
        <v>4.1431760556290529</v>
      </c>
      <c r="J126" s="10">
        <f t="shared" si="10"/>
        <v>-2.8751127433384474</v>
      </c>
      <c r="K126">
        <f>$E$6*$O$7*EXP(-$O$4*(G126/$E$4-1))-SQRT($E$6)*$O$8*EXP(-$O$5*(G126/$E$4-1))</f>
        <v>-3.2938350465500532</v>
      </c>
      <c r="L126">
        <f>$K$6*$O$7*EXP(-$O$4*(I126/$K$4-1))-SQRT($K$6)*$O$8*EXP(-$O$5*(I126/$K$4-1))</f>
        <v>-2.0092976750910911</v>
      </c>
      <c r="M126" s="13">
        <f t="shared" si="11"/>
        <v>7.350537739181694E-4</v>
      </c>
      <c r="N126" s="13">
        <f t="shared" si="12"/>
        <v>0.74963573240417414</v>
      </c>
      <c r="O126" s="13">
        <v>1</v>
      </c>
    </row>
    <row r="127" spans="4:15" x14ac:dyDescent="0.4">
      <c r="D127" s="6">
        <v>1.1599999999999999</v>
      </c>
      <c r="E127" s="7">
        <f t="shared" si="7"/>
        <v>-0.70125359346811789</v>
      </c>
      <c r="G127">
        <f t="shared" si="8"/>
        <v>4.6016763187097043</v>
      </c>
      <c r="H127" s="10">
        <f t="shared" si="13"/>
        <v>-3.2366359606520976</v>
      </c>
      <c r="I127">
        <f t="shared" si="9"/>
        <v>4.1654655944278716</v>
      </c>
      <c r="J127" s="10">
        <f t="shared" si="10"/>
        <v>-2.8486323473861881</v>
      </c>
      <c r="K127">
        <f>$E$6*$O$7*EXP(-$O$4*(G127/$E$4-1))-SQRT($E$6)*$O$8*EXP(-$O$5*(G127/$E$4-1))</f>
        <v>-3.2639400265627825</v>
      </c>
      <c r="L127">
        <f>$K$6*$O$7*EXP(-$O$4*(I127/$K$4-1))-SQRT($K$6)*$O$8*EXP(-$O$5*(I127/$K$4-1))</f>
        <v>-1.976913845670347</v>
      </c>
      <c r="M127" s="13">
        <f t="shared" si="11"/>
        <v>7.4551201525502547E-4</v>
      </c>
      <c r="N127" s="13">
        <f t="shared" si="12"/>
        <v>0.75989314623371085</v>
      </c>
      <c r="O127" s="13">
        <v>1</v>
      </c>
    </row>
    <row r="128" spans="4:15" x14ac:dyDescent="0.4">
      <c r="D128" s="6">
        <v>1.18</v>
      </c>
      <c r="E128" s="7">
        <f t="shared" si="7"/>
        <v>-0.69475768201222188</v>
      </c>
      <c r="G128">
        <f t="shared" si="8"/>
        <v>4.6196210312319144</v>
      </c>
      <c r="H128" s="10">
        <f t="shared" si="13"/>
        <v>-3.20665408132741</v>
      </c>
      <c r="I128">
        <f t="shared" si="9"/>
        <v>4.1877551332266885</v>
      </c>
      <c r="J128" s="10">
        <f t="shared" si="10"/>
        <v>-2.8222446558700476</v>
      </c>
      <c r="K128">
        <f>$E$6*$O$7*EXP(-$O$4*(G128/$E$4-1))-SQRT($E$6)*$O$8*EXP(-$O$5*(G128/$E$4-1))</f>
        <v>-3.2341336427327652</v>
      </c>
      <c r="L128">
        <f>$K$6*$O$7*EXP(-$O$4*(I128/$K$4-1))-SQRT($K$6)*$O$8*EXP(-$O$5*(I128/$K$4-1))</f>
        <v>-1.9449575185773744</v>
      </c>
      <c r="M128" s="13">
        <f t="shared" si="11"/>
        <v>7.5512629503068289E-4</v>
      </c>
      <c r="N128" s="13">
        <f t="shared" si="12"/>
        <v>0.76963272125917359</v>
      </c>
      <c r="O128" s="13">
        <v>1</v>
      </c>
    </row>
    <row r="129" spans="4:15" x14ac:dyDescent="0.4">
      <c r="D129" s="6">
        <v>1.2</v>
      </c>
      <c r="E129" s="7">
        <f t="shared" si="7"/>
        <v>-0.68828612159733005</v>
      </c>
      <c r="G129">
        <f t="shared" si="8"/>
        <v>4.6375657437541236</v>
      </c>
      <c r="H129" s="10">
        <f t="shared" si="13"/>
        <v>-3.1767845942324766</v>
      </c>
      <c r="I129">
        <f t="shared" si="9"/>
        <v>4.2100446720255063</v>
      </c>
      <c r="J129" s="10">
        <f t="shared" si="10"/>
        <v>-2.7959558831526738</v>
      </c>
      <c r="K129">
        <f>$E$6*$O$7*EXP(-$O$4*(G129/$E$4-1))-SQRT($E$6)*$O$8*EXP(-$O$5*(G129/$E$4-1))</f>
        <v>-3.2044232018904557</v>
      </c>
      <c r="L129">
        <f>$K$6*$O$7*EXP(-$O$4*(I129/$K$4-1))-SQRT($K$6)*$O$8*EXP(-$O$5*(I129/$K$4-1))</f>
        <v>-1.9134282108186009</v>
      </c>
      <c r="M129" s="13">
        <f t="shared" si="11"/>
        <v>7.6389263327170077E-4</v>
      </c>
      <c r="N129" s="13">
        <f t="shared" si="12"/>
        <v>0.77885509243539675</v>
      </c>
      <c r="O129" s="13">
        <v>1</v>
      </c>
    </row>
    <row r="130" spans="4:15" x14ac:dyDescent="0.4">
      <c r="D130" s="6">
        <v>1.22</v>
      </c>
      <c r="E130" s="7">
        <f t="shared" si="7"/>
        <v>-0.68184036080303934</v>
      </c>
      <c r="G130">
        <f t="shared" si="8"/>
        <v>4.6555104562763328</v>
      </c>
      <c r="H130" s="10">
        <f t="shared" si="13"/>
        <v>-3.1470341852864276</v>
      </c>
      <c r="I130">
        <f t="shared" si="9"/>
        <v>4.2323342108243249</v>
      </c>
      <c r="J130" s="10">
        <f t="shared" si="10"/>
        <v>-2.7697719136541061</v>
      </c>
      <c r="K130">
        <f>$E$6*$O$7*EXP(-$O$4*(G130/$E$4-1))-SQRT($E$6)*$O$8*EXP(-$O$5*(G130/$E$4-1))</f>
        <v>-3.1748156531212266</v>
      </c>
      <c r="L130">
        <f>$K$6*$O$7*EXP(-$O$4*(I130/$K$4-1))-SQRT($K$6)*$O$8*EXP(-$O$5*(I130/$K$4-1))</f>
        <v>-1.8823250956277211</v>
      </c>
      <c r="M130" s="13">
        <f t="shared" si="11"/>
        <v>7.7180995505596903E-4</v>
      </c>
      <c r="N130" s="13">
        <f t="shared" si="12"/>
        <v>0.78756185482515573</v>
      </c>
      <c r="O130" s="13">
        <v>1</v>
      </c>
    </row>
    <row r="131" spans="4:15" x14ac:dyDescent="0.4">
      <c r="D131" s="6">
        <v>1.24</v>
      </c>
      <c r="E131" s="7">
        <f t="shared" si="7"/>
        <v>-0.67542177011406401</v>
      </c>
      <c r="G131">
        <f t="shared" si="8"/>
        <v>4.6734551687985419</v>
      </c>
      <c r="H131" s="10">
        <f t="shared" si="13"/>
        <v>-3.1174091799614625</v>
      </c>
      <c r="I131">
        <f t="shared" si="9"/>
        <v>4.2546237496231427</v>
      </c>
      <c r="J131" s="10">
        <f t="shared" si="10"/>
        <v>-2.7436983145573506</v>
      </c>
      <c r="K131">
        <f>$E$6*$O$7*EXP(-$O$4*(G131/$E$4-1))-SQRT($E$6)*$O$8*EXP(-$O$5*(G131/$E$4-1))</f>
        <v>-3.145317600900996</v>
      </c>
      <c r="L131">
        <f>$K$6*$O$7*EXP(-$O$4*(I131/$K$4-1))-SQRT($K$6)*$O$8*EXP(-$O$5*(I131/$K$4-1))</f>
        <v>-1.851647026216634</v>
      </c>
      <c r="M131" s="13">
        <f t="shared" si="11"/>
        <v>7.7887995933819168E-4</v>
      </c>
      <c r="N131" s="13">
        <f t="shared" si="12"/>
        <v>0.79575550103033221</v>
      </c>
      <c r="O131" s="13">
        <v>1</v>
      </c>
    </row>
    <row r="132" spans="4:15" x14ac:dyDescent="0.4">
      <c r="D132" s="6">
        <v>1.26</v>
      </c>
      <c r="E132" s="7">
        <f t="shared" si="7"/>
        <v>-0.66903164494031686</v>
      </c>
      <c r="G132">
        <f t="shared" si="8"/>
        <v>4.6913998813207511</v>
      </c>
      <c r="H132" s="10">
        <f t="shared" si="13"/>
        <v>-3.0879155572220323</v>
      </c>
      <c r="I132">
        <f t="shared" si="9"/>
        <v>4.2769132884219596</v>
      </c>
      <c r="J132" s="10">
        <f t="shared" si="10"/>
        <v>-2.7177403480765547</v>
      </c>
      <c r="K132">
        <f>$E$6*$O$7*EXP(-$O$4*(G132/$E$4-1))-SQRT($E$6)*$O$8*EXP(-$O$5*(G132/$E$4-1))</f>
        <v>-3.1159353177831646</v>
      </c>
      <c r="L132">
        <f>$K$6*$O$7*EXP(-$O$4*(I132/$K$4-1))-SQRT($K$6)*$O$8*EXP(-$O$5*(I132/$K$4-1))</f>
        <v>-1.8213925582176551</v>
      </c>
      <c r="M132" s="13">
        <f t="shared" si="11"/>
        <v>7.8510698190318575E-4</v>
      </c>
      <c r="N132" s="13">
        <f t="shared" si="12"/>
        <v>0.80343936038493413</v>
      </c>
      <c r="O132" s="13">
        <v>1</v>
      </c>
    </row>
    <row r="133" spans="4:15" x14ac:dyDescent="0.4">
      <c r="D133" s="6">
        <v>1.28</v>
      </c>
      <c r="E133" s="7">
        <f t="shared" si="7"/>
        <v>-0.66267120853277961</v>
      </c>
      <c r="G133">
        <f t="shared" si="8"/>
        <v>4.7093445938429603</v>
      </c>
      <c r="H133" s="10">
        <f t="shared" si="13"/>
        <v>-3.0585589629830441</v>
      </c>
      <c r="I133">
        <f t="shared" si="9"/>
        <v>4.2992028272207774</v>
      </c>
      <c r="J133" s="10">
        <f t="shared" si="10"/>
        <v>-2.6919029833018575</v>
      </c>
      <c r="K133">
        <f>$E$6*$O$7*EXP(-$O$4*(G133/$E$4-1))-SQRT($E$6)*$O$8*EXP(-$O$5*(G133/$E$4-1))</f>
        <v>-3.0866747566518757</v>
      </c>
      <c r="L133">
        <f>$K$6*$O$7*EXP(-$O$4*(I133/$K$4-1))-SQRT($K$6)*$O$8*EXP(-$O$5*(I133/$K$4-1))</f>
        <v>-1.7915599708848473</v>
      </c>
      <c r="M133" s="13">
        <f t="shared" si="11"/>
        <v>7.9049785362831422E-4</v>
      </c>
      <c r="N133" s="13">
        <f t="shared" si="12"/>
        <v>0.81061754000813657</v>
      </c>
      <c r="O133" s="13">
        <v>1</v>
      </c>
    </row>
    <row r="134" spans="4:15" x14ac:dyDescent="0.4">
      <c r="D134" s="6">
        <v>1.3</v>
      </c>
      <c r="E134" s="7">
        <f t="shared" si="7"/>
        <v>-0.65634161479850817</v>
      </c>
      <c r="G134">
        <f t="shared" si="8"/>
        <v>4.7272893063651704</v>
      </c>
      <c r="H134" s="10">
        <f t="shared" si="13"/>
        <v>-3.0293447231025143</v>
      </c>
      <c r="I134">
        <f t="shared" si="9"/>
        <v>4.3214923660195961</v>
      </c>
      <c r="J134" s="10">
        <f t="shared" si="10"/>
        <v>-2.6661909076344998</v>
      </c>
      <c r="K134">
        <f>$E$6*$O$7*EXP(-$O$4*(G134/$E$4-1))-SQRT($E$6)*$O$8*EXP(-$O$5*(G134/$E$4-1))</f>
        <v>-3.0575415625560591</v>
      </c>
      <c r="L134">
        <f>$K$6*$O$7*EXP(-$O$4*(I134/$K$4-1))-SQRT($K$6)*$O$8*EXP(-$O$5*(I134/$K$4-1))</f>
        <v>-1.762147287118941</v>
      </c>
      <c r="M134" s="13">
        <f t="shared" si="11"/>
        <v>7.9506175516897988E-4</v>
      </c>
      <c r="N134" s="13">
        <f t="shared" si="12"/>
        <v>0.81729486779487981</v>
      </c>
      <c r="O134" s="13">
        <v>1</v>
      </c>
    </row>
    <row r="135" spans="4:15" x14ac:dyDescent="0.4">
      <c r="D135" s="6">
        <v>1.32</v>
      </c>
      <c r="E135" s="7">
        <f t="shared" si="7"/>
        <v>-0.65004395101802825</v>
      </c>
      <c r="G135">
        <f t="shared" si="8"/>
        <v>4.7452340188873796</v>
      </c>
      <c r="H135" s="10">
        <f t="shared" si="13"/>
        <v>-3.0002778559237093</v>
      </c>
      <c r="I135">
        <f t="shared" si="9"/>
        <v>4.3437819048184139</v>
      </c>
      <c r="J135" s="10">
        <f t="shared" si="10"/>
        <v>-2.6406085378254338</v>
      </c>
      <c r="K135">
        <f>$E$6*$O$7*EXP(-$O$4*(G135/$E$4-1))-SQRT($E$6)*$O$8*EXP(-$O$5*(G135/$E$4-1))</f>
        <v>-3.0285410841382796</v>
      </c>
      <c r="L135">
        <f>$K$6*$O$7*EXP(-$O$4*(I135/$K$4-1))-SQRT($K$6)*$O$8*EXP(-$O$5*(I135/$K$4-1))</f>
        <v>-1.733152292376942</v>
      </c>
      <c r="M135" s="13">
        <f t="shared" si="11"/>
        <v>7.9881006910888154E-4</v>
      </c>
      <c r="N135" s="13">
        <f t="shared" si="12"/>
        <v>0.82347683740347344</v>
      </c>
      <c r="O135" s="13">
        <v>1</v>
      </c>
    </row>
    <row r="136" spans="4:15" x14ac:dyDescent="0.4">
      <c r="D136" s="6">
        <v>1.34</v>
      </c>
      <c r="E136" s="7">
        <f t="shared" si="7"/>
        <v>-0.64377924046826496</v>
      </c>
      <c r="G136">
        <f t="shared" si="8"/>
        <v>4.7631787314095888</v>
      </c>
      <c r="H136" s="10">
        <f t="shared" si="13"/>
        <v>-2.9713630843812764</v>
      </c>
      <c r="I136">
        <f t="shared" si="9"/>
        <v>4.3660714436172317</v>
      </c>
      <c r="J136" s="10">
        <f t="shared" si="10"/>
        <v>-2.6151600306301854</v>
      </c>
      <c r="K136">
        <f>$E$6*$O$7*EXP(-$O$4*(G136/$E$4-1))-SQRT($E$6)*$O$8*EXP(-$O$5*(G136/$E$4-1))</f>
        <v>-2.9996783846719164</v>
      </c>
      <c r="L136">
        <f>$K$6*$O$7*EXP(-$O$4*(I136/$K$4-1))-SQRT($K$6)*$O$8*EXP(-$O$5*(I136/$K$4-1))</f>
        <v>-1.7045725525245019</v>
      </c>
      <c r="M136" s="13">
        <f t="shared" si="11"/>
        <v>8.0175623054911771E-4</v>
      </c>
      <c r="N136" s="13">
        <f t="shared" si="12"/>
        <v>0.82916955528286862</v>
      </c>
      <c r="O136" s="13">
        <v>1</v>
      </c>
    </row>
    <row r="137" spans="4:15" x14ac:dyDescent="0.4">
      <c r="D137" s="6">
        <v>1.36</v>
      </c>
      <c r="E137" s="7">
        <f t="shared" si="7"/>
        <v>-0.63754844495406948</v>
      </c>
      <c r="G137">
        <f t="shared" si="8"/>
        <v>4.7811234439317989</v>
      </c>
      <c r="H137" s="10">
        <f t="shared" si="13"/>
        <v>-2.9426048476855073</v>
      </c>
      <c r="I137">
        <f t="shared" si="9"/>
        <v>4.3883609824160494</v>
      </c>
      <c r="J137" s="10">
        <f t="shared" si="10"/>
        <v>-2.5898492930924211</v>
      </c>
      <c r="K137">
        <f>$E$6*$O$7*EXP(-$O$4*(G137/$E$4-1))-SQRT($E$6)*$O$8*EXP(-$O$5*(G137/$E$4-1))</f>
        <v>-2.9709582527197789</v>
      </c>
      <c r="L137">
        <f>$K$6*$O$7*EXP(-$O$4*(I137/$K$4-1))-SQRT($K$6)*$O$8*EXP(-$O$5*(I137/$K$4-1))</f>
        <v>-1.6764054306861105</v>
      </c>
      <c r="M137" s="13">
        <f t="shared" si="11"/>
        <v>8.0391557703745405E-4</v>
      </c>
      <c r="N137" s="13">
        <f t="shared" si="12"/>
        <v>0.83437968976775889</v>
      </c>
      <c r="O137" s="13">
        <v>1</v>
      </c>
    </row>
    <row r="138" spans="4:15" x14ac:dyDescent="0.4">
      <c r="D138" s="6">
        <v>1.38</v>
      </c>
      <c r="E138" s="7">
        <f t="shared" si="7"/>
        <v>-0.63135246725129568</v>
      </c>
      <c r="G138">
        <f t="shared" si="8"/>
        <v>4.7990681564540072</v>
      </c>
      <c r="H138" s="10">
        <f t="shared" si="13"/>
        <v>-2.9140073125983554</v>
      </c>
      <c r="I138">
        <f t="shared" si="9"/>
        <v>4.4106505212148672</v>
      </c>
      <c r="J138" s="10">
        <f t="shared" si="10"/>
        <v>-2.5646799924682133</v>
      </c>
      <c r="K138">
        <f>$E$6*$O$7*EXP(-$O$4*(G138/$E$4-1))-SQRT($E$6)*$O$8*EXP(-$O$5*(G138/$E$4-1))</f>
        <v>-2.9423852124268057</v>
      </c>
      <c r="L138">
        <f>$K$6*$O$7*EXP(-$O$4*(I138/$K$4-1))-SQRT($K$6)*$O$8*EXP(-$O$5*(I138/$K$4-1))</f>
        <v>-1.6486481031453974</v>
      </c>
      <c r="M138" s="13">
        <f t="shared" si="11"/>
        <v>8.0530519867355913E-4</v>
      </c>
      <c r="N138" s="13">
        <f t="shared" si="12"/>
        <v>0.8391144222563276</v>
      </c>
      <c r="O138" s="13">
        <v>1</v>
      </c>
    </row>
    <row r="139" spans="4:15" x14ac:dyDescent="0.4">
      <c r="D139" s="6">
        <v>1.4</v>
      </c>
      <c r="E139" s="7">
        <f t="shared" si="7"/>
        <v>-0.6251921534643049</v>
      </c>
      <c r="G139">
        <f t="shared" si="8"/>
        <v>4.8170128689762164</v>
      </c>
      <c r="H139" s="10">
        <f t="shared" si="13"/>
        <v>-2.8855743843144994</v>
      </c>
      <c r="I139">
        <f t="shared" si="9"/>
        <v>4.4329400600136841</v>
      </c>
      <c r="J139" s="10">
        <f t="shared" si="10"/>
        <v>-2.5396555658026991</v>
      </c>
      <c r="K139">
        <f>$E$6*$O$7*EXP(-$O$4*(G139/$E$4-1))-SQRT($E$6)*$O$8*EXP(-$O$5*(G139/$E$4-1))</f>
        <v>-2.9139635334590874</v>
      </c>
      <c r="L139">
        <f>$K$6*$O$7*EXP(-$O$4*(I139/$K$4-1))-SQRT($K$6)*$O$8*EXP(-$O$5*(I139/$K$4-1))</f>
        <v>-1.6212975743451477</v>
      </c>
      <c r="M139" s="13">
        <f t="shared" si="11"/>
        <v>8.0594378915366217E-4</v>
      </c>
      <c r="N139" s="13">
        <f t="shared" si="12"/>
        <v>0.84338140047394816</v>
      </c>
      <c r="O139" s="13">
        <v>1</v>
      </c>
    </row>
    <row r="140" spans="4:15" x14ac:dyDescent="0.4">
      <c r="D140" s="6">
        <v>1.42</v>
      </c>
      <c r="E140" s="7">
        <f t="shared" si="7"/>
        <v>-0.61906829530067309</v>
      </c>
      <c r="G140">
        <f t="shared" si="8"/>
        <v>4.8349575814984265</v>
      </c>
      <c r="H140" s="10">
        <f t="shared" si="13"/>
        <v>-2.8573097169602564</v>
      </c>
      <c r="I140">
        <f t="shared" si="9"/>
        <v>4.4552295988125019</v>
      </c>
      <c r="J140" s="10">
        <f t="shared" si="10"/>
        <v>-2.5147792291703941</v>
      </c>
      <c r="K140">
        <f>$E$6*$O$7*EXP(-$O$4*(G140/$E$4-1))-SQRT($E$6)*$O$8*EXP(-$O$5*(G140/$E$4-1))</f>
        <v>-2.8856972406010493</v>
      </c>
      <c r="L140">
        <f>$K$6*$O$7*EXP(-$O$4*(I140/$K$4-1))-SQRT($K$6)*$O$8*EXP(-$O$5*(I140/$K$4-1))</f>
        <v>-1.5943506910341037</v>
      </c>
      <c r="M140" s="13">
        <f t="shared" si="11"/>
        <v>8.0585149845657518E-4</v>
      </c>
      <c r="N140" s="13">
        <f t="shared" si="12"/>
        <v>0.84718869381570872</v>
      </c>
      <c r="O140" s="13">
        <v>1</v>
      </c>
    </row>
    <row r="141" spans="4:15" x14ac:dyDescent="0.4">
      <c r="D141" s="6">
        <v>1.44</v>
      </c>
      <c r="E141" s="7">
        <f t="shared" si="7"/>
        <v>-0.61298163226580449</v>
      </c>
      <c r="G141">
        <f t="shared" si="8"/>
        <v>4.8529022940206357</v>
      </c>
      <c r="H141" s="10">
        <f t="shared" si="13"/>
        <v>-2.8292167237228205</v>
      </c>
      <c r="I141">
        <f t="shared" si="9"/>
        <v>4.4775191376113197</v>
      </c>
      <c r="J141" s="10">
        <f t="shared" si="10"/>
        <v>-2.490053986590151</v>
      </c>
      <c r="K141">
        <f>$E$6*$O$7*EXP(-$O$4*(G141/$E$4-1))-SQRT($E$6)*$O$8*EXP(-$O$5*(G141/$E$4-1))</f>
        <v>-2.8575901230222294</v>
      </c>
      <c r="L141">
        <f>$K$6*$O$7*EXP(-$O$4*(I141/$K$4-1))-SQRT($K$6)*$O$8*EXP(-$O$5*(I141/$K$4-1))</f>
        <v>-1.5678041556052582</v>
      </c>
      <c r="M141" s="13">
        <f t="shared" si="11"/>
        <v>8.0504978780369474E-4</v>
      </c>
      <c r="N141" s="13">
        <f t="shared" si="12"/>
        <v>0.85054475075166325</v>
      </c>
      <c r="O141" s="13">
        <v>1</v>
      </c>
    </row>
    <row r="142" spans="4:15" x14ac:dyDescent="0.4">
      <c r="D142" s="6">
        <v>1.46</v>
      </c>
      <c r="E142" s="7">
        <f t="shared" si="7"/>
        <v>-0.60693285378006068</v>
      </c>
      <c r="G142">
        <f t="shared" si="8"/>
        <v>4.8708470065428449</v>
      </c>
      <c r="H142" s="10">
        <f t="shared" si="13"/>
        <v>-2.8012985866218698</v>
      </c>
      <c r="I142">
        <f t="shared" si="9"/>
        <v>4.4998086764101375</v>
      </c>
      <c r="J142" s="10">
        <f t="shared" si="10"/>
        <v>-2.4654826386253621</v>
      </c>
      <c r="K142">
        <f>$E$6*$O$7*EXP(-$O$4*(G142/$E$4-1))-SQRT($E$6)*$O$8*EXP(-$O$5*(G142/$E$4-1))</f>
        <v>-2.8296457432247104</v>
      </c>
      <c r="L142">
        <f>$K$6*$O$7*EXP(-$O$4*(I142/$K$4-1))-SQRT($K$6)*$O$8*EXP(-$O$5*(I142/$K$4-1))</f>
        <v>-1.5416545386679994</v>
      </c>
      <c r="M142" s="13">
        <f t="shared" si="11"/>
        <v>8.0356128746596916E-4</v>
      </c>
      <c r="N142" s="13">
        <f t="shared" si="12"/>
        <v>0.85345835827083094</v>
      </c>
      <c r="O142" s="13">
        <v>1</v>
      </c>
    </row>
    <row r="143" spans="4:15" x14ac:dyDescent="0.4">
      <c r="D143" s="6">
        <v>1.48</v>
      </c>
      <c r="E143" s="7">
        <f t="shared" si="7"/>
        <v>-0.60092260122094165</v>
      </c>
      <c r="G143">
        <f t="shared" si="8"/>
        <v>4.8887917190650549</v>
      </c>
      <c r="H143" s="10">
        <f t="shared" si="13"/>
        <v>-2.773558265935256</v>
      </c>
      <c r="I143">
        <f t="shared" si="9"/>
        <v>4.5220982152089553</v>
      </c>
      <c r="J143" s="10">
        <f t="shared" si="10"/>
        <v>-2.4410677906797087</v>
      </c>
      <c r="K143">
        <f>$E$6*$O$7*EXP(-$O$4*(G143/$E$4-1))-SQRT($E$6)*$O$8*EXP(-$O$5*(G143/$E$4-1))</f>
        <v>-2.801867445681903</v>
      </c>
      <c r="L143">
        <f>$K$6*$O$7*EXP(-$O$4*(I143/$K$4-1))-SQRT($K$6)*$O$8*EXP(-$O$5*(I143/$K$4-1))</f>
        <v>-1.5158982908943814</v>
      </c>
      <c r="M143" s="13">
        <f t="shared" si="11"/>
        <v>8.01409657927971E-4</v>
      </c>
      <c r="N143" s="13">
        <f t="shared" si="12"/>
        <v>0.85593860333303262</v>
      </c>
      <c r="O143" s="13">
        <v>1</v>
      </c>
    </row>
    <row r="144" spans="4:15" x14ac:dyDescent="0.4">
      <c r="D144" s="6">
        <v>1.5</v>
      </c>
      <c r="E144" s="7">
        <f t="shared" si="7"/>
        <v>-0.59495146989277137</v>
      </c>
      <c r="G144">
        <f t="shared" si="8"/>
        <v>4.9067364315872641</v>
      </c>
      <c r="H144" s="10">
        <f t="shared" si="13"/>
        <v>-2.7459985092900863</v>
      </c>
      <c r="I144">
        <f t="shared" si="9"/>
        <v>4.5443877540077739</v>
      </c>
      <c r="J144" s="10">
        <f t="shared" si="10"/>
        <v>-2.4168118609984157</v>
      </c>
      <c r="K144">
        <f>$E$6*$O$7*EXP(-$O$4*(G144/$E$4-1))-SQRT($E$6)*$O$8*EXP(-$O$5*(G144/$E$4-1))</f>
        <v>-2.7742583651790294</v>
      </c>
      <c r="L144">
        <f>$K$6*$O$7*EXP(-$O$4*(I144/$K$4-1))-SQRT($K$6)*$O$8*EXP(-$O$5*(I144/$K$4-1))</f>
        <v>-1.4905317541776719</v>
      </c>
      <c r="M144" s="13">
        <f t="shared" si="11"/>
        <v>7.9861945486383126E-4</v>
      </c>
      <c r="N144" s="13">
        <f t="shared" si="12"/>
        <v>0.85799483629184858</v>
      </c>
      <c r="O144" s="13">
        <v>1</v>
      </c>
    </row>
    <row r="145" spans="4:15" x14ac:dyDescent="0.4">
      <c r="D145" s="6">
        <v>1.52</v>
      </c>
      <c r="E145" s="7">
        <f t="shared" si="7"/>
        <v>-0.58902001092626954</v>
      </c>
      <c r="G145">
        <f t="shared" si="8"/>
        <v>4.9246811441094724</v>
      </c>
      <c r="H145" s="10">
        <f t="shared" si="13"/>
        <v>-2.7186218604301975</v>
      </c>
      <c r="I145">
        <f t="shared" si="9"/>
        <v>4.5666772928065917</v>
      </c>
      <c r="J145" s="10">
        <f t="shared" si="10"/>
        <v>-2.3927170883846922</v>
      </c>
      <c r="K145">
        <f>$E$6*$O$7*EXP(-$O$4*(G145/$E$4-1))-SQRT($E$6)*$O$8*EXP(-$O$5*(G145/$E$4-1))</f>
        <v>-2.7468214348652675</v>
      </c>
      <c r="L145">
        <f>$K$6*$O$7*EXP(-$O$4*(I145/$K$4-1))-SQRT($K$6)*$O$8*EXP(-$O$5*(I145/$K$4-1))</f>
        <v>-1.4655511721394245</v>
      </c>
      <c r="M145" s="13">
        <f t="shared" si="11"/>
        <v>7.9521599831905584E-4</v>
      </c>
      <c r="N145" s="13">
        <f t="shared" si="12"/>
        <v>0.85963663624692677</v>
      </c>
      <c r="O145" s="13">
        <v>1</v>
      </c>
    </row>
    <row r="146" spans="4:15" x14ac:dyDescent="0.4">
      <c r="D146" s="6">
        <v>1.54</v>
      </c>
      <c r="E146" s="7">
        <f t="shared" si="7"/>
        <v>-0.58312873311031344</v>
      </c>
      <c r="G146">
        <f t="shared" si="8"/>
        <v>4.9426258566316825</v>
      </c>
      <c r="H146" s="10">
        <f t="shared" si="13"/>
        <v>-2.6914306676706516</v>
      </c>
      <c r="I146">
        <f t="shared" si="9"/>
        <v>4.5889668316054095</v>
      </c>
      <c r="J146" s="10">
        <f t="shared" si="10"/>
        <v>-2.3687855396407151</v>
      </c>
      <c r="K146">
        <f>$E$6*$O$7*EXP(-$O$4*(G146/$E$4-1))-SQRT($E$6)*$O$8*EXP(-$O$5*(G146/$E$4-1))</f>
        <v>-2.719559394027268</v>
      </c>
      <c r="L146">
        <f>$K$6*$O$7*EXP(-$O$4*(I146/$K$4-1))-SQRT($K$6)*$O$8*EXP(-$O$5*(I146/$K$4-1))</f>
        <v>-1.440952700019428</v>
      </c>
      <c r="M146" s="13">
        <f t="shared" si="11"/>
        <v>7.9122524644540282E-4</v>
      </c>
      <c r="N146" s="13">
        <f t="shared" si="12"/>
        <v>0.86087377827970113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-0.57727810465812524</v>
      </c>
      <c r="G147">
        <f t="shared" si="8"/>
        <v>4.9605705691538917</v>
      </c>
      <c r="H147" s="10">
        <f t="shared" si="13"/>
        <v>-2.6644270920495772</v>
      </c>
      <c r="I147">
        <f t="shared" si="9"/>
        <v>4.6112563704042264</v>
      </c>
      <c r="J147" s="10">
        <f t="shared" si="10"/>
        <v>-2.3450191167422365</v>
      </c>
      <c r="K147">
        <f>$E$6*$O$7*EXP(-$O$4*(G147/$E$4-1))-SQRT($E$6)*$O$8*EXP(-$O$5*(G147/$E$4-1))</f>
        <v>-2.6924747955933626</v>
      </c>
      <c r="L147">
        <f>$K$6*$O$7*EXP(-$O$4*(I147/$K$4-1))-SQRT($K$6)*$O$8*EXP(-$O$5*(I147/$K$4-1))</f>
        <v>-1.416732413981181</v>
      </c>
      <c r="M147" s="13">
        <f t="shared" si="11"/>
        <v>7.8667367408007127E-4</v>
      </c>
      <c r="N147" s="13">
        <f t="shared" si="12"/>
        <v>0.86171620252299219</v>
      </c>
      <c r="O147" s="13">
        <v>1</v>
      </c>
    </row>
    <row r="148" spans="4:15" x14ac:dyDescent="0.4">
      <c r="D148" s="6">
        <v>1.58</v>
      </c>
      <c r="E148" s="7">
        <f t="shared" si="14"/>
        <v>-0.57146855491004878</v>
      </c>
      <c r="G148">
        <f t="shared" ref="G148:I211" si="15">$E$11*(D148/$E$12+1)</f>
        <v>4.9785152816761009</v>
      </c>
      <c r="H148" s="10">
        <f t="shared" si="13"/>
        <v>-2.6376131151873303</v>
      </c>
      <c r="I148">
        <f t="shared" ref="I148:I211" si="16">$K$11*(D148/$K$12+1)</f>
        <v>4.6335459092030442</v>
      </c>
      <c r="J148" s="10">
        <f t="shared" ref="J148:J211" si="17">-(-$H$4)*(1+D148+$K$5*D148^3)*EXP(-D148)</f>
        <v>-2.3214195637556001</v>
      </c>
      <c r="K148">
        <f>$E$6*$O$7*EXP(-$O$4*(G148/$E$4-1))-SQRT($E$6)*$O$8*EXP(-$O$5*(G148/$E$4-1))</f>
        <v>-2.6655700133774771</v>
      </c>
      <c r="L148">
        <f>$K$6*$O$7*EXP(-$O$4*(I148/$K$4-1))-SQRT($K$6)*$O$8*EXP(-$O$5*(I148/$K$4-1))</f>
        <v>-1.3928863198638086</v>
      </c>
      <c r="M148" s="13">
        <f t="shared" ref="M148:M211" si="18">(K148-H148)^2*O148</f>
        <v>7.8158815641423318E-4</v>
      </c>
      <c r="N148" s="13">
        <f t="shared" ref="N148:N211" si="19">(L148-J148)^2*O148</f>
        <v>0.8621739850122131</v>
      </c>
      <c r="O148" s="13">
        <v>1</v>
      </c>
    </row>
    <row r="149" spans="4:15" x14ac:dyDescent="0.4">
      <c r="D149" s="6">
        <v>1.6</v>
      </c>
      <c r="E149" s="7">
        <f t="shared" si="14"/>
        <v>-0.56570047597501516</v>
      </c>
      <c r="G149">
        <f t="shared" si="15"/>
        <v>4.9964599941983101</v>
      </c>
      <c r="H149" s="10">
        <f t="shared" ref="H149:H212" si="20">-(-$B$4)*(1+D149+$E$5*D149^3)*EXP(-D149)</f>
        <v>-2.6109905468626824</v>
      </c>
      <c r="I149">
        <f t="shared" si="16"/>
        <v>4.655835448001862</v>
      </c>
      <c r="J149" s="10">
        <f t="shared" si="17"/>
        <v>-2.2979884735057068</v>
      </c>
      <c r="K149">
        <f>$E$6*$O$7*EXP(-$O$4*(G149/$E$4-1))-SQRT($E$6)*$O$8*EXP(-$O$5*(G149/$E$4-1))</f>
        <v>-2.6388472490715364</v>
      </c>
      <c r="L149">
        <f>$K$6*$O$7*EXP(-$O$4*(I149/$K$4-1))-SQRT($K$6)*$O$8*EXP(-$O$5*(I149/$K$4-1))</f>
        <v>-1.3694103614098063</v>
      </c>
      <c r="M149" s="13">
        <f t="shared" si="18"/>
        <v>7.759958579527745E-4</v>
      </c>
      <c r="N149" s="13">
        <f t="shared" si="19"/>
        <v>0.86225731026358665</v>
      </c>
      <c r="O149" s="13">
        <v>1</v>
      </c>
    </row>
    <row r="150" spans="4:15" x14ac:dyDescent="0.4">
      <c r="D150" s="6">
        <v>1.62</v>
      </c>
      <c r="E150" s="7">
        <f t="shared" si="14"/>
        <v>-0.55997422431272625</v>
      </c>
      <c r="G150">
        <f t="shared" si="15"/>
        <v>5.0144047067205202</v>
      </c>
      <c r="H150" s="10">
        <f t="shared" si="20"/>
        <v>-2.584561032315388</v>
      </c>
      <c r="I150">
        <f t="shared" si="16"/>
        <v>4.6781249868006798</v>
      </c>
      <c r="J150" s="10">
        <f t="shared" si="17"/>
        <v>-2.2747272940031564</v>
      </c>
      <c r="K150">
        <f>$E$6*$O$7*EXP(-$O$4*(G150/$E$4-1))-SQRT($E$6)*$O$8*EXP(-$O$5*(G150/$E$4-1))</f>
        <v>-2.6123085389947436</v>
      </c>
      <c r="L150">
        <f>$K$6*$O$7*EXP(-$O$4*(I150/$K$4-1))-SQRT($K$6)*$O$8*EXP(-$O$5*(I150/$K$4-1))</f>
        <v>-1.3463004279964572</v>
      </c>
      <c r="M150" s="13">
        <f t="shared" si="18"/>
        <v>7.6992412692088077E-4</v>
      </c>
      <c r="N150" s="13">
        <f t="shared" si="19"/>
        <v>0.86197644552302144</v>
      </c>
      <c r="O150" s="13">
        <v>1</v>
      </c>
    </row>
    <row r="151" spans="4:15" x14ac:dyDescent="0.4">
      <c r="D151" s="6">
        <v>1.64</v>
      </c>
      <c r="E151" s="7">
        <f t="shared" si="14"/>
        <v>-0.55429012225852847</v>
      </c>
      <c r="G151">
        <f t="shared" si="15"/>
        <v>5.0323494192427285</v>
      </c>
      <c r="H151" s="10">
        <f t="shared" si="20"/>
        <v>-2.5583260592842381</v>
      </c>
      <c r="I151">
        <f t="shared" si="16"/>
        <v>4.7004145255994976</v>
      </c>
      <c r="J151" s="10">
        <f t="shared" si="17"/>
        <v>-2.2516373346385943</v>
      </c>
      <c r="K151">
        <f>$E$6*$O$7*EXP(-$O$4*(G151/$E$4-1))-SQRT($E$6)*$O$8*EXP(-$O$5*(G151/$E$4-1))</f>
        <v>-2.5859557606079591</v>
      </c>
      <c r="L151">
        <f>$K$6*$O$7*EXP(-$O$4*(I151/$K$4-1))-SQRT($K$6)*$O$8*EXP(-$O$5*(I151/$K$4-1))</f>
        <v>-1.3235523618973548</v>
      </c>
      <c r="M151" s="13">
        <f t="shared" si="18"/>
        <v>7.6340039523803004E-4</v>
      </c>
      <c r="N151" s="13">
        <f t="shared" si="19"/>
        <v>0.86134171662810721</v>
      </c>
      <c r="O151" s="13">
        <v>1</v>
      </c>
    </row>
    <row r="152" spans="4:15" x14ac:dyDescent="0.4">
      <c r="D152" s="6">
        <v>1.66</v>
      </c>
      <c r="E152" s="7">
        <f t="shared" si="14"/>
        <v>-0.54864845949288221</v>
      </c>
      <c r="G152">
        <f t="shared" si="15"/>
        <v>5.0502941317649377</v>
      </c>
      <c r="H152" s="10">
        <f t="shared" si="20"/>
        <v>-2.5322869647893977</v>
      </c>
      <c r="I152">
        <f t="shared" si="16"/>
        <v>4.7227040643983154</v>
      </c>
      <c r="J152" s="10">
        <f t="shared" si="17"/>
        <v>-2.2287197721519862</v>
      </c>
      <c r="K152">
        <f>$E$6*$O$7*EXP(-$O$4*(G152/$E$4-1))-SQRT($E$6)*$O$8*EXP(-$O$5*(G152/$E$4-1))</f>
        <v>-2.5597906388010032</v>
      </c>
      <c r="L152">
        <f>$K$6*$O$7*EXP(-$O$4*(I152/$K$4-1))-SQRT($K$6)*$O$8*EXP(-$O$5*(I152/$K$4-1))</f>
        <v>-1.3011619650991073</v>
      </c>
      <c r="M152" s="13">
        <f t="shared" si="18"/>
        <v>7.5645208413666228E-4</v>
      </c>
      <c r="N152" s="13">
        <f t="shared" si="19"/>
        <v>0.86036348542474583</v>
      </c>
      <c r="O152" s="13">
        <v>1</v>
      </c>
    </row>
    <row r="153" spans="4:15" x14ac:dyDescent="0.4">
      <c r="D153" s="6">
        <v>1.68</v>
      </c>
      <c r="E153" s="7">
        <f t="shared" si="14"/>
        <v>-0.54304949445727468</v>
      </c>
      <c r="G153">
        <f t="shared" si="15"/>
        <v>5.0682388442871478</v>
      </c>
      <c r="H153" s="10">
        <f t="shared" si="20"/>
        <v>-2.5064449416675512</v>
      </c>
      <c r="I153">
        <f t="shared" si="16"/>
        <v>4.744993603197134</v>
      </c>
      <c r="J153" s="10">
        <f t="shared" si="17"/>
        <v>-2.2059756563843411</v>
      </c>
      <c r="K153">
        <f>$E$6*$O$7*EXP(-$O$4*(G153/$E$4-1))-SQRT($E$6)*$O$8*EXP(-$O$5*(G153/$E$4-1))</f>
        <v>-2.5338147519605827</v>
      </c>
      <c r="L153">
        <f>$K$6*$O$7*EXP(-$O$4*(I153/$K$4-1))-SQRT($K$6)*$O$8*EXP(-$O$5*(I153/$K$4-1))</f>
        <v>-1.2791250056970001</v>
      </c>
      <c r="M153" s="13">
        <f t="shared" si="18"/>
        <v>7.4910651547653508E-4</v>
      </c>
      <c r="N153" s="13">
        <f t="shared" si="19"/>
        <v>0.8590521286795475</v>
      </c>
      <c r="O153" s="13">
        <v>1</v>
      </c>
    </row>
    <row r="154" spans="4:15" x14ac:dyDescent="0.4">
      <c r="D154" s="6">
        <v>1.7</v>
      </c>
      <c r="E154" s="7">
        <f t="shared" si="14"/>
        <v>-0.53749345571836815</v>
      </c>
      <c r="G154">
        <f t="shared" si="15"/>
        <v>5.086183556809357</v>
      </c>
      <c r="H154" s="10">
        <f t="shared" si="20"/>
        <v>-2.4808010448681279</v>
      </c>
      <c r="I154">
        <f t="shared" si="16"/>
        <v>4.7672831419959509</v>
      </c>
      <c r="J154" s="10">
        <f t="shared" si="17"/>
        <v>-2.1834059158191548</v>
      </c>
      <c r="K154">
        <f>$E$6*$O$7*EXP(-$O$4*(G154/$E$4-1))-SQRT($E$6)*$O$8*EXP(-$O$5*(G154/$E$4-1))</f>
        <v>-2.5080295378261712</v>
      </c>
      <c r="L154">
        <f>$K$6*$O$7*EXP(-$O$4*(I154/$K$4-1))-SQRT($K$6)*$O$8*EXP(-$O$5*(I154/$K$4-1))</f>
        <v>-1.2574372238922007</v>
      </c>
      <c r="M154" s="13">
        <f t="shared" si="18"/>
        <v>7.4139082876621383E-4</v>
      </c>
      <c r="N154" s="13">
        <f t="shared" si="19"/>
        <v>0.85741801842891441</v>
      </c>
      <c r="O154" s="13">
        <v>1</v>
      </c>
    </row>
    <row r="155" spans="4:15" x14ac:dyDescent="0.4">
      <c r="D155" s="6">
        <v>1.72</v>
      </c>
      <c r="E155" s="7">
        <f t="shared" si="14"/>
        <v>-0.53198054328211308</v>
      </c>
      <c r="G155">
        <f t="shared" si="15"/>
        <v>5.1041282693315662</v>
      </c>
      <c r="H155" s="10">
        <f t="shared" si="20"/>
        <v>-2.4553561975185927</v>
      </c>
      <c r="I155">
        <f t="shared" si="16"/>
        <v>4.7895726807947687</v>
      </c>
      <c r="J155" s="10">
        <f t="shared" si="17"/>
        <v>-2.1610113629205996</v>
      </c>
      <c r="K155">
        <f>$E$6*$O$7*EXP(-$O$4*(G155/$E$4-1))-SQRT($E$6)*$O$8*EXP(-$O$5*(G155/$E$4-1))</f>
        <v>-2.4824362991409843</v>
      </c>
      <c r="L155">
        <f>$K$6*$O$7*EXP(-$O$4*(I155/$K$4-1))-SQRT($K$6)*$O$8*EXP(-$O$5*(I155/$K$4-1))</f>
        <v>-1.2360943376118723</v>
      </c>
      <c r="M155" s="13">
        <f t="shared" si="18"/>
        <v>7.333319038790565E-4</v>
      </c>
      <c r="N155" s="13">
        <f t="shared" si="19"/>
        <v>0.85547150370594494</v>
      </c>
      <c r="O155" s="13">
        <v>1</v>
      </c>
    </row>
    <row r="156" spans="4:15" x14ac:dyDescent="0.4">
      <c r="D156" s="6">
        <v>1.74</v>
      </c>
      <c r="E156" s="7">
        <f t="shared" si="14"/>
        <v>-0.5265109298595112</v>
      </c>
      <c r="G156">
        <f t="shared" si="15"/>
        <v>5.1220729818537762</v>
      </c>
      <c r="H156" s="10">
        <f t="shared" si="20"/>
        <v>-2.4301111967665738</v>
      </c>
      <c r="I156">
        <f t="shared" si="16"/>
        <v>4.8118622195935865</v>
      </c>
      <c r="J156" s="10">
        <f t="shared" si="17"/>
        <v>-2.1387926992753061</v>
      </c>
      <c r="K156">
        <f>$E$6*$O$7*EXP(-$O$4*(G156/$E$4-1))-SQRT($E$6)*$O$8*EXP(-$O$5*(G156/$E$4-1))</f>
        <v>-2.4570362091049631</v>
      </c>
      <c r="L156">
        <f>$K$6*$O$7*EXP(-$O$4*(I156/$K$4-1))-SQRT($K$6)*$O$8*EXP(-$O$5*(I156/$K$4-1))</f>
        <v>-1.2150920477725526</v>
      </c>
      <c r="M156" s="13">
        <f t="shared" si="18"/>
        <v>7.249562894224153E-4</v>
      </c>
      <c r="N156" s="13">
        <f t="shared" si="19"/>
        <v>0.8532228935866113</v>
      </c>
      <c r="O156" s="13">
        <v>1</v>
      </c>
    </row>
    <row r="157" spans="4:15" x14ac:dyDescent="0.4">
      <c r="D157" s="6">
        <v>1.76</v>
      </c>
      <c r="E157" s="7">
        <f t="shared" si="14"/>
        <v>-0.52108476208564858</v>
      </c>
      <c r="G157">
        <f t="shared" si="15"/>
        <v>5.1400176943759845</v>
      </c>
      <c r="H157" s="10">
        <f t="shared" si="20"/>
        <v>-2.4050667194063107</v>
      </c>
      <c r="I157">
        <f t="shared" si="16"/>
        <v>4.8341517583924043</v>
      </c>
      <c r="J157" s="10">
        <f t="shared" si="17"/>
        <v>-2.1167505205443216</v>
      </c>
      <c r="K157">
        <f>$E$6*$O$7*EXP(-$O$4*(G157/$E$4-1))-SQRT($E$6)*$O$8*EXP(-$O$5*(G157/$E$4-1))</f>
        <v>-2.4318303166364088</v>
      </c>
      <c r="L157">
        <f>$K$6*$O$7*EXP(-$O$4*(I157/$K$4-1))-SQRT($K$6)*$O$8*EXP(-$O$5*(I157/$K$4-1))</f>
        <v>-1.194426043205997</v>
      </c>
      <c r="M157" s="13">
        <f t="shared" si="18"/>
        <v>7.1629013669491652E-4</v>
      </c>
      <c r="N157" s="13">
        <f t="shared" si="19"/>
        <v>0.85068244149741357</v>
      </c>
      <c r="O157" s="13">
        <v>1</v>
      </c>
    </row>
    <row r="158" spans="4:15" x14ac:dyDescent="0.4">
      <c r="D158" s="6">
        <v>1.78</v>
      </c>
      <c r="E158" s="7">
        <f t="shared" si="14"/>
        <v>-0.51570216169357919</v>
      </c>
      <c r="G158">
        <f t="shared" si="15"/>
        <v>5.1579624068981946</v>
      </c>
      <c r="H158" s="10">
        <f t="shared" si="20"/>
        <v>-2.380223327296715</v>
      </c>
      <c r="I158">
        <f t="shared" si="16"/>
        <v>4.8564412971912221</v>
      </c>
      <c r="J158" s="10">
        <f t="shared" si="17"/>
        <v>-2.0948853212316574</v>
      </c>
      <c r="K158">
        <f>$E$6*$O$7*EXP(-$O$4*(G158/$E$4-1))-SQRT($E$6)*$O$8*EXP(-$O$5*(G158/$E$4-1))</f>
        <v>-2.4068195514487241</v>
      </c>
      <c r="L158">
        <f>$K$6*$O$7*EXP(-$O$4*(I158/$K$4-1))-SQRT($K$6)*$O$8*EXP(-$O$5*(I158/$K$4-1))</f>
        <v>-1.1740920052657919</v>
      </c>
      <c r="M158" s="13">
        <f t="shared" si="18"/>
        <v>7.0735913914390784E-4</v>
      </c>
      <c r="N158" s="13">
        <f t="shared" si="19"/>
        <v>0.84786033072741407</v>
      </c>
      <c r="O158" s="13">
        <v>1</v>
      </c>
    </row>
    <row r="159" spans="4:15" x14ac:dyDescent="0.4">
      <c r="D159" s="6">
        <v>1.8</v>
      </c>
      <c r="E159" s="7">
        <f t="shared" si="14"/>
        <v>-0.51036322664458111</v>
      </c>
      <c r="G159">
        <f t="shared" si="15"/>
        <v>5.1759071194204038</v>
      </c>
      <c r="H159" s="10">
        <f t="shared" si="20"/>
        <v>-2.3555814725780642</v>
      </c>
      <c r="I159">
        <f t="shared" si="16"/>
        <v>4.8787308359900399</v>
      </c>
      <c r="J159" s="10">
        <f t="shared" si="17"/>
        <v>-2.0731974992756173</v>
      </c>
      <c r="K159">
        <f>$E$6*$O$7*EXP(-$O$4*(G159/$E$4-1))-SQRT($E$6)*$O$8*EXP(-$O$5*(G159/$E$4-1))</f>
        <v>-2.3820047289485062</v>
      </c>
      <c r="L159">
        <f>$K$6*$O$7*EXP(-$O$4*(I159/$K$4-1))-SQRT($K$6)*$O$8*EXP(-$O$5*(I159/$K$4-1))</f>
        <v>-1.1540856121320433</v>
      </c>
      <c r="M159" s="13">
        <f t="shared" si="18"/>
        <v>6.9818847721810756E-4</v>
      </c>
      <c r="N159" s="13">
        <f t="shared" si="19"/>
        <v>0.84476666108862186</v>
      </c>
      <c r="O159" s="13">
        <v>1</v>
      </c>
    </row>
    <row r="160" spans="4:15" x14ac:dyDescent="0.4">
      <c r="D160" s="6">
        <v>1.82</v>
      </c>
      <c r="E160" s="7">
        <f t="shared" si="14"/>
        <v>-0.50506803221626273</v>
      </c>
      <c r="G160">
        <f t="shared" si="15"/>
        <v>5.193851831942613</v>
      </c>
      <c r="H160" s="10">
        <f t="shared" si="20"/>
        <v>-2.3311415026941606</v>
      </c>
      <c r="I160">
        <f t="shared" si="16"/>
        <v>4.9010203747888585</v>
      </c>
      <c r="J160" s="10">
        <f t="shared" si="17"/>
        <v>-2.0516873604689025</v>
      </c>
      <c r="K160">
        <f>$E$6*$O$7*EXP(-$O$4*(G160/$E$4-1))-SQRT($E$6)*$O$8*EXP(-$O$5*(G160/$E$4-1))</f>
        <v>-2.3573865549609687</v>
      </c>
      <c r="L160">
        <f>$K$6*$O$7*EXP(-$O$4*(I160/$K$4-1))-SQRT($K$6)*$O$8*EXP(-$O$5*(I160/$K$4-1))</f>
        <v>-1.1344025428305728</v>
      </c>
      <c r="M160" s="13">
        <f t="shared" si="18"/>
        <v>6.8880276848748727E-4</v>
      </c>
      <c r="N160" s="13">
        <f t="shared" si="19"/>
        <v>0.8414114366697838</v>
      </c>
      <c r="O160" s="13">
        <v>1</v>
      </c>
    </row>
    <row r="161" spans="4:15" x14ac:dyDescent="0.4">
      <c r="D161" s="6">
        <v>1.84</v>
      </c>
      <c r="E161" s="7">
        <f t="shared" si="14"/>
        <v>-0.49981663204995108</v>
      </c>
      <c r="G161">
        <f t="shared" si="15"/>
        <v>5.2117965444648222</v>
      </c>
      <c r="H161" s="10">
        <f t="shared" si="20"/>
        <v>-2.3069036652265491</v>
      </c>
      <c r="I161">
        <f t="shared" si="16"/>
        <v>4.9233099135876763</v>
      </c>
      <c r="J161" s="10">
        <f t="shared" si="17"/>
        <v>-2.0303551227133112</v>
      </c>
      <c r="K161">
        <f>$E$6*$O$7*EXP(-$O$4*(G161/$E$4-1))-SQRT($E$6)*$O$8*EXP(-$O$5*(G161/$E$4-1))</f>
        <v>-2.3329656302885784</v>
      </c>
      <c r="L161">
        <f>$K$6*$O$7*EXP(-$O$4*(I161/$K$4-1))-SQRT($K$6)*$O$8*EXP(-$O$5*(I161/$K$4-1))</f>
        <v>-1.1150384809821983</v>
      </c>
      <c r="M161" s="13">
        <f t="shared" si="18"/>
        <v>6.7922602289443538E-4</v>
      </c>
      <c r="N161" s="13">
        <f t="shared" si="19"/>
        <v>0.83780455462992254</v>
      </c>
      <c r="O161" s="13">
        <v>1</v>
      </c>
    </row>
    <row r="162" spans="4:15" x14ac:dyDescent="0.4">
      <c r="D162" s="6">
        <v>1.86</v>
      </c>
      <c r="E162" s="7">
        <f t="shared" si="14"/>
        <v>-0.49460905915874531</v>
      </c>
      <c r="G162">
        <f t="shared" si="15"/>
        <v>5.2297412569870323</v>
      </c>
      <c r="H162" s="10">
        <f t="shared" si="20"/>
        <v>-2.282868112547189</v>
      </c>
      <c r="I162">
        <f t="shared" si="16"/>
        <v>4.9455994523864932</v>
      </c>
      <c r="J162" s="10">
        <f t="shared" si="17"/>
        <v>-2.009200920114655</v>
      </c>
      <c r="K162">
        <f>$E$6*$O$7*EXP(-$O$4*(G162/$E$4-1))-SQRT($E$6)*$O$8*EXP(-$O$5*(G162/$E$4-1))</f>
        <v>-2.3087424551084865</v>
      </c>
      <c r="L162">
        <f>$K$6*$O$7*EXP(-$O$4*(I162/$K$4-1))-SQRT($K$6)*$O$8*EXP(-$O$5*(I162/$K$4-1))</f>
        <v>-1.0959891182968766</v>
      </c>
      <c r="M162" s="13">
        <f t="shared" si="18"/>
        <v>6.6948160297937139E-4</v>
      </c>
      <c r="N162" s="13">
        <f t="shared" si="19"/>
        <v>0.8339557949792733</v>
      </c>
      <c r="O162" s="13">
        <v>1</v>
      </c>
    </row>
    <row r="163" spans="4:15" x14ac:dyDescent="0.4">
      <c r="D163" s="6">
        <v>1.88</v>
      </c>
      <c r="E163" s="7">
        <f t="shared" si="14"/>
        <v>-0.48944532689757597</v>
      </c>
      <c r="G163">
        <f t="shared" si="15"/>
        <v>5.2476859695092415</v>
      </c>
      <c r="H163" s="10">
        <f t="shared" si="20"/>
        <v>-2.2590349062957618</v>
      </c>
      <c r="I163">
        <f t="shared" si="16"/>
        <v>4.967888991185311</v>
      </c>
      <c r="J163" s="10">
        <f t="shared" si="17"/>
        <v>-1.988224806923333</v>
      </c>
      <c r="K163">
        <f>$E$6*$O$7*EXP(-$O$4*(G163/$E$4-1))-SQRT($E$6)*$O$8*EXP(-$O$5*(G163/$E$4-1))</f>
        <v>-2.2847174332142139</v>
      </c>
      <c r="L163">
        <f>$K$6*$O$7*EXP(-$O$4*(I163/$K$4-1))-SQRT($K$6)*$O$8*EXP(-$O$5*(I163/$K$4-1))</f>
        <v>-1.0772501578267122</v>
      </c>
      <c r="M163" s="13">
        <f t="shared" si="18"/>
        <v>6.5959218891702121E-4</v>
      </c>
      <c r="N163" s="13">
        <f t="shared" si="19"/>
        <v>0.82987481129671148</v>
      </c>
      <c r="O163" s="13">
        <v>1</v>
      </c>
    </row>
    <row r="164" spans="4:15" x14ac:dyDescent="0.4">
      <c r="D164" s="6">
        <v>1.9</v>
      </c>
      <c r="E164" s="7">
        <f t="shared" si="14"/>
        <v>-0.48432542989657074</v>
      </c>
      <c r="G164">
        <f t="shared" si="15"/>
        <v>5.2656306820314498</v>
      </c>
      <c r="H164" s="10">
        <f t="shared" si="20"/>
        <v>-2.2354040216876223</v>
      </c>
      <c r="I164">
        <f t="shared" si="16"/>
        <v>4.9901785299841288</v>
      </c>
      <c r="J164" s="10">
        <f t="shared" si="17"/>
        <v>-1.9674267613258494</v>
      </c>
      <c r="K164">
        <f>$E$6*$O$7*EXP(-$O$4*(G164/$E$4-1))-SQRT($E$6)*$O$8*EXP(-$O$5*(G164/$E$4-1))</f>
        <v>-2.2608908761068616</v>
      </c>
      <c r="L164">
        <f>$K$6*$O$7*EXP(-$O$4*(I164/$K$4-1))-SQRT($K$6)*$O$8*EXP(-$O$5*(I164/$K$4-1))</f>
        <v>-1.0588173169911266</v>
      </c>
      <c r="M164" s="13">
        <f t="shared" si="18"/>
        <v>6.4957974818749564E-4</v>
      </c>
      <c r="N164" s="13">
        <f t="shared" si="19"/>
        <v>0.82557112233425367</v>
      </c>
      <c r="O164" s="13">
        <v>1</v>
      </c>
    </row>
    <row r="165" spans="4:15" x14ac:dyDescent="0.4">
      <c r="D165" s="6">
        <v>1.92</v>
      </c>
      <c r="E165" s="7">
        <f t="shared" si="14"/>
        <v>-0.47924934495898025</v>
      </c>
      <c r="G165">
        <f t="shared" si="15"/>
        <v>5.2835753945536599</v>
      </c>
      <c r="H165" s="10">
        <f t="shared" si="20"/>
        <v>-2.2119753516581731</v>
      </c>
      <c r="I165">
        <f t="shared" si="16"/>
        <v>5.0124680687829466</v>
      </c>
      <c r="J165" s="10">
        <f t="shared" si="17"/>
        <v>-1.9468066890923694</v>
      </c>
      <c r="K165">
        <f>$E$6*$O$7*EXP(-$O$4*(G165/$E$4-1))-SQRT($E$6)*$O$8*EXP(-$O$5*(G165/$E$4-1))</f>
        <v>-2.2372630069409087</v>
      </c>
      <c r="L165">
        <f>$K$6*$O$7*EXP(-$O$4*(I165/$K$4-1))-SQRT($K$6)*$O$8*EXP(-$O$5*(I165/$K$4-1))</f>
        <v>-1.0406863303867673</v>
      </c>
      <c r="M165" s="13">
        <f t="shared" si="18"/>
        <v>6.3946550969847015E-4</v>
      </c>
      <c r="N165" s="13">
        <f t="shared" si="19"/>
        <v>0.8210541044607691</v>
      </c>
      <c r="O165" s="13">
        <v>1</v>
      </c>
    </row>
    <row r="166" spans="4:15" x14ac:dyDescent="0.4">
      <c r="D166" s="6">
        <v>1.94</v>
      </c>
      <c r="E166" s="7">
        <f t="shared" si="14"/>
        <v>-0.47421703192488213</v>
      </c>
      <c r="G166">
        <f t="shared" si="15"/>
        <v>5.3015201070758691</v>
      </c>
      <c r="H166" s="10">
        <f t="shared" si="20"/>
        <v>-2.1887487108492936</v>
      </c>
      <c r="I166">
        <f t="shared" si="16"/>
        <v>5.0347576075817644</v>
      </c>
      <c r="J166" s="10">
        <f t="shared" si="17"/>
        <v>-1.926364427085256</v>
      </c>
      <c r="K166">
        <f>$E$6*$O$7*EXP(-$O$4*(G166/$E$4-1))-SQRT($E$6)*$O$8*EXP(-$O$5*(G166/$E$4-1))</f>
        <v>-2.2138339643295488</v>
      </c>
      <c r="L166">
        <f>$K$6*$O$7*EXP(-$O$4*(I166/$K$4-1))-SQRT($K$6)*$O$8*EXP(-$O$5*(I166/$K$4-1))</f>
        <v>-1.0228529523941099</v>
      </c>
      <c r="M166" s="13">
        <f t="shared" si="18"/>
        <v>6.2926994216865831E-4</v>
      </c>
      <c r="N166" s="13">
        <f t="shared" si="19"/>
        <v>0.81633298489856954</v>
      </c>
      <c r="O166" s="13">
        <v>1</v>
      </c>
    </row>
    <row r="167" spans="4:15" x14ac:dyDescent="0.4">
      <c r="D167" s="6">
        <v>1.96</v>
      </c>
      <c r="E167" s="7">
        <f t="shared" si="14"/>
        <v>-0.4692284345018416</v>
      </c>
      <c r="G167">
        <f t="shared" si="15"/>
        <v>5.3194648195980783</v>
      </c>
      <c r="H167" s="10">
        <f t="shared" si="20"/>
        <v>-2.1657238394432499</v>
      </c>
      <c r="I167">
        <f t="shared" si="16"/>
        <v>5.0570471463805822</v>
      </c>
      <c r="J167" s="10">
        <f t="shared" si="17"/>
        <v>-1.9060997466333807</v>
      </c>
      <c r="K167">
        <f>$E$6*$O$7*EXP(-$O$4*(G167/$E$4-1))-SQRT($E$6)*$O$8*EXP(-$O$5*(G167/$E$4-1))</f>
        <v>-2.1906038060142765</v>
      </c>
      <c r="L167">
        <f>$K$6*$O$7*EXP(-$O$4*(I167/$K$4-1))-SQRT($K$6)*$O$8*EXP(-$O$5*(I167/$K$4-1))</f>
        <v>-1.0053129595920673</v>
      </c>
      <c r="M167" s="13">
        <f t="shared" si="18"/>
        <v>6.1901273657540337E-4</v>
      </c>
      <c r="N167" s="13">
        <f t="shared" si="19"/>
        <v>0.81141683570821233</v>
      </c>
      <c r="O167" s="13">
        <v>1</v>
      </c>
    </row>
    <row r="168" spans="4:15" x14ac:dyDescent="0.4">
      <c r="D168" s="6">
        <v>1.98</v>
      </c>
      <c r="E168" s="7">
        <f t="shared" si="14"/>
        <v>-0.46428348106366568</v>
      </c>
      <c r="G168">
        <f t="shared" si="15"/>
        <v>5.3374095321202883</v>
      </c>
      <c r="H168" s="10">
        <f t="shared" si="20"/>
        <v>-2.1429004068493489</v>
      </c>
      <c r="I168">
        <f t="shared" si="16"/>
        <v>5.0793366851794008</v>
      </c>
      <c r="J168" s="10">
        <f t="shared" si="17"/>
        <v>-1.8860123567768226</v>
      </c>
      <c r="K168">
        <f>$E$6*$O$7*EXP(-$O$4*(G168/$E$4-1))-SQRT($E$6)*$O$8*EXP(-$O$5*(G168/$E$4-1))</f>
        <v>-2.1675725124033582</v>
      </c>
      <c r="L168">
        <f>$K$6*$O$7*EXP(-$O$4*(I168/$K$4-1))-SQRT($K$6)*$O$8*EXP(-$O$5*(I168/$K$4-1))</f>
        <v>-0.98806215299133415</v>
      </c>
      <c r="M168" s="13">
        <f t="shared" si="18"/>
        <v>6.087127924681784E-4</v>
      </c>
      <c r="N168" s="13">
        <f t="shared" si="19"/>
        <v>0.80631456847840011</v>
      </c>
      <c r="O168" s="13">
        <v>1</v>
      </c>
    </row>
    <row r="169" spans="4:15" x14ac:dyDescent="0.4">
      <c r="D169" s="6">
        <v>2</v>
      </c>
      <c r="E169" s="7">
        <f t="shared" si="14"/>
        <v>-0.45938208541835818</v>
      </c>
      <c r="G169">
        <f t="shared" si="15"/>
        <v>5.3553542446424967</v>
      </c>
      <c r="H169" s="10">
        <f t="shared" si="20"/>
        <v>-2.1202780152484322</v>
      </c>
      <c r="I169">
        <f t="shared" si="16"/>
        <v>5.1016262239782177</v>
      </c>
      <c r="J169" s="10">
        <f t="shared" si="17"/>
        <v>-1.8661019073864544</v>
      </c>
      <c r="K169">
        <f>$E$6*$O$7*EXP(-$O$4*(G169/$E$4-1))-SQRT($E$6)*$O$8*EXP(-$O$5*(G169/$E$4-1))</f>
        <v>-2.1447399899836057</v>
      </c>
      <c r="L169">
        <f>$K$6*$O$7*EXP(-$O$4*(I169/$K$4-1))-SQRT($K$6)*$O$8*EXP(-$O$5*(I169/$K$4-1))</f>
        <v>-0.9710963600966539</v>
      </c>
      <c r="M169" s="13">
        <f t="shared" si="18"/>
        <v>5.9838820794426808E-4</v>
      </c>
      <c r="N169" s="13">
        <f t="shared" si="19"/>
        <v>0.8010349296795154</v>
      </c>
      <c r="O169" s="13">
        <v>1</v>
      </c>
    </row>
    <row r="170" spans="4:15" x14ac:dyDescent="0.4">
      <c r="D170" s="6">
        <v>2.02</v>
      </c>
      <c r="E170" s="7">
        <f t="shared" si="14"/>
        <v>-0.4545241475463393</v>
      </c>
      <c r="G170">
        <f t="shared" si="15"/>
        <v>5.3732989571647067</v>
      </c>
      <c r="H170" s="10">
        <f t="shared" si="20"/>
        <v>-2.0978562030001289</v>
      </c>
      <c r="I170">
        <f t="shared" si="16"/>
        <v>5.1239157627770355</v>
      </c>
      <c r="J170" s="10">
        <f t="shared" si="17"/>
        <v>-1.8463679921627394</v>
      </c>
      <c r="K170">
        <f>$E$6*$O$7*EXP(-$O$4*(G170/$E$4-1))-SQRT($E$6)*$O$8*EXP(-$O$5*(G170/$E$4-1))</f>
        <v>-2.1221060746097424</v>
      </c>
      <c r="L170">
        <f>$K$6*$O$7*EXP(-$O$4*(I170/$K$4-1))-SQRT($K$6)*$O$8*EXP(-$O$5*(I170/$K$4-1))</f>
        <v>-0.95441143680762008</v>
      </c>
      <c r="M170" s="13">
        <f t="shared" si="18"/>
        <v>5.8805627308274174E-4</v>
      </c>
      <c r="N170" s="13">
        <f t="shared" si="19"/>
        <v>0.79558649664097003</v>
      </c>
      <c r="O170" s="13">
        <v>1</v>
      </c>
    </row>
    <row r="171" spans="4:15" x14ac:dyDescent="0.4">
      <c r="D171" s="6">
        <v>2.04</v>
      </c>
      <c r="E171" s="7">
        <f t="shared" si="14"/>
        <v>-0.44970955430996606</v>
      </c>
      <c r="G171">
        <f t="shared" si="15"/>
        <v>5.3912436696869159</v>
      </c>
      <c r="H171" s="10">
        <f t="shared" si="20"/>
        <v>-2.0756344479176487</v>
      </c>
      <c r="I171">
        <f t="shared" si="16"/>
        <v>5.1462053015758533</v>
      </c>
      <c r="J171" s="10">
        <f t="shared" si="17"/>
        <v>-1.8268101515179442</v>
      </c>
      <c r="K171">
        <f>$E$6*$O$7*EXP(-$O$4*(G171/$E$4-1))-SQRT($E$6)*$O$8*EXP(-$O$5*(G171/$E$4-1))</f>
        <v>-2.0996705346755524</v>
      </c>
      <c r="L171">
        <f>$K$6*$O$7*EXP(-$O$4*(I171/$K$4-1))-SQRT($K$6)*$O$8*EXP(-$O$5*(I171/$K$4-1))</f>
        <v>-0.93800326916719035</v>
      </c>
      <c r="M171" s="13">
        <f t="shared" si="18"/>
        <v>5.7773346663347338E-4</v>
      </c>
      <c r="N171" s="13">
        <f t="shared" si="19"/>
        <v>0.78997767411406683</v>
      </c>
      <c r="O171" s="13">
        <v>1</v>
      </c>
    </row>
    <row r="172" spans="4:15" x14ac:dyDescent="0.4">
      <c r="D172" s="6">
        <v>2.06</v>
      </c>
      <c r="E172" s="7">
        <f t="shared" si="14"/>
        <v>-0.44493818013535152</v>
      </c>
      <c r="G172">
        <f t="shared" si="15"/>
        <v>5.409188382209126</v>
      </c>
      <c r="H172" s="10">
        <f t="shared" si="20"/>
        <v>-2.053612170414715</v>
      </c>
      <c r="I172">
        <f t="shared" si="16"/>
        <v>5.1684948403746711</v>
      </c>
      <c r="J172" s="10">
        <f t="shared" si="17"/>
        <v>-1.8074278753458251</v>
      </c>
      <c r="K172">
        <f>$E$6*$O$7*EXP(-$O$4*(G172/$E$4-1))-SQRT($E$6)*$O$8*EXP(-$O$5*(G172/$E$4-1))</f>
        <v>-2.0774330741707674</v>
      </c>
      <c r="L172">
        <f>$K$6*$O$7*EXP(-$O$4*(I172/$K$4-1))-SQRT($K$6)*$O$8*EXP(-$O$5*(I172/$K$4-1))</f>
        <v>-0.92186777496653405</v>
      </c>
      <c r="M172" s="13">
        <f t="shared" si="18"/>
        <v>5.6743545575511098E-4</v>
      </c>
      <c r="N172" s="13">
        <f t="shared" si="19"/>
        <v>0.78421669138377992</v>
      </c>
      <c r="O172" s="13">
        <v>1</v>
      </c>
    </row>
    <row r="173" spans="4:15" x14ac:dyDescent="0.4">
      <c r="D173" s="6">
        <v>2.08</v>
      </c>
      <c r="E173" s="7">
        <f t="shared" si="14"/>
        <v>-0.44020988766745084</v>
      </c>
      <c r="G173">
        <f t="shared" si="15"/>
        <v>5.4271330947313343</v>
      </c>
      <c r="H173" s="10">
        <f t="shared" si="20"/>
        <v>-2.0317887365291196</v>
      </c>
      <c r="I173">
        <f t="shared" si="16"/>
        <v>5.1907843791734889</v>
      </c>
      <c r="J173" s="10">
        <f t="shared" si="17"/>
        <v>-1.7882206056827188</v>
      </c>
      <c r="K173">
        <f>$E$6*$O$7*EXP(-$O$4*(G173/$E$4-1))-SQRT($E$6)*$O$8*EXP(-$O$5*(G173/$E$4-1))</f>
        <v>-2.0553933356276164</v>
      </c>
      <c r="L173">
        <f>$K$6*$O$7*EXP(-$O$4*(I173/$K$4-1))-SQRT($K$6)*$O$8*EXP(-$O$5*(I173/$K$4-1))</f>
        <v>-0.90600090521444676</v>
      </c>
      <c r="M173" s="13">
        <f t="shared" si="18"/>
        <v>5.5717709860075458E-4</v>
      </c>
      <c r="N173" s="13">
        <f t="shared" si="19"/>
        <v>0.77831159989432763</v>
      </c>
      <c r="O173" s="13">
        <v>1</v>
      </c>
    </row>
    <row r="174" spans="4:15" x14ac:dyDescent="0.4">
      <c r="D174" s="6">
        <v>2.1</v>
      </c>
      <c r="E174" s="7">
        <f t="shared" si="14"/>
        <v>-0.43552452839935157</v>
      </c>
      <c r="G174">
        <f t="shared" si="15"/>
        <v>5.4450778072535435</v>
      </c>
      <c r="H174" s="10">
        <f t="shared" si="20"/>
        <v>-2.0101634608272074</v>
      </c>
      <c r="I174">
        <f t="shared" si="16"/>
        <v>5.2130739179723067</v>
      </c>
      <c r="J174" s="10">
        <f t="shared" si="17"/>
        <v>-1.769187739263846</v>
      </c>
      <c r="K174">
        <f>$E$6*$O$7*EXP(-$O$4*(G174/$E$4-1))-SQRT($E$6)*$O$8*EXP(-$O$5*(G174/$E$4-1))</f>
        <v>-2.0335509029607675</v>
      </c>
      <c r="L174">
        <f>$K$6*$O$7*EXP(-$O$4*(I174/$K$4-1))-SQRT($K$6)*$O$8*EXP(-$O$5*(I174/$K$4-1))</f>
        <v>-0.89039864547909564</v>
      </c>
      <c r="M174" s="13">
        <f t="shared" si="18"/>
        <v>5.4697244955061901E-4</v>
      </c>
      <c r="N174" s="13">
        <f t="shared" si="19"/>
        <v>0.77227027135502269</v>
      </c>
      <c r="O174" s="13">
        <v>1</v>
      </c>
    </row>
    <row r="175" spans="4:15" x14ac:dyDescent="0.4">
      <c r="D175" s="6">
        <v>2.12</v>
      </c>
      <c r="E175" s="7">
        <f t="shared" si="14"/>
        <v>-0.43088194327667156</v>
      </c>
      <c r="G175">
        <f t="shared" si="15"/>
        <v>5.4630225197757536</v>
      </c>
      <c r="H175" s="10">
        <f t="shared" si="20"/>
        <v>-1.9887356091934776</v>
      </c>
      <c r="I175">
        <f t="shared" si="16"/>
        <v>5.2353634567711254</v>
      </c>
      <c r="J175" s="10">
        <f t="shared" si="17"/>
        <v>-1.7503286299784953</v>
      </c>
      <c r="K175">
        <f>$E$6*$O$7*EXP(-$O$4*(G175/$E$4-1))-SQRT($E$6)*$O$8*EXP(-$O$5*(G175/$E$4-1))</f>
        <v>-2.0119053042042974</v>
      </c>
      <c r="L175">
        <f>$K$6*$O$7*EXP(-$O$4*(I175/$K$4-1))-SQRT($K$6)*$O$8*EXP(-$O$5*(I175/$K$4-1))</f>
        <v>-0.87505701710946848</v>
      </c>
      <c r="M175" s="13">
        <f t="shared" si="18"/>
        <v>5.3683476689440695E-4</v>
      </c>
      <c r="N175" s="13">
        <f t="shared" si="19"/>
        <v>0.76610039629434745</v>
      </c>
      <c r="O175" s="13">
        <v>1</v>
      </c>
    </row>
    <row r="176" spans="4:15" x14ac:dyDescent="0.4">
      <c r="D176" s="6">
        <v>2.14</v>
      </c>
      <c r="E176" s="7">
        <f t="shared" si="14"/>
        <v>-0.42628196327794282</v>
      </c>
      <c r="G176">
        <f t="shared" si="15"/>
        <v>5.4809672322979628</v>
      </c>
      <c r="H176" s="10">
        <f t="shared" si="20"/>
        <v>-1.9675044015093452</v>
      </c>
      <c r="I176">
        <f t="shared" si="16"/>
        <v>5.2576529955699431</v>
      </c>
      <c r="J176" s="10">
        <f t="shared" si="17"/>
        <v>-1.7316425912276594</v>
      </c>
      <c r="K176">
        <f>$E$6*$O$7*EXP(-$O$4*(G176/$E$4-1))-SQRT($E$6)*$O$8*EXP(-$O$5*(G176/$E$4-1))</f>
        <v>-1.9904560141491774</v>
      </c>
      <c r="L176">
        <f>$K$6*$O$7*EXP(-$O$4*(I176/$K$4-1))-SQRT($K$6)*$O$8*EXP(-$O$5*(I176/$K$4-1))</f>
        <v>-0.85997207834350531</v>
      </c>
      <c r="M176" s="13">
        <f t="shared" si="18"/>
        <v>5.2677652276890256E-4</v>
      </c>
      <c r="N176" s="13">
        <f t="shared" si="19"/>
        <v>0.75980948303172424</v>
      </c>
      <c r="O176" s="13">
        <v>1</v>
      </c>
    </row>
    <row r="177" spans="4:15" x14ac:dyDescent="0.4">
      <c r="D177" s="6">
        <v>2.16</v>
      </c>
      <c r="E177" s="7">
        <f t="shared" si="14"/>
        <v>-0.42172440997182814</v>
      </c>
      <c r="G177">
        <f t="shared" si="15"/>
        <v>5.498911944820172</v>
      </c>
      <c r="H177" s="10">
        <f t="shared" si="20"/>
        <v>-1.9464690142249728</v>
      </c>
      <c r="I177">
        <f t="shared" si="16"/>
        <v>5.27994253436876</v>
      </c>
      <c r="J177" s="10">
        <f t="shared" si="17"/>
        <v>-1.7131288981875601</v>
      </c>
      <c r="K177">
        <f>$E$6*$O$7*EXP(-$O$4*(G177/$E$4-1))-SQRT($E$6)*$O$8*EXP(-$O$5*(G177/$E$4-1))</f>
        <v>-1.9692024568846811</v>
      </c>
      <c r="L177">
        <f>$K$6*$O$7*EXP(-$O$4*(I177/$K$4-1))-SQRT($K$6)*$O$8*EXP(-$O$5*(I177/$K$4-1))</f>
        <v>-0.84513992530952464</v>
      </c>
      <c r="M177" s="13">
        <f t="shared" si="18"/>
        <v>5.1680941516224683E-4</v>
      </c>
      <c r="N177" s="13">
        <f t="shared" si="19"/>
        <v>0.75340485703786697</v>
      </c>
      <c r="O177" s="13">
        <v>1</v>
      </c>
    </row>
    <row r="178" spans="4:15" x14ac:dyDescent="0.4">
      <c r="D178" s="6">
        <v>2.1800000000000002</v>
      </c>
      <c r="E178" s="7">
        <f t="shared" si="14"/>
        <v>-0.41720909605198986</v>
      </c>
      <c r="G178">
        <f t="shared" si="15"/>
        <v>5.5168566573423812</v>
      </c>
      <c r="H178" s="10">
        <f t="shared" si="20"/>
        <v>-1.9256285828279593</v>
      </c>
      <c r="I178">
        <f t="shared" si="16"/>
        <v>5.3022320731675778</v>
      </c>
      <c r="J178" s="10">
        <f t="shared" si="17"/>
        <v>-1.694786789982393</v>
      </c>
      <c r="K178">
        <f>$E$6*$O$7*EXP(-$O$4*(G178/$E$4-1))-SQRT($E$6)*$O$8*EXP(-$O$5*(G178/$E$4-1))</f>
        <v>-1.9481440082469743</v>
      </c>
      <c r="L178">
        <f>$K$6*$O$7*EXP(-$O$4*(I178/$K$4-1))-SQRT($K$6)*$O$8*EXP(-$O$5*(I178/$K$4-1))</f>
        <v>-0.83055669292720902</v>
      </c>
      <c r="M178" s="13">
        <f t="shared" si="18"/>
        <v>5.0694438179922532E-4</v>
      </c>
      <c r="N178" s="13">
        <f t="shared" si="19"/>
        <v>0.7468936606560127</v>
      </c>
      <c r="O178" s="13">
        <v>1</v>
      </c>
    </row>
    <row r="179" spans="4:15" x14ac:dyDescent="0.4">
      <c r="D179" s="6">
        <v>2.2000000000000002</v>
      </c>
      <c r="E179" s="7">
        <f t="shared" si="14"/>
        <v>-0.41273582585040547</v>
      </c>
      <c r="G179">
        <f t="shared" si="15"/>
        <v>5.5348013698645913</v>
      </c>
      <c r="H179" s="10">
        <f t="shared" si="20"/>
        <v>-1.9049822042125464</v>
      </c>
      <c r="I179">
        <f t="shared" si="16"/>
        <v>5.3245216119663956</v>
      </c>
      <c r="J179" s="10">
        <f t="shared" si="17"/>
        <v>-1.6766154717695172</v>
      </c>
      <c r="K179">
        <f>$E$6*$O$7*EXP(-$O$4*(G179/$E$4-1))-SQRT($E$6)*$O$8*EXP(-$O$5*(G179/$E$4-1))</f>
        <v>-1.9272799981780571</v>
      </c>
      <c r="L179">
        <f>$K$6*$O$7*EXP(-$O$4*(I179/$K$4-1))-SQRT($K$6)*$O$8*EXP(-$O$5*(I179/$K$4-1))</f>
        <v>-0.81621855571408686</v>
      </c>
      <c r="M179" s="13">
        <f t="shared" si="18"/>
        <v>4.9719161572836458E-4</v>
      </c>
      <c r="N179" s="13">
        <f t="shared" si="19"/>
        <v>0.74028285315769526</v>
      </c>
      <c r="O179" s="13">
        <v>1</v>
      </c>
    </row>
    <row r="180" spans="4:15" x14ac:dyDescent="0.4">
      <c r="D180" s="6">
        <v>2.2200000000000002</v>
      </c>
      <c r="E180" s="7">
        <f t="shared" si="14"/>
        <v>-0.40830439582989531</v>
      </c>
      <c r="G180">
        <f t="shared" si="15"/>
        <v>5.5527460823867996</v>
      </c>
      <c r="H180" s="10">
        <f t="shared" si="20"/>
        <v>-1.8845289389528821</v>
      </c>
      <c r="I180">
        <f t="shared" si="16"/>
        <v>5.3468111507652134</v>
      </c>
      <c r="J180" s="10">
        <f t="shared" si="17"/>
        <v>-1.6586141167402007</v>
      </c>
      <c r="K180">
        <f>$E$6*$O$7*EXP(-$O$4*(G180/$E$4-1))-SQRT($E$6)*$O$8*EXP(-$O$5*(G180/$E$4-1))</f>
        <v>-1.906609712998129</v>
      </c>
      <c r="L180">
        <f>$K$6*$O$7*EXP(-$O$4*(I180/$K$4-1))-SQRT($K$6)*$O$8*EXP(-$O$5*(I180/$K$4-1))</f>
        <v>-0.80212172850312291</v>
      </c>
      <c r="M180" s="13">
        <f t="shared" si="18"/>
        <v>4.8756058243724855E-4</v>
      </c>
      <c r="N180" s="13">
        <f t="shared" si="19"/>
        <v>0.73357921110805313</v>
      </c>
      <c r="O180" s="13">
        <v>1</v>
      </c>
    </row>
    <row r="181" spans="4:15" x14ac:dyDescent="0.4">
      <c r="D181" s="6">
        <v>2.2400000000000002</v>
      </c>
      <c r="E181" s="7">
        <f t="shared" si="14"/>
        <v>-0.4039145950566061</v>
      </c>
      <c r="G181">
        <f t="shared" si="15"/>
        <v>5.5706907949090096</v>
      </c>
      <c r="H181" s="10">
        <f t="shared" si="20"/>
        <v>-1.8642678134837651</v>
      </c>
      <c r="I181">
        <f t="shared" si="16"/>
        <v>5.3691006895640312</v>
      </c>
      <c r="J181" s="10">
        <f t="shared" si="17"/>
        <v>-1.640781868038945</v>
      </c>
      <c r="K181">
        <f>$E$6*$O$7*EXP(-$O$4*(G181/$E$4-1))-SQRT($E$6)*$O$8*EXP(-$O$5*(G181/$E$4-1))</f>
        <v>-1.8861323975943007</v>
      </c>
      <c r="L181">
        <f>$K$6*$O$7*EXP(-$O$4*(I181/$K$4-1))-SQRT($K$6)*$O$8*EXP(-$O$5*(I181/$K$4-1))</f>
        <v>-0.78826246707674064</v>
      </c>
      <c r="M181" s="13">
        <f t="shared" si="18"/>
        <v>4.7806003832668589E-4</v>
      </c>
      <c r="N181" s="13">
        <f t="shared" si="19"/>
        <v>0.72678932901695581</v>
      </c>
      <c r="O181" s="13">
        <v>1</v>
      </c>
    </row>
    <row r="182" spans="4:15" x14ac:dyDescent="0.4">
      <c r="D182" s="6">
        <v>2.2599999999999998</v>
      </c>
      <c r="E182" s="7">
        <f t="shared" si="14"/>
        <v>-0.39956620565316575</v>
      </c>
      <c r="G182">
        <f t="shared" si="15"/>
        <v>5.5886355074312188</v>
      </c>
      <c r="H182" s="10">
        <f t="shared" si="20"/>
        <v>-1.8441978221921866</v>
      </c>
      <c r="I182">
        <f t="shared" si="16"/>
        <v>5.3913902283628481</v>
      </c>
      <c r="J182" s="10">
        <f t="shared" si="17"/>
        <v>-1.6231178406042899</v>
      </c>
      <c r="K182">
        <f>$E$6*$O$7*EXP(-$O$4*(G182/$E$4-1))-SQRT($E$6)*$O$8*EXP(-$O$5*(G182/$E$4-1))</f>
        <v>-1.8658472575285603</v>
      </c>
      <c r="L182">
        <f>$K$6*$O$7*EXP(-$O$4*(I182/$K$4-1))-SQRT($K$6)*$O$8*EXP(-$O$5*(I182/$K$4-1))</f>
        <v>-0.77463706872231908</v>
      </c>
      <c r="M182" s="13">
        <f t="shared" si="18"/>
        <v>4.6869805038382388E-4</v>
      </c>
      <c r="N182" s="13">
        <f t="shared" si="19"/>
        <v>0.71991962025342493</v>
      </c>
      <c r="O182" s="13">
        <v>1</v>
      </c>
    </row>
    <row r="183" spans="4:15" x14ac:dyDescent="0.4">
      <c r="D183" s="6">
        <v>2.2799999999999998</v>
      </c>
      <c r="E183" s="7">
        <f t="shared" si="14"/>
        <v>-0.39525900323320529</v>
      </c>
      <c r="G183">
        <f t="shared" si="15"/>
        <v>5.6065802199534271</v>
      </c>
      <c r="H183" s="10">
        <f t="shared" si="20"/>
        <v>-1.8243179294228591</v>
      </c>
      <c r="I183">
        <f t="shared" si="16"/>
        <v>5.4136797671616668</v>
      </c>
      <c r="J183" s="10">
        <f t="shared" si="17"/>
        <v>-1.6056211229339263</v>
      </c>
      <c r="K183">
        <f>$E$6*$O$7*EXP(-$O$4*(G183/$E$4-1))-SQRT($E$6)*$O$8*EXP(-$O$5*(G183/$E$4-1))</f>
        <v>-1.8457534610677104</v>
      </c>
      <c r="L183">
        <f>$K$6*$O$7*EXP(-$O$4*(I183/$K$4-1))-SQRT($K$6)*$O$8*EXP(-$O$5*(I183/$K$4-1))</f>
        <v>-0.76124187271392141</v>
      </c>
      <c r="M183" s="13">
        <f t="shared" si="18"/>
        <v>4.594820168974235E-4</v>
      </c>
      <c r="N183" s="13">
        <f t="shared" si="19"/>
        <v>0.71297631820209773</v>
      </c>
      <c r="O183" s="13">
        <v>1</v>
      </c>
    </row>
    <row r="184" spans="4:15" x14ac:dyDescent="0.4">
      <c r="D184" s="6">
        <v>2.2999999999999998</v>
      </c>
      <c r="E184" s="7">
        <f t="shared" si="14"/>
        <v>-0.39099275731791722</v>
      </c>
      <c r="G184">
        <f t="shared" si="15"/>
        <v>5.6245249324756372</v>
      </c>
      <c r="H184" s="10">
        <f t="shared" si="20"/>
        <v>-1.8046270714008468</v>
      </c>
      <c r="I184">
        <f t="shared" si="16"/>
        <v>5.4359693059604846</v>
      </c>
      <c r="J184" s="10">
        <f t="shared" si="17"/>
        <v>-1.5882907787768432</v>
      </c>
      <c r="K184">
        <f>$E$6*$O$7*EXP(-$O$4*(G184/$E$4-1))-SQRT($E$6)*$O$8*EXP(-$O$5*(G184/$E$4-1))</f>
        <v>-1.8258501411379739</v>
      </c>
      <c r="L184">
        <f>$K$6*$O$7*EXP(-$O$4*(I184/$K$4-1))-SQRT($K$6)*$O$8*EXP(-$O$5*(I184/$K$4-1))</f>
        <v>-0.7480732607247943</v>
      </c>
      <c r="M184" s="13">
        <f t="shared" si="18"/>
        <v>4.5041868906696338E-4</v>
      </c>
      <c r="N184" s="13">
        <f t="shared" si="19"/>
        <v>0.70596547764154516</v>
      </c>
      <c r="O184" s="13">
        <v>1</v>
      </c>
    </row>
    <row r="185" spans="4:15" x14ac:dyDescent="0.4">
      <c r="D185" s="6">
        <v>2.3199999999999998</v>
      </c>
      <c r="E185" s="7">
        <f t="shared" si="14"/>
        <v>-0.3867672317352997</v>
      </c>
      <c r="G185">
        <f t="shared" si="15"/>
        <v>5.6424696449978464</v>
      </c>
      <c r="H185" s="10">
        <f t="shared" si="20"/>
        <v>-1.7851241580742756</v>
      </c>
      <c r="I185">
        <f t="shared" si="16"/>
        <v>5.4582588447593023</v>
      </c>
      <c r="J185" s="10">
        <f t="shared" si="17"/>
        <v>-1.5711258487551343</v>
      </c>
      <c r="K185">
        <f>$E$6*$O$7*EXP(-$O$4*(G185/$E$4-1))-SQRT($E$6)*$O$8*EXP(-$O$5*(G185/$E$4-1))</f>
        <v>-1.8061363972068478</v>
      </c>
      <c r="L185">
        <f>$K$6*$O$7*EXP(-$O$4*(I185/$K$4-1))-SQRT($K$6)*$O$8*EXP(-$O$5*(I185/$K$4-1))</f>
        <v>-0.73512765717488149</v>
      </c>
      <c r="M185" s="13">
        <f t="shared" si="18"/>
        <v>4.4151419336439931E-4</v>
      </c>
      <c r="N185" s="13">
        <f t="shared" si="19"/>
        <v>0.698892976325453</v>
      </c>
      <c r="O185" s="13">
        <v>1</v>
      </c>
    </row>
    <row r="186" spans="4:15" x14ac:dyDescent="0.4">
      <c r="D186" s="6">
        <v>2.34</v>
      </c>
      <c r="E186" s="7">
        <f t="shared" si="14"/>
        <v>-0.38258218500271274</v>
      </c>
      <c r="G186">
        <f t="shared" si="15"/>
        <v>5.6604143575200556</v>
      </c>
      <c r="H186" s="10">
        <f t="shared" si="20"/>
        <v>-1.7658080748800207</v>
      </c>
      <c r="I186">
        <f t="shared" si="16"/>
        <v>5.4805483835581201</v>
      </c>
      <c r="J186" s="10">
        <f t="shared" si="17"/>
        <v>-1.5541253519180194</v>
      </c>
      <c r="K186">
        <f>$E$6*$O$7*EXP(-$O$4*(G186/$E$4-1))-SQRT($E$6)*$O$8*EXP(-$O$5*(G186/$E$4-1))</f>
        <v>-1.7866112970946857</v>
      </c>
      <c r="L186">
        <f>$K$6*$O$7*EXP(-$O$4*(I186/$K$4-1))-SQRT($K$6)*$O$8*EXP(-$O$5*(I186/$K$4-1))</f>
        <v>-0.72240152951742187</v>
      </c>
      <c r="M186" s="13">
        <f t="shared" si="18"/>
        <v>4.3277405451273208E-4</v>
      </c>
      <c r="N186" s="13">
        <f t="shared" si="19"/>
        <v>0.69176451674866068</v>
      </c>
      <c r="O186" s="13">
        <v>1</v>
      </c>
    </row>
    <row r="187" spans="4:15" x14ac:dyDescent="0.4">
      <c r="D187" s="6">
        <v>2.36</v>
      </c>
      <c r="E187" s="7">
        <f t="shared" si="14"/>
        <v>-0.3784373706933542</v>
      </c>
      <c r="G187">
        <f t="shared" si="15"/>
        <v>5.6783590700422657</v>
      </c>
      <c r="H187" s="10">
        <f t="shared" si="20"/>
        <v>-1.7466776844351763</v>
      </c>
      <c r="I187">
        <f t="shared" si="16"/>
        <v>5.5028379223569379</v>
      </c>
      <c r="J187" s="10">
        <f t="shared" si="17"/>
        <v>-1.5372882872305431</v>
      </c>
      <c r="K187">
        <f>$E$6*$O$7*EXP(-$O$4*(G187/$E$4-1))-SQRT($E$6)*$O$8*EXP(-$O$5*(G187/$E$4-1))</f>
        <v>-1.7672738787184405</v>
      </c>
      <c r="L187">
        <f>$K$6*$O$7*EXP(-$O$4*(I187/$K$4-1))-SQRT($K$6)*$O$8*EXP(-$O$5*(I187/$K$4-1))</f>
        <v>-0.70989138846844657</v>
      </c>
      <c r="M187" s="13">
        <f t="shared" si="18"/>
        <v>4.2420321895396499E-4</v>
      </c>
      <c r="N187" s="13">
        <f t="shared" si="19"/>
        <v>0.68458562808113499</v>
      </c>
      <c r="O187" s="13">
        <v>1</v>
      </c>
    </row>
    <row r="188" spans="4:15" x14ac:dyDescent="0.4">
      <c r="D188" s="6">
        <v>2.38</v>
      </c>
      <c r="E188" s="7">
        <f t="shared" si="14"/>
        <v>-0.37433253778723957</v>
      </c>
      <c r="G188">
        <f t="shared" si="15"/>
        <v>5.696303782564474</v>
      </c>
      <c r="H188" s="10">
        <f t="shared" si="20"/>
        <v>-1.7277318281570042</v>
      </c>
      <c r="I188">
        <f t="shared" si="16"/>
        <v>5.5251274611557557</v>
      </c>
      <c r="J188" s="10">
        <f t="shared" si="17"/>
        <v>-1.5206136349993244</v>
      </c>
      <c r="K188">
        <f>$E$6*$O$7*EXP(-$O$4*(G188/$E$4-1))-SQRT($E$6)*$O$8*EXP(-$O$5*(G188/$E$4-1))</f>
        <v>-1.7481231517698803</v>
      </c>
      <c r="L188">
        <f>$K$6*$O$7*EXP(-$O$4*(I188/$K$4-1))-SQRT($K$6)*$O$8*EXP(-$O$5*(I188/$K$4-1))</f>
        <v>-0.69759378818280304</v>
      </c>
      <c r="M188" s="13">
        <f t="shared" si="18"/>
        <v>4.1580607868503842E-4</v>
      </c>
      <c r="N188" s="13">
        <f t="shared" si="19"/>
        <v>0.67736166825389033</v>
      </c>
      <c r="O188" s="13">
        <v>1</v>
      </c>
    </row>
    <row r="189" spans="4:15" x14ac:dyDescent="0.4">
      <c r="D189" s="6">
        <v>2.4</v>
      </c>
      <c r="E189" s="7">
        <f t="shared" si="14"/>
        <v>-0.37026743100725346</v>
      </c>
      <c r="G189">
        <f t="shared" si="15"/>
        <v>5.7142484950866841</v>
      </c>
      <c r="H189" s="10">
        <f t="shared" si="20"/>
        <v>-1.7089693278139781</v>
      </c>
      <c r="I189">
        <f t="shared" si="16"/>
        <v>5.5474169999545726</v>
      </c>
      <c r="J189" s="10">
        <f t="shared" si="17"/>
        <v>-1.5041003582376649</v>
      </c>
      <c r="K189">
        <f>$E$6*$O$7*EXP(-$O$4*(G189/$E$4-1))-SQRT($E$6)*$O$8*EXP(-$O$5*(G189/$E$4-1))</f>
        <v>-1.7291580993305418</v>
      </c>
      <c r="L189">
        <f>$K$6*$O$7*EXP(-$O$4*(I189/$K$4-1))-SQRT($K$6)*$O$8*EXP(-$O$5*(I189/$K$4-1))</f>
        <v>-0.68550532638012696</v>
      </c>
      <c r="M189" s="13">
        <f t="shared" si="18"/>
        <v>4.0758649534801053E-4</v>
      </c>
      <c r="N189" s="13">
        <f t="shared" si="19"/>
        <v>0.67009782618184355</v>
      </c>
      <c r="O189" s="13">
        <v>1</v>
      </c>
    </row>
    <row r="190" spans="4:15" x14ac:dyDescent="0.4">
      <c r="D190" s="6">
        <v>2.42</v>
      </c>
      <c r="E190" s="7">
        <f t="shared" si="14"/>
        <v>-0.36624179114081978</v>
      </c>
      <c r="G190">
        <f t="shared" si="15"/>
        <v>5.7321932076088933</v>
      </c>
      <c r="H190" s="10">
        <f t="shared" si="20"/>
        <v>-1.6903889870104538</v>
      </c>
      <c r="I190">
        <f t="shared" si="16"/>
        <v>5.5697065387533913</v>
      </c>
      <c r="J190" s="10">
        <f t="shared" si="17"/>
        <v>-1.4877474039722383</v>
      </c>
      <c r="K190">
        <f>$E$6*$O$7*EXP(-$O$4*(G190/$E$4-1))-SQRT($E$6)*$O$8*EXP(-$O$5*(G190/$E$4-1))</f>
        <v>-1.7103776794256036</v>
      </c>
      <c r="L190">
        <f>$K$6*$O$7*EXP(-$O$4*(I190/$K$4-1))-SQRT($K$6)*$O$8*EXP(-$O$5*(I190/$K$4-1))</f>
        <v>-0.67362264442400577</v>
      </c>
      <c r="M190" s="13">
        <f t="shared" si="18"/>
        <v>3.9954782446746629E-4</v>
      </c>
      <c r="N190" s="13">
        <f t="shared" si="19"/>
        <v>0.6627991241094674</v>
      </c>
      <c r="O190" s="13">
        <v>1</v>
      </c>
    </row>
    <row r="191" spans="4:15" x14ac:dyDescent="0.4">
      <c r="D191" s="6">
        <v>2.44</v>
      </c>
      <c r="E191" s="7">
        <f t="shared" si="14"/>
        <v>-0.36225535534771897</v>
      </c>
      <c r="G191">
        <f t="shared" si="15"/>
        <v>5.7501379201311034</v>
      </c>
      <c r="H191" s="10">
        <f t="shared" si="20"/>
        <v>-1.6719895926073969</v>
      </c>
      <c r="I191">
        <f t="shared" si="16"/>
        <v>5.59199607755221</v>
      </c>
      <c r="J191" s="10">
        <f t="shared" si="17"/>
        <v>-1.4715537044935036</v>
      </c>
      <c r="K191">
        <f>$E$6*$O$7*EXP(-$O$4*(G191/$E$4-1))-SQRT($E$6)*$O$8*EXP(-$O$5*(G191/$E$4-1))</f>
        <v>-1.6917808265187613</v>
      </c>
      <c r="L191">
        <f>$K$6*$O$7*EXP(-$O$4*(I191/$K$4-1))-SQRT($K$6)*$O$8*EXP(-$O$5*(I191/$K$4-1))</f>
        <v>-0.66194242735740438</v>
      </c>
      <c r="M191" s="13">
        <f t="shared" si="18"/>
        <v>3.9169293973433989E-4</v>
      </c>
      <c r="N191" s="13">
        <f t="shared" si="19"/>
        <v>0.65547042006594569</v>
      </c>
      <c r="O191" s="13">
        <v>1</v>
      </c>
    </row>
    <row r="192" spans="4:15" x14ac:dyDescent="0.4">
      <c r="D192" s="6">
        <v>2.46</v>
      </c>
      <c r="E192" s="7">
        <f t="shared" si="14"/>
        <v>-0.35830785745456439</v>
      </c>
      <c r="G192">
        <f t="shared" si="15"/>
        <v>5.7680826326533117</v>
      </c>
      <c r="H192" s="10">
        <f t="shared" si="20"/>
        <v>-1.653769916081542</v>
      </c>
      <c r="I192">
        <f t="shared" si="16"/>
        <v>5.6142856163510269</v>
      </c>
      <c r="J192" s="10">
        <f t="shared" si="17"/>
        <v>-1.4555181785519313</v>
      </c>
      <c r="K192">
        <f>$E$6*$O$7*EXP(-$O$4*(G192/$E$4-1))-SQRT($E$6)*$O$8*EXP(-$O$5*(G192/$E$4-1))</f>
        <v>-1.6733664529501722</v>
      </c>
      <c r="L192">
        <f>$K$6*$O$7*EXP(-$O$4*(I192/$K$4-1))-SQRT($K$6)*$O$8*EXP(-$O$5*(I192/$K$4-1))</f>
        <v>-0.65046140389723794</v>
      </c>
      <c r="M192" s="13">
        <f t="shared" si="18"/>
        <v>3.8402425724358137E-4</v>
      </c>
      <c r="N192" s="13">
        <f t="shared" si="19"/>
        <v>0.64811641041741774</v>
      </c>
      <c r="O192" s="13">
        <v>1</v>
      </c>
    </row>
    <row r="193" spans="4:15" x14ac:dyDescent="0.4">
      <c r="D193" s="6">
        <v>2.48</v>
      </c>
      <c r="E193" s="7">
        <f t="shared" si="14"/>
        <v>-0.3543990282364316</v>
      </c>
      <c r="G193">
        <f t="shared" si="15"/>
        <v>5.7860273451755218</v>
      </c>
      <c r="H193" s="10">
        <f t="shared" si="20"/>
        <v>-1.63572871482525</v>
      </c>
      <c r="I193">
        <f t="shared" si="16"/>
        <v>5.6365751551498446</v>
      </c>
      <c r="J193" s="10">
        <f t="shared" si="17"/>
        <v>-1.4396397325020323</v>
      </c>
      <c r="K193">
        <f>$E$6*$O$7*EXP(-$O$4*(G193/$E$4-1))-SQRT($E$6)*$O$8*EXP(-$O$5*(G193/$E$4-1))</f>
        <v>-1.6551334503193993</v>
      </c>
      <c r="L193">
        <f>$K$6*$O$7*EXP(-$O$4*(I193/$K$4-1))-SQRT($K$6)*$O$8*EXP(-$O$5*(I193/$K$4-1))</f>
        <v>-0.63917634639084198</v>
      </c>
      <c r="M193" s="13">
        <f t="shared" si="18"/>
        <v>3.7654375959789919E-4</v>
      </c>
      <c r="N193" s="13">
        <f t="shared" si="19"/>
        <v>0.64074163250459248</v>
      </c>
      <c r="O193" s="13">
        <v>1</v>
      </c>
    </row>
    <row r="194" spans="4:15" x14ac:dyDescent="0.4">
      <c r="D194" s="6">
        <v>2.5</v>
      </c>
      <c r="E194" s="7">
        <f t="shared" si="14"/>
        <v>-0.35052859568611788</v>
      </c>
      <c r="G194">
        <f t="shared" si="15"/>
        <v>5.8039720576977309</v>
      </c>
      <c r="H194" s="10">
        <f t="shared" si="20"/>
        <v>-1.6178647333892768</v>
      </c>
      <c r="I194">
        <f t="shared" si="16"/>
        <v>5.6588646939486624</v>
      </c>
      <c r="J194" s="10">
        <f t="shared" si="17"/>
        <v>-1.4239172613961479</v>
      </c>
      <c r="K194">
        <f>$E$6*$O$7*EXP(-$O$4*(G194/$E$4-1))-SQRT($E$6)*$O$8*EXP(-$O$5*(G194/$E$4-1))</f>
        <v>-1.6370806908152957</v>
      </c>
      <c r="L194">
        <f>$K$6*$O$7*EXP(-$O$4*(I194/$K$4-1))-SQRT($K$6)*$O$8*EXP(-$O$5*(I194/$K$4-1))</f>
        <v>-0.62808407073693284</v>
      </c>
      <c r="M194" s="13">
        <f t="shared" si="18"/>
        <v>3.692530197985706E-4</v>
      </c>
      <c r="N194" s="13">
        <f t="shared" si="19"/>
        <v>0.63335046735482659</v>
      </c>
      <c r="O194" s="13">
        <v>1</v>
      </c>
    </row>
    <row r="195" spans="4:15" x14ac:dyDescent="0.4">
      <c r="D195" s="6">
        <v>2.52</v>
      </c>
      <c r="E195" s="7">
        <f t="shared" si="14"/>
        <v>-0.34669628527149254</v>
      </c>
      <c r="G195">
        <f t="shared" si="15"/>
        <v>5.8219167702199393</v>
      </c>
      <c r="H195" s="10">
        <f t="shared" si="20"/>
        <v>-1.6001767046705737</v>
      </c>
      <c r="I195">
        <f t="shared" si="16"/>
        <v>5.6811542327474802</v>
      </c>
      <c r="J195" s="10">
        <f t="shared" si="17"/>
        <v>-1.4083496500298569</v>
      </c>
      <c r="K195">
        <f>$E$6*$O$7*EXP(-$O$4*(G195/$E$4-1))-SQRT($E$6)*$O$8*EXP(-$O$5*(G195/$E$4-1))</f>
        <v>-1.6192070284946212</v>
      </c>
      <c r="L195">
        <f>$K$6*$O$7*EXP(-$O$4*(I195/$K$4-1))-SQRT($K$6)*$O$8*EXP(-$O$5*(I195/$K$4-1))</f>
        <v>-0.61718143627349642</v>
      </c>
      <c r="M195" s="13">
        <f t="shared" si="18"/>
        <v>3.6215322484810822E-4</v>
      </c>
      <c r="N195" s="13">
        <f t="shared" si="19"/>
        <v>0.62594714245843008</v>
      </c>
      <c r="O195" s="13">
        <v>1</v>
      </c>
    </row>
    <row r="196" spans="4:15" x14ac:dyDescent="0.4">
      <c r="D196" s="6">
        <v>2.54</v>
      </c>
      <c r="E196" s="7">
        <f t="shared" si="14"/>
        <v>-0.3429018201813846</v>
      </c>
      <c r="G196">
        <f t="shared" si="15"/>
        <v>5.8398614827421493</v>
      </c>
      <c r="H196" s="10">
        <f t="shared" si="20"/>
        <v>-1.5826633510471806</v>
      </c>
      <c r="I196">
        <f t="shared" si="16"/>
        <v>5.703443771546298</v>
      </c>
      <c r="J196" s="10">
        <f t="shared" si="17"/>
        <v>-1.3929357739408204</v>
      </c>
      <c r="K196">
        <f>$E$6*$O$7*EXP(-$O$4*(G196/$E$4-1))-SQRT($E$6)*$O$8*EXP(-$O$5*(G196/$E$4-1))</f>
        <v>-1.6015113005112036</v>
      </c>
      <c r="L196">
        <f>$K$6*$O$7*EXP(-$O$4*(I196/$K$4-1))-SQRT($K$6)*$O$8*EXP(-$O$5*(I196/$K$4-1))</f>
        <v>-0.60646534563492438</v>
      </c>
      <c r="M196" s="13">
        <f t="shared" si="18"/>
        <v>3.5524519899836555E-4</v>
      </c>
      <c r="N196" s="13">
        <f t="shared" si="19"/>
        <v>0.61853573459965949</v>
      </c>
      <c r="O196" s="13">
        <v>1</v>
      </c>
    </row>
    <row r="197" spans="4:15" x14ac:dyDescent="0.4">
      <c r="D197" s="6">
        <v>2.56</v>
      </c>
      <c r="E197" s="7">
        <f t="shared" si="14"/>
        <v>-0.33914492156043707</v>
      </c>
      <c r="G197">
        <f t="shared" si="15"/>
        <v>5.8578061952643585</v>
      </c>
      <c r="H197" s="10">
        <f t="shared" si="20"/>
        <v>-1.5653233854621973</v>
      </c>
      <c r="I197">
        <f t="shared" si="16"/>
        <v>5.7257333103451158</v>
      </c>
      <c r="J197" s="10">
        <f t="shared" si="17"/>
        <v>-1.3776745003628073</v>
      </c>
      <c r="K197">
        <f>$E$6*$O$7*EXP(-$O$4*(G197/$E$4-1))-SQRT($E$6)*$O$8*EXP(-$O$5*(G197/$E$4-1))</f>
        <v>-1.5839923282973489</v>
      </c>
      <c r="L197">
        <f>$K$6*$O$7*EXP(-$O$4*(I197/$K$4-1))-SQRT($K$6)*$O$8*EXP(-$O$5*(I197/$K$4-1))</f>
        <v>-0.59593274458058598</v>
      </c>
      <c r="M197" s="13">
        <f t="shared" si="18"/>
        <v>3.4852942658215961E-4</v>
      </c>
      <c r="N197" s="13">
        <f t="shared" si="19"/>
        <v>0.61112017273347008</v>
      </c>
      <c r="O197" s="13">
        <v>1</v>
      </c>
    </row>
    <row r="198" spans="4:15" x14ac:dyDescent="0.4">
      <c r="D198" s="6">
        <v>2.58</v>
      </c>
      <c r="E198" s="7">
        <f t="shared" si="14"/>
        <v>-0.33542530873334403</v>
      </c>
      <c r="G198">
        <f t="shared" si="15"/>
        <v>5.8757509077865686</v>
      </c>
      <c r="H198" s="10">
        <f t="shared" si="20"/>
        <v>-1.5481555124587494</v>
      </c>
      <c r="I198">
        <f t="shared" si="16"/>
        <v>5.7480228491439327</v>
      </c>
      <c r="J198" s="10">
        <f t="shared" si="17"/>
        <v>-1.3625646891365901</v>
      </c>
      <c r="K198">
        <f>$E$6*$O$7*EXP(-$O$4*(G198/$E$4-1))-SQRT($E$6)*$O$8*EXP(-$O$5*(G198/$E$4-1))</f>
        <v>-1.5666489186991346</v>
      </c>
      <c r="L198">
        <f>$K$6*$O$7*EXP(-$O$4*(I198/$K$4-1))-SQRT($K$6)*$O$8*EXP(-$O$5*(I198/$K$4-1))</f>
        <v>-0.58558062179689019</v>
      </c>
      <c r="M198" s="13">
        <f t="shared" si="18"/>
        <v>3.420060743719183E-4</v>
      </c>
      <c r="N198" s="13">
        <f t="shared" si="19"/>
        <v>0.60370424089974339</v>
      </c>
      <c r="O198" s="13">
        <v>1</v>
      </c>
    </row>
    <row r="199" spans="4:15" x14ac:dyDescent="0.4">
      <c r="D199" s="6">
        <v>2.6</v>
      </c>
      <c r="E199" s="7">
        <f t="shared" si="14"/>
        <v>-0.33174269941887197</v>
      </c>
      <c r="G199">
        <f t="shared" si="15"/>
        <v>5.8936956203087769</v>
      </c>
      <c r="H199" s="10">
        <f t="shared" si="20"/>
        <v>-1.5311584291678035</v>
      </c>
      <c r="I199">
        <f t="shared" si="16"/>
        <v>5.7703123879427514</v>
      </c>
      <c r="J199" s="10">
        <f t="shared" si="17"/>
        <v>-1.3476051935793416</v>
      </c>
      <c r="K199">
        <f>$E$6*$O$7*EXP(-$O$4*(G199/$E$4-1))-SQRT($E$6)*$O$8*EXP(-$O$5*(G199/$E$4-1))</f>
        <v>-1.549479865067239</v>
      </c>
      <c r="L199">
        <f>$K$6*$O$7*EXP(-$O$4*(I199/$K$4-1))-SQRT($K$6)*$O$8*EXP(-$O$5*(I199/$K$4-1))</f>
        <v>-0.57540600867479785</v>
      </c>
      <c r="M199" s="13">
        <f t="shared" si="18"/>
        <v>3.3567501341712273E-4</v>
      </c>
      <c r="N199" s="13">
        <f t="shared" si="19"/>
        <v>0.59629158116724179</v>
      </c>
      <c r="O199" s="13">
        <v>1</v>
      </c>
    </row>
    <row r="200" spans="4:15" x14ac:dyDescent="0.4">
      <c r="D200" s="6">
        <v>2.62</v>
      </c>
      <c r="E200" s="7">
        <f t="shared" si="14"/>
        <v>-0.32809680993405294</v>
      </c>
      <c r="G200">
        <f t="shared" si="15"/>
        <v>5.911640332830987</v>
      </c>
      <c r="H200" s="10">
        <f t="shared" si="20"/>
        <v>-1.5143308262506212</v>
      </c>
      <c r="I200">
        <f t="shared" si="16"/>
        <v>5.7926019267415692</v>
      </c>
      <c r="J200" s="10">
        <f t="shared" si="17"/>
        <v>-1.3327948613141098</v>
      </c>
      <c r="K200">
        <f>$E$6*$O$7*EXP(-$O$4*(G200/$E$4-1))-SQRT($E$6)*$O$8*EXP(-$O$5*(G200/$E$4-1))</f>
        <v>-1.532483948304795</v>
      </c>
      <c r="L200">
        <f>$K$6*$O$7*EXP(-$O$4*(I200/$K$4-1))-SQRT($K$6)*$O$8*EXP(-$O$5*(I200/$K$4-1))</f>
        <v>-0.56540597906462153</v>
      </c>
      <c r="M200" s="13">
        <f t="shared" si="18"/>
        <v>3.2953584031372913E-4</v>
      </c>
      <c r="N200" s="13">
        <f t="shared" si="19"/>
        <v>0.58888569660011902</v>
      </c>
      <c r="O200" s="13">
        <v>1</v>
      </c>
    </row>
    <row r="201" spans="4:15" x14ac:dyDescent="0.4">
      <c r="D201" s="6">
        <v>2.64</v>
      </c>
      <c r="E201" s="7">
        <f t="shared" si="14"/>
        <v>-0.32448735538892332</v>
      </c>
      <c r="G201">
        <f t="shared" si="15"/>
        <v>5.9295850453531962</v>
      </c>
      <c r="H201" s="10">
        <f t="shared" si="20"/>
        <v>-1.4976713887975754</v>
      </c>
      <c r="I201">
        <f t="shared" si="16"/>
        <v>5.8148914655403869</v>
      </c>
      <c r="J201" s="10">
        <f t="shared" si="17"/>
        <v>-1.3181325350608843</v>
      </c>
      <c r="K201">
        <f>$E$6*$O$7*EXP(-$O$4*(G201/$E$4-1))-SQRT($E$6)*$O$8*EXP(-$O$5*(G201/$E$4-1))</f>
        <v>-1.5156599378738176</v>
      </c>
      <c r="L201">
        <f>$K$6*$O$7*EXP(-$O$4*(I201/$K$4-1))-SQRT($K$6)*$O$8*EXP(-$O$5*(I201/$K$4-1))</f>
        <v>-0.55557764900984186</v>
      </c>
      <c r="M201" s="13">
        <f t="shared" si="18"/>
        <v>3.2358789786837212E-4</v>
      </c>
      <c r="N201" s="13">
        <f t="shared" si="19"/>
        <v>0.58148995424031835</v>
      </c>
      <c r="O201" s="13">
        <v>1</v>
      </c>
    </row>
    <row r="202" spans="4:15" x14ac:dyDescent="0.4">
      <c r="D202" s="6">
        <v>2.66</v>
      </c>
      <c r="E202" s="7">
        <f t="shared" si="14"/>
        <v>-0.32091404987217109</v>
      </c>
      <c r="G202">
        <f t="shared" si="15"/>
        <v>5.9475297578754054</v>
      </c>
      <c r="H202" s="10">
        <f t="shared" si="20"/>
        <v>-1.4811787971850057</v>
      </c>
      <c r="I202">
        <f t="shared" si="16"/>
        <v>5.8371810043392047</v>
      </c>
      <c r="J202" s="10">
        <f t="shared" si="17"/>
        <v>-1.3036170533907334</v>
      </c>
      <c r="K202">
        <f>$E$6*$O$7*EXP(-$O$4*(G202/$E$4-1))-SQRT($E$6)*$O$8*EXP(-$O$5*(G202/$E$4-1))</f>
        <v>-1.4990065927616187</v>
      </c>
      <c r="L202">
        <f>$K$6*$O$7*EXP(-$O$4*(I202/$K$4-1))-SQRT($K$6)*$O$8*EXP(-$O$5*(I202/$K$4-1))</f>
        <v>-0.54591817646159269</v>
      </c>
      <c r="M202" s="13">
        <f t="shared" si="18"/>
        <v>3.1783029512150456E-4</v>
      </c>
      <c r="N202" s="13">
        <f t="shared" si="19"/>
        <v>0.5741075880996811</v>
      </c>
      <c r="O202" s="13">
        <v>1</v>
      </c>
    </row>
    <row r="203" spans="4:15" x14ac:dyDescent="0.4">
      <c r="D203" s="6">
        <v>2.68</v>
      </c>
      <c r="E203" s="7">
        <f t="shared" si="14"/>
        <v>-0.31737660662803857</v>
      </c>
      <c r="G203">
        <f t="shared" si="15"/>
        <v>5.9654744703976155</v>
      </c>
      <c r="H203" s="10">
        <f t="shared" si="20"/>
        <v>-1.4648517278917119</v>
      </c>
      <c r="I203">
        <f t="shared" si="16"/>
        <v>5.8594705431380234</v>
      </c>
      <c r="J203" s="10">
        <f t="shared" si="17"/>
        <v>-1.2892472514444182</v>
      </c>
      <c r="K203">
        <f>$E$6*$O$7*EXP(-$O$4*(G203/$E$4-1))-SQRT($E$6)*$O$8*EXP(-$O$5*(G203/$E$4-1))</f>
        <v>-1.4825226624086172</v>
      </c>
      <c r="L203">
        <f>$K$6*$O$7*EXP(-$O$4*(I203/$K$4-1))-SQRT($K$6)*$O$8*EXP(-$O$5*(I203/$K$4-1))</f>
        <v>-0.5364247609753513</v>
      </c>
      <c r="M203" s="13">
        <f t="shared" si="18"/>
        <v>3.1226192670075399E-4</v>
      </c>
      <c r="N203" s="13">
        <f t="shared" si="19"/>
        <v>0.56674170215604835</v>
      </c>
      <c r="O203" s="13">
        <v>1</v>
      </c>
    </row>
    <row r="204" spans="4:15" x14ac:dyDescent="0.4">
      <c r="D204" s="6">
        <v>2.7</v>
      </c>
      <c r="E204" s="7">
        <f t="shared" si="14"/>
        <v>-0.31387473822481926</v>
      </c>
      <c r="G204">
        <f t="shared" si="15"/>
        <v>5.9834191829198238</v>
      </c>
      <c r="H204" s="10">
        <f t="shared" si="20"/>
        <v>-1.4486888542766534</v>
      </c>
      <c r="I204">
        <f t="shared" si="16"/>
        <v>5.8817600819368412</v>
      </c>
      <c r="J204" s="10">
        <f t="shared" si="17"/>
        <v>-1.275021961616861</v>
      </c>
      <c r="K204">
        <f>$E$6*$O$7*EXP(-$O$4*(G204/$E$4-1))-SQRT($E$6)*$O$8*EXP(-$O$5*(G204/$E$4-1))</f>
        <v>-1.4662068875988963</v>
      </c>
      <c r="L204">
        <f>$K$6*$O$7*EXP(-$O$4*(I204/$K$4-1))-SQRT($K$6)*$O$8*EXP(-$O$5*(I204/$K$4-1))</f>
        <v>-0.52709464339130097</v>
      </c>
      <c r="M204" s="13">
        <f t="shared" si="18"/>
        <v>3.0688149147921215E-4</v>
      </c>
      <c r="N204" s="13">
        <f t="shared" si="19"/>
        <v>0.55939527334807815</v>
      </c>
      <c r="O204" s="13">
        <v>1</v>
      </c>
    </row>
    <row r="205" spans="4:15" x14ac:dyDescent="0.4">
      <c r="D205" s="6">
        <v>2.72</v>
      </c>
      <c r="E205" s="7">
        <f t="shared" si="14"/>
        <v>-0.31040815671527339</v>
      </c>
      <c r="G205">
        <f t="shared" si="15"/>
        <v>6.0013638954420339</v>
      </c>
      <c r="H205" s="10">
        <f t="shared" si="20"/>
        <v>-1.4326888473193444</v>
      </c>
      <c r="I205">
        <f t="shared" si="16"/>
        <v>5.904049620735659</v>
      </c>
      <c r="J205" s="10">
        <f t="shared" si="17"/>
        <v>-1.2609400142087834</v>
      </c>
      <c r="K205">
        <f>$E$6*$O$7*EXP(-$O$4*(G205/$E$4-1))-SQRT($E$6)*$O$8*EXP(-$O$5*(G205/$E$4-1))</f>
        <v>-1.4500580013148099</v>
      </c>
      <c r="L205">
        <f>$K$6*$O$7*EXP(-$O$4*(I205/$K$4-1))-SQRT($K$6)*$O$8*EXP(-$O$5*(I205/$K$4-1))</f>
        <v>-0.51792510549972937</v>
      </c>
      <c r="M205" s="13">
        <f t="shared" si="18"/>
        <v>3.0168751051819372E-4</v>
      </c>
      <c r="N205" s="13">
        <f t="shared" si="19"/>
        <v>0.55207115456392397</v>
      </c>
      <c r="O205" s="13">
        <v>1</v>
      </c>
    </row>
    <row r="206" spans="4:15" x14ac:dyDescent="0.4">
      <c r="D206" s="6">
        <v>2.74</v>
      </c>
      <c r="E206" s="7">
        <f t="shared" si="14"/>
        <v>-0.30697657378927506</v>
      </c>
      <c r="G206">
        <f t="shared" si="15"/>
        <v>6.0193086079642431</v>
      </c>
      <c r="H206" s="10">
        <f t="shared" si="20"/>
        <v>-1.4168503763243991</v>
      </c>
      <c r="I206">
        <f t="shared" si="16"/>
        <v>5.9263391595344759</v>
      </c>
      <c r="J206" s="10">
        <f t="shared" si="17"/>
        <v>-1.2470002380467931</v>
      </c>
      <c r="K206">
        <f>$E$6*$O$7*EXP(-$O$4*(G206/$E$4-1))-SQRT($E$6)*$O$8*EXP(-$O$5*(G206/$E$4-1))</f>
        <v>-1.4340747295569072</v>
      </c>
      <c r="L206">
        <f>$K$6*$O$7*EXP(-$O$4*(I206/$K$4-1))-SQRT($K$6)*$O$8*EXP(-$O$5*(I206/$K$4-1))</f>
        <v>-0.5089134696927724</v>
      </c>
      <c r="M206" s="13">
        <f t="shared" si="18"/>
        <v>2.9667834427821009E-4</v>
      </c>
      <c r="N206" s="13">
        <f t="shared" si="19"/>
        <v>0.5447720776192817</v>
      </c>
      <c r="O206" s="13">
        <v>1</v>
      </c>
    </row>
    <row r="207" spans="4:15" x14ac:dyDescent="0.4">
      <c r="D207" s="6">
        <v>2.76</v>
      </c>
      <c r="E207" s="7">
        <f t="shared" si="14"/>
        <v>-0.30357970091899605</v>
      </c>
      <c r="G207">
        <f t="shared" si="15"/>
        <v>6.0372533204864514</v>
      </c>
      <c r="H207" s="10">
        <f t="shared" si="20"/>
        <v>-1.4011721095916263</v>
      </c>
      <c r="I207">
        <f t="shared" si="16"/>
        <v>5.9486286983332937</v>
      </c>
      <c r="J207" s="10">
        <f t="shared" si="17"/>
        <v>-1.2332014610731457</v>
      </c>
      <c r="K207">
        <f>$E$6*$O$7*EXP(-$O$4*(G207/$E$4-1))-SQRT($E$6)*$O$8*EXP(-$O$5*(G207/$E$4-1))</f>
        <v>-1.4182557921303749</v>
      </c>
      <c r="L207">
        <f>$K$6*$O$7*EXP(-$O$4*(I207/$K$4-1))-SQRT($K$6)*$O$8*EXP(-$O$5*(I207/$K$4-1))</f>
        <v>-0.50005709860371672</v>
      </c>
      <c r="M207" s="13">
        <f t="shared" si="18"/>
        <v>2.9185220908474349E-4</v>
      </c>
      <c r="N207" s="13">
        <f t="shared" si="19"/>
        <v>0.53750065622070542</v>
      </c>
      <c r="O207" s="13">
        <v>1</v>
      </c>
    </row>
    <row r="208" spans="4:15" x14ac:dyDescent="0.4">
      <c r="D208" s="6">
        <v>2.78</v>
      </c>
      <c r="E208" s="7">
        <f t="shared" si="14"/>
        <v>-0.30021724949691597</v>
      </c>
      <c r="G208">
        <f t="shared" si="15"/>
        <v>6.0551980330086614</v>
      </c>
      <c r="H208" s="10">
        <f t="shared" si="20"/>
        <v>-1.3856527150530156</v>
      </c>
      <c r="I208">
        <f t="shared" si="16"/>
        <v>5.9709182371321115</v>
      </c>
      <c r="J208" s="10">
        <f t="shared" si="17"/>
        <v>-1.219542510906372</v>
      </c>
      <c r="K208">
        <f>$E$6*$O$7*EXP(-$O$4*(G208/$E$4-1))-SQRT($E$6)*$O$8*EXP(-$O$5*(G208/$E$4-1))</f>
        <v>-1.4025999033992007</v>
      </c>
      <c r="L208">
        <f>$K$6*$O$7*EXP(-$O$4*(I208/$K$4-1))-SQRT($K$6)*$O$8*EXP(-$O$5*(I208/$K$4-1))</f>
        <v>-0.49135339473501394</v>
      </c>
      <c r="M208" s="13">
        <f t="shared" si="18"/>
        <v>2.8720719284107334E-4</v>
      </c>
      <c r="N208" s="13">
        <f t="shared" si="19"/>
        <v>0.53025938891042357</v>
      </c>
      <c r="O208" s="13">
        <v>1</v>
      </c>
    </row>
    <row r="209" spans="4:15" x14ac:dyDescent="0.4">
      <c r="D209" s="6">
        <v>2.8</v>
      </c>
      <c r="E209" s="7">
        <f t="shared" si="14"/>
        <v>-0.29688893096694335</v>
      </c>
      <c r="G209">
        <f t="shared" si="15"/>
        <v>6.0731427455308706</v>
      </c>
      <c r="H209" s="10">
        <f t="shared" si="20"/>
        <v>-1.370290860877927</v>
      </c>
      <c r="I209">
        <f t="shared" si="16"/>
        <v>5.9932077759309292</v>
      </c>
      <c r="J209" s="10">
        <f t="shared" si="17"/>
        <v>-1.2060222153739173</v>
      </c>
      <c r="K209">
        <f>$E$6*$O$7*EXP(-$O$4*(G209/$E$4-1))-SQRT($E$6)*$O$8*EXP(-$O$5*(G209/$E$4-1))</f>
        <v>-1.3871057730091783</v>
      </c>
      <c r="L209">
        <f>$K$6*$O$7*EXP(-$O$4*(I209/$K$4-1))-SQRT($K$6)*$O$8*EXP(-$O$5*(I209/$K$4-1))</f>
        <v>-0.48279980007609069</v>
      </c>
      <c r="M209" s="13">
        <f t="shared" si="18"/>
        <v>2.8274126998170223E-4</v>
      </c>
      <c r="N209" s="13">
        <f t="shared" si="19"/>
        <v>0.52305066198922201</v>
      </c>
      <c r="O209" s="13">
        <v>1</v>
      </c>
    </row>
    <row r="210" spans="4:15" x14ac:dyDescent="0.4">
      <c r="D210" s="6">
        <v>2.82</v>
      </c>
      <c r="E210" s="7">
        <f t="shared" si="14"/>
        <v>-0.29359445694891828</v>
      </c>
      <c r="G210">
        <f t="shared" si="15"/>
        <v>6.0910874580530798</v>
      </c>
      <c r="H210" s="10">
        <f t="shared" si="20"/>
        <v>-1.3550852160477322</v>
      </c>
      <c r="I210">
        <f t="shared" si="16"/>
        <v>6.015497314729747</v>
      </c>
      <c r="J210" s="10">
        <f t="shared" si="17"/>
        <v>-1.1926394030178957</v>
      </c>
      <c r="K210">
        <f>$E$6*$O$7*EXP(-$O$4*(G210/$E$4-1))-SQRT($E$6)*$O$8*EXP(-$O$5*(G210/$E$4-1))</f>
        <v>-1.3717721065808535</v>
      </c>
      <c r="L210">
        <f>$K$6*$O$7*EXP(-$O$4*(I210/$K$4-1))-SQRT($K$6)*$O$8*EXP(-$O$5*(I210/$K$4-1))</f>
        <v>-0.47439379571197321</v>
      </c>
      <c r="M210" s="13">
        <f t="shared" si="18"/>
        <v>2.7845231566437072E-4</v>
      </c>
      <c r="N210" s="13">
        <f t="shared" si="19"/>
        <v>0.51587675241425335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-0.29033353935675893</v>
      </c>
      <c r="G211">
        <f t="shared" si="15"/>
        <v>6.109032170575289</v>
      </c>
      <c r="H211" s="10">
        <f t="shared" si="20"/>
        <v>-1.3400344509011206</v>
      </c>
      <c r="I211">
        <f t="shared" si="16"/>
        <v>6.0377868535285648</v>
      </c>
      <c r="J211" s="10">
        <f t="shared" si="17"/>
        <v>-1.1793929035750259</v>
      </c>
      <c r="K211">
        <f>$E$6*$O$7*EXP(-$O$4*(G211/$E$4-1))-SQRT($E$6)*$O$8*EXP(-$O$5*(G211/$E$4-1))</f>
        <v>-1.3565976063734866</v>
      </c>
      <c r="L211">
        <f>$K$6*$O$7*EXP(-$O$4*(I211/$K$4-1))-SQRT($K$6)*$O$8*EXP(-$O$5*(I211/$K$4-1))</f>
        <v>-0.46613290142368868</v>
      </c>
      <c r="M211" s="13">
        <f t="shared" si="18"/>
        <v>2.7433811920176695E-4</v>
      </c>
      <c r="N211" s="13">
        <f t="shared" si="19"/>
        <v>0.50873983066892559</v>
      </c>
      <c r="O211" s="13">
        <v>1</v>
      </c>
    </row>
    <row r="212" spans="4:15" x14ac:dyDescent="0.4">
      <c r="D212" s="6">
        <v>2.86</v>
      </c>
      <c r="E212" s="7">
        <f t="shared" si="21"/>
        <v>-0.28710589051050683</v>
      </c>
      <c r="G212">
        <f t="shared" ref="G212:I275" si="22">$E$11*(D212/$E$12+1)</f>
        <v>6.1269768830974991</v>
      </c>
      <c r="H212" s="10">
        <f t="shared" si="20"/>
        <v>-1.3251372376512442</v>
      </c>
      <c r="I212">
        <f t="shared" ref="I212:I275" si="23">$K$11*(D212/$K$12+1)</f>
        <v>6.0600763923273817</v>
      </c>
      <c r="J212" s="10">
        <f t="shared" ref="J212:J275" si="24">-(-$H$4)*(1+D212+$K$5*D212^3)*EXP(-D212)</f>
        <v>-1.1662815484317808</v>
      </c>
      <c r="K212">
        <f>$E$6*$O$7*EXP(-$O$4*(G212/$E$4-1))-SQRT($E$6)*$O$8*EXP(-$O$5*(G212/$E$4-1))</f>
        <v>-1.3415809719210448</v>
      </c>
      <c r="L212">
        <f>$K$6*$O$7*EXP(-$O$4*(I212/$K$4-1))-SQRT($K$6)*$O$8*EXP(-$O$5*(I212/$K$4-1))</f>
        <v>-0.45801467528134265</v>
      </c>
      <c r="M212" s="13">
        <f t="shared" ref="M212:M275" si="25">(K212-H212)^2*O212</f>
        <v>2.7039639673581147E-4</v>
      </c>
      <c r="N212" s="13">
        <f t="shared" ref="N212:N275" si="26">(L212-J212)^2*O212</f>
        <v>0.50164196360229885</v>
      </c>
      <c r="O212" s="13">
        <v>1</v>
      </c>
    </row>
    <row r="213" spans="4:15" x14ac:dyDescent="0.4">
      <c r="D213" s="6">
        <v>2.88</v>
      </c>
      <c r="E213" s="7">
        <f t="shared" si="21"/>
        <v>-0.2839112232425135</v>
      </c>
      <c r="G213">
        <f t="shared" si="22"/>
        <v>6.1449215956197083</v>
      </c>
      <c r="H213" s="10">
        <f t="shared" ref="H213:H276" si="27">-(-$B$4)*(1+D213+$E$5*D213^3)*EXP(-D213)</f>
        <v>-1.310392250875821</v>
      </c>
      <c r="I213">
        <f t="shared" si="23"/>
        <v>6.0823659311261995</v>
      </c>
      <c r="J213" s="10">
        <f t="shared" si="24"/>
        <v>-1.1533041710557383</v>
      </c>
      <c r="K213">
        <f>$E$6*$O$7*EXP(-$O$4*(G213/$E$4-1))-SQRT($E$6)*$O$8*EXP(-$O$5*(G213/$E$4-1))</f>
        <v>-1.3267209006412213</v>
      </c>
      <c r="L213">
        <f>$K$6*$O$7*EXP(-$O$4*(I213/$K$4-1))-SQRT($K$6)*$O$8*EXP(-$O$5*(I213/$K$4-1))</f>
        <v>-0.45003671323072492</v>
      </c>
      <c r="M213" s="13">
        <f t="shared" si="25"/>
        <v>2.6662480316110633E-4</v>
      </c>
      <c r="N213" s="13">
        <f t="shared" si="26"/>
        <v>0.49458511723565707</v>
      </c>
      <c r="O213" s="13">
        <v>1</v>
      </c>
    </row>
    <row r="214" spans="4:15" x14ac:dyDescent="0.4">
      <c r="D214" s="6">
        <v>2.9</v>
      </c>
      <c r="E214" s="7">
        <f t="shared" si="21"/>
        <v>-0.28074925099800502</v>
      </c>
      <c r="G214">
        <f t="shared" si="22"/>
        <v>6.1628663081419166</v>
      </c>
      <c r="H214" s="10">
        <f t="shared" si="27"/>
        <v>-1.2957981679812922</v>
      </c>
      <c r="I214">
        <f t="shared" si="23"/>
        <v>6.1046554699250173</v>
      </c>
      <c r="J214" s="10">
        <f t="shared" si="24"/>
        <v>-1.1404596074040958</v>
      </c>
      <c r="K214">
        <f>$E$6*$O$7*EXP(-$O$4*(G214/$E$4-1))-SQRT($E$6)*$O$8*EXP(-$O$5*(G214/$E$4-1))</f>
        <v>-1.3120160884184424</v>
      </c>
      <c r="L214">
        <f>$K$6*$O$7*EXP(-$O$4*(I214/$K$4-1))-SQRT($K$6)*$O$8*EXP(-$O$5*(I214/$K$4-1))</f>
        <v>-0.44219664867423858</v>
      </c>
      <c r="M214" s="13">
        <f t="shared" si="25"/>
        <v>2.6302094330573418E-4</v>
      </c>
      <c r="N214" s="13">
        <f t="shared" si="26"/>
        <v>0.48757115953417429</v>
      </c>
      <c r="O214" s="13">
        <v>1</v>
      </c>
    </row>
    <row r="215" spans="4:15" x14ac:dyDescent="0.4">
      <c r="D215" s="6">
        <v>2.92</v>
      </c>
      <c r="E215" s="7">
        <f t="shared" si="21"/>
        <v>-0.27761968793025088</v>
      </c>
      <c r="G215">
        <f t="shared" si="22"/>
        <v>6.1808110206641267</v>
      </c>
      <c r="H215" s="10">
        <f t="shared" si="27"/>
        <v>-1.2813536696420731</v>
      </c>
      <c r="I215">
        <f t="shared" si="23"/>
        <v>6.1269450087238351</v>
      </c>
      <c r="J215" s="10">
        <f t="shared" si="24"/>
        <v>-1.1277466963102651</v>
      </c>
      <c r="K215">
        <f>$E$6*$O$7*EXP(-$O$4*(G215/$E$4-1))-SQRT($E$6)*$O$8*EXP(-$O$5*(G215/$E$4-1))</f>
        <v>-1.2974652301617822</v>
      </c>
      <c r="L215">
        <f>$K$6*$O$7*EXP(-$O$4*(I215/$K$4-1))-SQRT($K$6)*$O$8*EXP(-$O$5*(I215/$K$4-1))</f>
        <v>-0.43449215204690411</v>
      </c>
      <c r="M215" s="13">
        <f t="shared" si="25"/>
        <v>2.5958238238024824E-4</v>
      </c>
      <c r="N215" s="13">
        <f t="shared" si="26"/>
        <v>0.48060186314180048</v>
      </c>
      <c r="O215" s="13">
        <v>1</v>
      </c>
    </row>
    <row r="216" spans="4:15" x14ac:dyDescent="0.4">
      <c r="D216" s="6">
        <v>2.94</v>
      </c>
      <c r="E216" s="7">
        <f t="shared" si="21"/>
        <v>-0.27452224899055766</v>
      </c>
      <c r="G216">
        <f t="shared" si="22"/>
        <v>6.1987557331863359</v>
      </c>
      <c r="H216" s="10">
        <f t="shared" si="27"/>
        <v>-1.2670574402159189</v>
      </c>
      <c r="I216">
        <f t="shared" si="23"/>
        <v>6.1492345475226537</v>
      </c>
      <c r="J216" s="10">
        <f t="shared" si="24"/>
        <v>-1.1151642798494434</v>
      </c>
      <c r="K216">
        <f>$E$6*$O$7*EXP(-$O$4*(G216/$E$4-1))-SQRT($E$6)*$O$8*EXP(-$O$5*(G216/$E$4-1))</f>
        <v>-1.2830670203386876</v>
      </c>
      <c r="L216">
        <f>$K$6*$O$7*EXP(-$O$4*(I216/$K$4-1))-SQRT($K$6)*$O$8*EXP(-$O$5*(I216/$K$4-1))</f>
        <v>-0.42692093038813839</v>
      </c>
      <c r="M216" s="13">
        <f t="shared" si="25"/>
        <v>2.5630665570734913E-4</v>
      </c>
      <c r="N216" s="13">
        <f t="shared" si="26"/>
        <v>0.47367890807771607</v>
      </c>
      <c r="O216" s="13">
        <v>1</v>
      </c>
    </row>
    <row r="217" spans="4:15" x14ac:dyDescent="0.4">
      <c r="D217" s="6">
        <v>2.96</v>
      </c>
      <c r="E217" s="7">
        <f t="shared" si="21"/>
        <v>-0.27145665001329677</v>
      </c>
      <c r="G217">
        <f t="shared" si="22"/>
        <v>6.216700445708546</v>
      </c>
      <c r="H217" s="10">
        <f t="shared" si="27"/>
        <v>-1.2529081681363714</v>
      </c>
      <c r="I217">
        <f t="shared" si="23"/>
        <v>6.1715240863214715</v>
      </c>
      <c r="J217" s="10">
        <f t="shared" si="24"/>
        <v>-1.1027112036840143</v>
      </c>
      <c r="K217">
        <f>$E$6*$O$7*EXP(-$O$4*(G217/$E$4-1))-SQRT($E$6)*$O$8*EXP(-$O$5*(G217/$E$4-1))</f>
        <v>-1.2688201534853687</v>
      </c>
      <c r="L217">
        <f>$K$6*$O$7*EXP(-$O$4*(I217/$K$4-1))-SQRT($K$6)*$O$8*EXP(-$O$5*(I217/$K$4-1))</f>
        <v>-0.41948072690997396</v>
      </c>
      <c r="M217" s="13">
        <f t="shared" si="25"/>
        <v>2.5319127774670448E-4</v>
      </c>
      <c r="N217" s="13">
        <f t="shared" si="26"/>
        <v>0.46680388439288251</v>
      </c>
      <c r="O217" s="13">
        <v>1</v>
      </c>
    </row>
    <row r="218" spans="4:15" x14ac:dyDescent="0.4">
      <c r="D218" s="6">
        <v>2.98</v>
      </c>
      <c r="E218" s="7">
        <f t="shared" si="21"/>
        <v>-0.26842260779617177</v>
      </c>
      <c r="G218">
        <f t="shared" si="22"/>
        <v>6.2346451582307543</v>
      </c>
      <c r="H218" s="10">
        <f t="shared" si="27"/>
        <v>-1.2389045462832309</v>
      </c>
      <c r="I218">
        <f t="shared" si="23"/>
        <v>6.1938136251202893</v>
      </c>
      <c r="J218" s="10">
        <f t="shared" si="24"/>
        <v>-1.0903863173896089</v>
      </c>
      <c r="K218">
        <f>$E$6*$O$7*EXP(-$O$4*(G218/$E$4-1))-SQRT($E$6)*$O$8*EXP(-$O$5*(G218/$E$4-1))</f>
        <v>-1.2547233246947009</v>
      </c>
      <c r="L218">
        <f>$K$6*$O$7*EXP(-$O$4*(I218/$K$4-1))-SQRT($K$6)*$O$8*EXP(-$O$5*(I218/$K$4-1))</f>
        <v>-0.41216932056233069</v>
      </c>
      <c r="M218" s="13">
        <f t="shared" si="25"/>
        <v>2.5023375043119119E-4</v>
      </c>
      <c r="N218" s="13">
        <f t="shared" si="26"/>
        <v>0.4599782947854123</v>
      </c>
      <c r="O218" s="13">
        <v>1</v>
      </c>
    </row>
    <row r="219" spans="4:15" x14ac:dyDescent="0.4">
      <c r="D219" s="6">
        <v>3</v>
      </c>
      <c r="E219" s="7">
        <f t="shared" si="21"/>
        <v>-0.26541984017591946</v>
      </c>
      <c r="G219">
        <f t="shared" si="22"/>
        <v>6.2525898707529644</v>
      </c>
      <c r="H219" s="10">
        <f t="shared" si="27"/>
        <v>-1.2250452723319565</v>
      </c>
      <c r="I219">
        <f t="shared" si="23"/>
        <v>6.216103163919108</v>
      </c>
      <c r="J219" s="10">
        <f t="shared" si="24"/>
        <v>-1.07818847476262</v>
      </c>
      <c r="K219">
        <f>$E$6*$O$7*EXP(-$O$4*(G219/$E$4-1))-SQRT($E$6)*$O$8*EXP(-$O$5*(G219/$E$4-1))</f>
        <v>-1.2407752300824266</v>
      </c>
      <c r="L219">
        <f>$K$6*$O$7*EXP(-$O$4*(I219/$K$4-1))-SQRT($K$6)*$O$8*EXP(-$O$5*(I219/$K$4-1))</f>
        <v>-0.40498452559592452</v>
      </c>
      <c r="M219" s="13">
        <f t="shared" si="25"/>
        <v>2.4743157083157585E-4</v>
      </c>
      <c r="N219" s="13">
        <f t="shared" si="26"/>
        <v>0.4532035571736347</v>
      </c>
      <c r="O219" s="13">
        <v>1</v>
      </c>
    </row>
    <row r="220" spans="4:15" x14ac:dyDescent="0.4">
      <c r="D220" s="6">
        <v>3.02</v>
      </c>
      <c r="E220" s="7">
        <f t="shared" si="21"/>
        <v>-0.26244806609963645</v>
      </c>
      <c r="G220">
        <f t="shared" si="22"/>
        <v>6.2705345832751735</v>
      </c>
      <c r="H220" s="10">
        <f t="shared" si="27"/>
        <v>-1.2113290490828721</v>
      </c>
      <c r="I220">
        <f t="shared" si="23"/>
        <v>6.2383927027179258</v>
      </c>
      <c r="J220" s="10">
        <f t="shared" si="24"/>
        <v>-1.0661165341099432</v>
      </c>
      <c r="K220">
        <f>$E$6*$O$7*EXP(-$O$4*(G220/$E$4-1))-SQRT($E$6)*$O$8*EXP(-$O$5*(G220/$E$4-1))</f>
        <v>-1.2269745672324697</v>
      </c>
      <c r="L220">
        <f>$K$6*$O$7*EXP(-$O$4*(I220/$K$4-1))-SQRT($K$6)*$O$8*EXP(-$O$5*(I220/$K$4-1))</f>
        <v>-0.39792419112335825</v>
      </c>
      <c r="M220" s="13">
        <f t="shared" si="25"/>
        <v>2.4478223816938734E-4</v>
      </c>
      <c r="N220" s="13">
        <f t="shared" si="26"/>
        <v>0.44648100722590212</v>
      </c>
      <c r="O220" s="13">
        <v>1</v>
      </c>
    </row>
    <row r="221" spans="4:15" x14ac:dyDescent="0.4">
      <c r="D221" s="6">
        <v>3.04</v>
      </c>
      <c r="E221" s="7">
        <f t="shared" si="21"/>
        <v>-0.25950700569191099</v>
      </c>
      <c r="G221">
        <f t="shared" si="22"/>
        <v>6.2884792957973827</v>
      </c>
      <c r="H221" s="10">
        <f t="shared" si="27"/>
        <v>-1.1977545847710152</v>
      </c>
      <c r="I221">
        <f t="shared" si="23"/>
        <v>6.2606822415167427</v>
      </c>
      <c r="J221" s="10">
        <f t="shared" si="24"/>
        <v>-1.0541693585216809</v>
      </c>
      <c r="K221">
        <f>$E$6*$O$7*EXP(-$O$4*(G221/$E$4-1))-SQRT($E$6)*$O$8*EXP(-$O$5*(G221/$E$4-1))</f>
        <v>-1.2133200356220695</v>
      </c>
      <c r="L221">
        <f>$K$6*$O$7*EXP(-$O$4*(I221/$K$4-1))-SQRT($K$6)*$O$8*EXP(-$O$5*(I221/$K$4-1))</f>
        <v>-0.390986200678896</v>
      </c>
      <c r="M221" s="13">
        <f t="shared" si="25"/>
        <v>2.4228326019658762E-4</v>
      </c>
      <c r="N221" s="13">
        <f t="shared" si="26"/>
        <v>0.43981190084632815</v>
      </c>
      <c r="O221" s="13">
        <v>1</v>
      </c>
    </row>
    <row r="222" spans="4:15" x14ac:dyDescent="0.4">
      <c r="D222" s="6">
        <v>3.06</v>
      </c>
      <c r="E222" s="7">
        <f t="shared" si="21"/>
        <v>-0.25659638031793719</v>
      </c>
      <c r="G222">
        <f t="shared" si="22"/>
        <v>6.3064240083195928</v>
      </c>
      <c r="H222" s="10">
        <f t="shared" si="27"/>
        <v>-1.1843205933574392</v>
      </c>
      <c r="I222">
        <f t="shared" si="23"/>
        <v>6.2829717803155605</v>
      </c>
      <c r="J222" s="10">
        <f t="shared" si="24"/>
        <v>-1.0423458161275245</v>
      </c>
      <c r="K222">
        <f>$E$6*$O$7*EXP(-$O$4*(G222/$E$4-1))-SQRT($E$6)*$O$8*EXP(-$O$5*(G222/$E$4-1))</f>
        <v>-1.1998103370275088</v>
      </c>
      <c r="L222">
        <f>$K$6*$O$7*EXP(-$O$4*(I222/$K$4-1))-SQRT($K$6)*$O$8*EXP(-$O$5*(I222/$K$4-1))</f>
        <v>-0.38416847177740387</v>
      </c>
      <c r="M222" s="13">
        <f t="shared" si="25"/>
        <v>2.399321589644616E-4</v>
      </c>
      <c r="N222" s="13">
        <f t="shared" si="26"/>
        <v>0.43319741661577732</v>
      </c>
      <c r="O222" s="13">
        <v>1</v>
      </c>
    </row>
    <row r="223" spans="4:15" x14ac:dyDescent="0.4">
      <c r="D223" s="6">
        <v>3.08</v>
      </c>
      <c r="E223" s="7">
        <f t="shared" si="21"/>
        <v>-0.25371591264278032</v>
      </c>
      <c r="G223">
        <f t="shared" si="22"/>
        <v>6.3243687208418011</v>
      </c>
      <c r="H223" s="10">
        <f t="shared" si="27"/>
        <v>-1.1710257948027525</v>
      </c>
      <c r="I223">
        <f t="shared" si="23"/>
        <v>6.3052613191143783</v>
      </c>
      <c r="J223" s="10">
        <f t="shared" si="24"/>
        <v>-1.0306447803375023</v>
      </c>
      <c r="K223">
        <f>$E$6*$O$7*EXP(-$O$4*(G223/$E$4-1))-SQRT($E$6)*$O$8*EXP(-$O$5*(G223/$E$4-1))</f>
        <v>-1.1864441759111013</v>
      </c>
      <c r="L223">
        <f>$K$6*$O$7*EXP(-$O$4*(I223/$K$4-1))-SQRT($K$6)*$O$8*EXP(-$O$5*(I223/$K$4-1))</f>
        <v>-0.37746895547289744</v>
      </c>
      <c r="M223" s="13">
        <f t="shared" si="25"/>
        <v>2.3772647600228751E-4</v>
      </c>
      <c r="N223" s="13">
        <f t="shared" si="26"/>
        <v>0.42663865818755703</v>
      </c>
      <c r="O223" s="13">
        <v>1</v>
      </c>
    </row>
    <row r="224" spans="4:15" x14ac:dyDescent="0.4">
      <c r="D224" s="6">
        <v>3.1</v>
      </c>
      <c r="E224" s="7">
        <f t="shared" si="21"/>
        <v>-0.25086532668695649</v>
      </c>
      <c r="G224">
        <f t="shared" si="22"/>
        <v>6.3423134333640112</v>
      </c>
      <c r="H224" s="10">
        <f t="shared" si="27"/>
        <v>-1.1578689153236477</v>
      </c>
      <c r="I224">
        <f t="shared" si="23"/>
        <v>6.327550857913196</v>
      </c>
      <c r="J224" s="10">
        <f t="shared" si="24"/>
        <v>-1.0190651300677545</v>
      </c>
      <c r="K224">
        <f>$E$6*$O$7*EXP(-$O$4*(G224/$E$4-1))-SQRT($E$6)*$O$8*EXP(-$O$5*(G224/$E$4-1))</f>
        <v>-1.1732202597901382</v>
      </c>
      <c r="L224">
        <f>$K$6*$O$7*EXP(-$O$4*(I224/$K$4-1))-SQRT($K$6)*$O$8*EXP(-$O$5*(I224/$K$4-1))</f>
        <v>-0.3708856359171136</v>
      </c>
      <c r="M224" s="13">
        <f t="shared" si="25"/>
        <v>2.3566377692885024E-4</v>
      </c>
      <c r="N224" s="13">
        <f t="shared" si="26"/>
        <v>0.42013665663738076</v>
      </c>
      <c r="O224" s="13">
        <v>1</v>
      </c>
    </row>
    <row r="225" spans="4:15" x14ac:dyDescent="0.4">
      <c r="D225" s="6">
        <v>3.12</v>
      </c>
      <c r="E225" s="7">
        <f t="shared" si="21"/>
        <v>-0.24804434787848326</v>
      </c>
      <c r="G225">
        <f t="shared" si="22"/>
        <v>6.3602581458862204</v>
      </c>
      <c r="H225" s="10">
        <f t="shared" si="27"/>
        <v>-1.1448486876331394</v>
      </c>
      <c r="I225">
        <f t="shared" si="23"/>
        <v>6.3498403967120138</v>
      </c>
      <c r="J225" s="10">
        <f t="shared" si="24"/>
        <v>-1.0076057499519746</v>
      </c>
      <c r="K225">
        <f>$E$6*$O$7*EXP(-$O$4*(G225/$E$4-1))-SQRT($E$6)*$O$8*EXP(-$O$5*(G225/$E$4-1))</f>
        <v>-1.1601372995884494</v>
      </c>
      <c r="L225">
        <f>$K$6*$O$7*EXP(-$O$4*(I225/$K$4-1))-SQRT($K$6)*$O$8*EXP(-$O$5*(I225/$K$4-1))</f>
        <v>-0.36441652991849105</v>
      </c>
      <c r="M225" s="13">
        <f t="shared" si="25"/>
        <v>2.3374165552004632E-4</v>
      </c>
      <c r="N225" s="13">
        <f t="shared" si="26"/>
        <v>0.41369237276728094</v>
      </c>
      <c r="O225" s="13">
        <v>1</v>
      </c>
    </row>
    <row r="226" spans="4:15" x14ac:dyDescent="0.4">
      <c r="D226" s="6">
        <v>3.14</v>
      </c>
      <c r="E226" s="7">
        <f t="shared" si="21"/>
        <v>-0.24525270310155295</v>
      </c>
      <c r="G226">
        <f t="shared" si="22"/>
        <v>6.3782028584084296</v>
      </c>
      <c r="H226" s="10">
        <f t="shared" si="27"/>
        <v>-1.1319638511652175</v>
      </c>
      <c r="I226">
        <f t="shared" si="23"/>
        <v>6.3721299355108316</v>
      </c>
      <c r="J226" s="10">
        <f t="shared" si="24"/>
        <v>-0.99626553053912836</v>
      </c>
      <c r="K226">
        <f>$E$6*$O$7*EXP(-$O$4*(G226/$E$4-1))-SQRT($E$6)*$O$8*EXP(-$O$5*(G226/$E$4-1))</f>
        <v>-1.1471940099711941</v>
      </c>
      <c r="L226">
        <f>$K$6*$O$7*EXP(-$O$4*(I226/$K$4-1))-SQRT($K$6)*$O$8*EXP(-$O$5*(I226/$K$4-1))</f>
        <v>-0.35805968650192305</v>
      </c>
      <c r="M226" s="13">
        <f t="shared" si="25"/>
        <v>2.3195773725526864E-4</v>
      </c>
      <c r="N226" s="13">
        <f t="shared" si="26"/>
        <v>0.40730669936324171</v>
      </c>
      <c r="O226" s="13">
        <v>1</v>
      </c>
    </row>
    <row r="227" spans="4:15" x14ac:dyDescent="0.4">
      <c r="D227" s="6">
        <v>3.16</v>
      </c>
      <c r="E227" s="7">
        <f t="shared" si="21"/>
        <v>-0.24249012074197357</v>
      </c>
      <c r="G227">
        <f t="shared" si="22"/>
        <v>6.3961475709306388</v>
      </c>
      <c r="H227" s="10">
        <f t="shared" si="27"/>
        <v>-1.1192131522845792</v>
      </c>
      <c r="I227">
        <f t="shared" si="23"/>
        <v>6.3944194743096485</v>
      </c>
      <c r="J227" s="10">
        <f t="shared" si="24"/>
        <v>-0.98504336847804497</v>
      </c>
      <c r="K227">
        <f>$E$6*$O$7*EXP(-$O$4*(G227/$E$4-1))-SQRT($E$6)*$O$8*EXP(-$O$5*(G227/$E$4-1))</f>
        <v>-1.1343891096635195</v>
      </c>
      <c r="L227">
        <f>$K$6*$O$7*EXP(-$O$4*(I227/$K$4-1))-SQRT($K$6)*$O$8*EXP(-$O$5*(I227/$K$4-1))</f>
        <v>-0.35181318646961751</v>
      </c>
      <c r="M227" s="13">
        <f t="shared" si="25"/>
        <v>2.3030968236741211E-4</v>
      </c>
      <c r="N227" s="13">
        <f t="shared" si="26"/>
        <v>0.40098046340642607</v>
      </c>
      <c r="O227" s="13">
        <v>1</v>
      </c>
    </row>
    <row r="228" spans="4:15" x14ac:dyDescent="0.4">
      <c r="D228" s="6">
        <v>3.18</v>
      </c>
      <c r="E228" s="7">
        <f t="shared" si="21"/>
        <v>-0.23975633072951846</v>
      </c>
      <c r="G228">
        <f t="shared" si="22"/>
        <v>6.4140922834528489</v>
      </c>
      <c r="H228" s="10">
        <f t="shared" si="27"/>
        <v>-1.1065953444820926</v>
      </c>
      <c r="I228">
        <f t="shared" si="23"/>
        <v>6.4167090131084663</v>
      </c>
      <c r="J228" s="10">
        <f t="shared" si="24"/>
        <v>-0.97393816668944999</v>
      </c>
      <c r="K228">
        <f>$E$6*$O$7*EXP(-$O$4*(G228/$E$4-1))-SQRT($E$6)*$O$8*EXP(-$O$5*(G228/$E$4-1))</f>
        <v>-1.1217213217536568</v>
      </c>
      <c r="L228">
        <f>$K$6*$O$7*EXP(-$O$4*(I228/$K$4-1))-SQRT($K$6)*$O$8*EXP(-$O$5*(I228/$K$4-1))</f>
        <v>-0.34567514196337717</v>
      </c>
      <c r="M228" s="13">
        <f t="shared" si="25"/>
        <v>2.2879518841987593E-4</v>
      </c>
      <c r="N228" s="13">
        <f t="shared" si="26"/>
        <v>0.39471442823795394</v>
      </c>
      <c r="O228" s="13">
        <v>1</v>
      </c>
    </row>
    <row r="229" spans="4:15" x14ac:dyDescent="0.4">
      <c r="D229" s="6">
        <v>3.2</v>
      </c>
      <c r="E229" s="7">
        <f t="shared" si="21"/>
        <v>-0.23705106457731914</v>
      </c>
      <c r="G229">
        <f t="shared" si="22"/>
        <v>6.4320369959750581</v>
      </c>
      <c r="H229" s="10">
        <f t="shared" si="27"/>
        <v>-1.0941091885566165</v>
      </c>
      <c r="I229">
        <f t="shared" si="23"/>
        <v>6.4389985519072841</v>
      </c>
      <c r="J229" s="10">
        <f t="shared" si="24"/>
        <v>-0.96294883452598568</v>
      </c>
      <c r="K229">
        <f>$E$6*$O$7*EXP(-$O$4*(G229/$E$4-1))-SQRT($E$6)*$O$8*EXP(-$O$5*(G229/$E$4-1))</f>
        <v>-1.109189373981035</v>
      </c>
      <c r="L229">
        <f>$K$6*$O$7*EXP(-$O$4*(I229/$K$4-1))-SQRT($K$6)*$O$8*EXP(-$O$5*(I229/$K$4-1))</f>
        <v>-0.3396436960285899</v>
      </c>
      <c r="M229" s="13">
        <f t="shared" si="25"/>
        <v>2.2741199243484322E-4</v>
      </c>
      <c r="N229" s="13">
        <f t="shared" si="26"/>
        <v>0.38850929567725773</v>
      </c>
      <c r="O229" s="13">
        <v>1</v>
      </c>
    </row>
    <row r="230" spans="4:15" x14ac:dyDescent="0.4">
      <c r="D230" s="6">
        <v>3.22</v>
      </c>
      <c r="E230" s="7">
        <f t="shared" si="21"/>
        <v>-0.2343740554184302</v>
      </c>
      <c r="G230">
        <f t="shared" si="22"/>
        <v>6.4499817084972664</v>
      </c>
      <c r="H230" s="10">
        <f t="shared" si="27"/>
        <v>-1.0817534527837644</v>
      </c>
      <c r="I230">
        <f t="shared" si="23"/>
        <v>6.4612880907061028</v>
      </c>
      <c r="J230" s="10">
        <f t="shared" si="24"/>
        <v>-0.95207428792074711</v>
      </c>
      <c r="K230">
        <f>$E$6*$O$7*EXP(-$O$4*(G230/$E$4-1))-SQRT($E$6)*$O$8*EXP(-$O$5*(G230/$E$4-1))</f>
        <v>-1.0967919990099633</v>
      </c>
      <c r="L230">
        <f>$K$6*$O$7*EXP(-$O$4*(I230/$K$4-1))-SQRT($K$6)*$O$8*EXP(-$O$5*(I230/$K$4-1))</f>
        <v>-0.33371702218019927</v>
      </c>
      <c r="M230" s="13">
        <f t="shared" si="25"/>
        <v>2.2615787259751887E-4</v>
      </c>
      <c r="N230" s="13">
        <f t="shared" si="26"/>
        <v>0.38236570809412651</v>
      </c>
      <c r="O230" s="13">
        <v>1</v>
      </c>
    </row>
    <row r="231" spans="4:15" x14ac:dyDescent="0.4">
      <c r="D231" s="6">
        <v>3.24</v>
      </c>
      <c r="E231" s="7">
        <f t="shared" si="21"/>
        <v>-0.23172503803969421</v>
      </c>
      <c r="G231">
        <f t="shared" si="22"/>
        <v>6.4679264210194773</v>
      </c>
      <c r="H231" s="10">
        <f t="shared" si="27"/>
        <v>-1.0695269130722087</v>
      </c>
      <c r="I231">
        <f t="shared" si="23"/>
        <v>6.4835776295049206</v>
      </c>
      <c r="J231" s="10">
        <f t="shared" si="24"/>
        <v>-0.94131344952484586</v>
      </c>
      <c r="K231">
        <f>$E$6*$O$7*EXP(-$O$4*(G231/$E$4-1))-SQRT($E$6)*$O$8*EXP(-$O$5*(G231/$E$4-1))</f>
        <v>-1.0845279346894088</v>
      </c>
      <c r="L231">
        <f>$K$6*$O$7*EXP(-$O$4*(I231/$K$4-1))-SQRT($K$6)*$O$8*EXP(-$O$5*(I231/$K$4-1))</f>
        <v>-0.32789332397090543</v>
      </c>
      <c r="M231" s="13">
        <f t="shared" si="25"/>
        <v>2.2503064955970385E-4</v>
      </c>
      <c r="N231" s="13">
        <f t="shared" si="26"/>
        <v>0.37628425043461206</v>
      </c>
      <c r="O231" s="13">
        <v>1</v>
      </c>
    </row>
    <row r="232" spans="4:15" x14ac:dyDescent="0.4">
      <c r="D232" s="6">
        <v>3.26</v>
      </c>
      <c r="E232" s="7">
        <f t="shared" si="21"/>
        <v>-0.22910374891302349</v>
      </c>
      <c r="G232">
        <f t="shared" si="22"/>
        <v>6.4858711335416857</v>
      </c>
      <c r="H232" s="10">
        <f t="shared" si="27"/>
        <v>-1.0574283531080599</v>
      </c>
      <c r="I232">
        <f t="shared" si="23"/>
        <v>6.5058671683037383</v>
      </c>
      <c r="J232" s="10">
        <f t="shared" si="24"/>
        <v>-0.93066524883448387</v>
      </c>
      <c r="K232">
        <f>$E$6*$O$7*EXP(-$O$4*(G232/$E$4-1))-SQRT($E$6)*$O$8*EXP(-$O$5*(G232/$E$4-1))</f>
        <v>-1.0723959242994017</v>
      </c>
      <c r="L232">
        <f>$K$6*$O$7*EXP(-$O$4*(I232/$K$4-1))-SQRT($K$6)*$O$8*EXP(-$O$5*(I232/$K$4-1))</f>
        <v>-0.32217083456182533</v>
      </c>
      <c r="M232" s="13">
        <f t="shared" si="25"/>
        <v>2.2402818736788299E-4</v>
      </c>
      <c r="N232" s="13">
        <f t="shared" si="26"/>
        <v>0.37026545220102575</v>
      </c>
      <c r="O232" s="13">
        <v>1</v>
      </c>
    </row>
    <row r="233" spans="4:15" x14ac:dyDescent="0.4">
      <c r="D233" s="6">
        <v>3.28</v>
      </c>
      <c r="E233" s="7">
        <f t="shared" si="21"/>
        <v>-0.22650992622421662</v>
      </c>
      <c r="G233">
        <f t="shared" si="22"/>
        <v>6.503815846063894</v>
      </c>
      <c r="H233" s="10">
        <f t="shared" si="27"/>
        <v>-1.0454565644878717</v>
      </c>
      <c r="I233">
        <f t="shared" si="23"/>
        <v>6.5281567071025561</v>
      </c>
      <c r="J233" s="10">
        <f t="shared" si="24"/>
        <v>-0.92012862230801262</v>
      </c>
      <c r="K233">
        <f>$E$6*$O$7*EXP(-$O$4*(G233/$E$4-1))-SQRT($E$6)*$O$8*EXP(-$O$5*(G233/$E$4-1))</f>
        <v>-1.0603947167845273</v>
      </c>
      <c r="L233">
        <f>$K$6*$O$7*EXP(-$O$4*(I233/$K$4-1))-SQRT($K$6)*$O$8*EXP(-$O$5*(I233/$K$4-1))</f>
        <v>-0.31654781629582712</v>
      </c>
      <c r="M233" s="13">
        <f t="shared" si="25"/>
        <v>2.2314839403807777E-4</v>
      </c>
      <c r="N233" s="13">
        <f t="shared" si="26"/>
        <v>0.36430978938631942</v>
      </c>
      <c r="O233" s="13">
        <v>1</v>
      </c>
    </row>
    <row r="234" spans="4:15" x14ac:dyDescent="0.4">
      <c r="D234" s="6">
        <v>3.3</v>
      </c>
      <c r="E234" s="7">
        <f t="shared" si="21"/>
        <v>-0.22394330989942129</v>
      </c>
      <c r="G234">
        <f t="shared" si="22"/>
        <v>6.5217605585861049</v>
      </c>
      <c r="H234" s="10">
        <f t="shared" si="27"/>
        <v>-1.0336103468407791</v>
      </c>
      <c r="I234">
        <f t="shared" si="23"/>
        <v>6.550446245901373</v>
      </c>
      <c r="J234" s="10">
        <f t="shared" si="24"/>
        <v>-0.90970251347342912</v>
      </c>
      <c r="K234">
        <f>$E$6*$O$7*EXP(-$O$4*(G234/$E$4-1))-SQRT($E$6)*$O$8*EXP(-$O$5*(G234/$E$4-1))</f>
        <v>-1.0485230669750323</v>
      </c>
      <c r="L234">
        <f>$K$6*$O$7*EXP(-$O$4*(I234/$K$4-1))-SQRT($K$6)*$O$8*EXP(-$O$5*(I234/$K$4-1))</f>
        <v>-0.31102256027373709</v>
      </c>
      <c r="M234" s="13">
        <f t="shared" si="25"/>
        <v>2.2238922180255942E-4</v>
      </c>
      <c r="N234" s="13">
        <f t="shared" si="26"/>
        <v>0.35841768636318544</v>
      </c>
      <c r="O234" s="13">
        <v>1</v>
      </c>
    </row>
    <row r="235" spans="4:15" x14ac:dyDescent="0.4">
      <c r="D235" s="6">
        <v>3.32</v>
      </c>
      <c r="E235" s="7">
        <f t="shared" si="21"/>
        <v>-0.22140364162934881</v>
      </c>
      <c r="G235">
        <f t="shared" si="22"/>
        <v>6.5397052711083132</v>
      </c>
      <c r="H235" s="10">
        <f t="shared" si="27"/>
        <v>-1.0218885079402593</v>
      </c>
      <c r="I235">
        <f t="shared" si="23"/>
        <v>6.5727357847001908</v>
      </c>
      <c r="J235" s="10">
        <f t="shared" si="24"/>
        <v>-0.89938587302674067</v>
      </c>
      <c r="K235">
        <f>$E$6*$O$7*EXP(-$O$4*(G235/$E$4-1))-SQRT($E$6)*$O$8*EXP(-$O$5*(G235/$E$4-1))</f>
        <v>-1.0367797357959754</v>
      </c>
      <c r="L235">
        <f>$K$6*$O$7*EXP(-$O$4*(I235/$K$4-1))-SQRT($K$6)*$O$8*EXP(-$O$5*(I235/$K$4-1))</f>
        <v>-0.30559338593359647</v>
      </c>
      <c r="M235" s="13">
        <f t="shared" si="25"/>
        <v>2.2174866705085394E-4</v>
      </c>
      <c r="N235" s="13">
        <f t="shared" si="26"/>
        <v>0.35258951772826175</v>
      </c>
      <c r="O235" s="13">
        <v>1</v>
      </c>
    </row>
    <row r="236" spans="4:15" x14ac:dyDescent="0.4">
      <c r="D236" s="6">
        <v>3.34</v>
      </c>
      <c r="E236" s="7">
        <f t="shared" si="21"/>
        <v>-0.21889066489134495</v>
      </c>
      <c r="G236">
        <f t="shared" si="22"/>
        <v>6.5576499836305233</v>
      </c>
      <c r="H236" s="10">
        <f t="shared" si="27"/>
        <v>-1.0102898638060027</v>
      </c>
      <c r="I236">
        <f t="shared" si="23"/>
        <v>6.5950253234990095</v>
      </c>
      <c r="J236" s="10">
        <f t="shared" si="24"/>
        <v>-0.88917765892162137</v>
      </c>
      <c r="K236">
        <f>$E$6*$O$7*EXP(-$O$4*(G236/$E$4-1))-SQRT($E$6)*$O$8*EXP(-$O$5*(G236/$E$4-1))</f>
        <v>-1.0251634904648677</v>
      </c>
      <c r="L236">
        <f>$K$6*$O$7*EXP(-$O$4*(I236/$K$4-1))-SQRT($K$6)*$O$8*EXP(-$O$5*(I236/$K$4-1))</f>
        <v>-0.30025864063313673</v>
      </c>
      <c r="M236" s="13">
        <f t="shared" si="25"/>
        <v>2.212247699872977E-4</v>
      </c>
      <c r="N236" s="13">
        <f t="shared" si="26"/>
        <v>0.34682561010187257</v>
      </c>
      <c r="O236" s="13">
        <v>1</v>
      </c>
    </row>
    <row r="237" spans="4:15" x14ac:dyDescent="0.4">
      <c r="D237" s="6">
        <v>3.36</v>
      </c>
      <c r="E237" s="7">
        <f t="shared" si="21"/>
        <v>-0.21640412496941586</v>
      </c>
      <c r="G237">
        <f t="shared" si="22"/>
        <v>6.5755946961527325</v>
      </c>
      <c r="H237" s="10">
        <f t="shared" si="27"/>
        <v>-0.99881323879633888</v>
      </c>
      <c r="I237">
        <f t="shared" si="23"/>
        <v>6.6173148622978273</v>
      </c>
      <c r="J237" s="10">
        <f t="shared" si="24"/>
        <v>-0.87907683645076107</v>
      </c>
      <c r="K237">
        <f>$E$6*$O$7*EXP(-$O$4*(G237/$E$4-1))-SQRT($E$6)*$O$8*EXP(-$O$5*(G237/$E$4-1))</f>
        <v>-1.0136731046782688</v>
      </c>
      <c r="L237">
        <f>$K$6*$O$7*EXP(-$O$4*(I237/$K$4-1))-SQRT($K$6)*$O$8*EXP(-$O$5*(I237/$K$4-1))</f>
        <v>-0.29501669923562657</v>
      </c>
      <c r="M237" s="13">
        <f t="shared" si="25"/>
        <v>2.20815614028944E-4</v>
      </c>
      <c r="N237" s="13">
        <f t="shared" si="26"/>
        <v>0.34112624388376173</v>
      </c>
      <c r="O237" s="13">
        <v>1</v>
      </c>
    </row>
    <row r="238" spans="4:15" x14ac:dyDescent="0.4">
      <c r="D238" s="6">
        <v>3.38</v>
      </c>
      <c r="E238" s="7">
        <f t="shared" si="21"/>
        <v>-0.21394376897230347</v>
      </c>
      <c r="G238">
        <f t="shared" si="22"/>
        <v>6.5935394086749417</v>
      </c>
      <c r="H238" s="10">
        <f t="shared" si="27"/>
        <v>-0.9874574656916667</v>
      </c>
      <c r="I238">
        <f t="shared" si="23"/>
        <v>6.6396044010966451</v>
      </c>
      <c r="J238" s="10">
        <f t="shared" si="24"/>
        <v>-0.86908237831929114</v>
      </c>
      <c r="K238">
        <f>$E$6*$O$7*EXP(-$O$4*(G238/$E$4-1))-SQRT($E$6)*$O$8*EXP(-$O$5*(G238/$E$4-1))</f>
        <v>-1.0023073587877096</v>
      </c>
      <c r="L238">
        <f>$K$6*$O$7*EXP(-$O$4*(I238/$K$4-1))-SQRT($K$6)*$O$8*EXP(-$O$5*(I238/$K$4-1))</f>
        <v>-0.28986596369922502</v>
      </c>
      <c r="M238" s="13">
        <f t="shared" si="25"/>
        <v>2.2051932496390254E-4</v>
      </c>
      <c r="N238" s="13">
        <f t="shared" si="26"/>
        <v>0.33549165496532435</v>
      </c>
      <c r="O238" s="13">
        <v>1</v>
      </c>
    </row>
    <row r="239" spans="4:15" x14ac:dyDescent="0.4">
      <c r="D239" s="6">
        <v>3.4</v>
      </c>
      <c r="E239" s="7">
        <f t="shared" si="21"/>
        <v>-0.21150934584970307</v>
      </c>
      <c r="G239">
        <f t="shared" si="22"/>
        <v>6.6114841211971509</v>
      </c>
      <c r="H239" s="10">
        <f t="shared" si="27"/>
        <v>-0.97622138576930451</v>
      </c>
      <c r="I239">
        <f t="shared" si="23"/>
        <v>6.6618939398954629</v>
      </c>
      <c r="J239" s="10">
        <f t="shared" si="24"/>
        <v>-0.85919326471066382</v>
      </c>
      <c r="K239">
        <f>$E$6*$O$7*EXP(-$O$4*(G239/$E$4-1))-SQRT($E$6)*$O$8*EXP(-$O$5*(G239/$E$4-1))</f>
        <v>-0.99106503996538187</v>
      </c>
      <c r="L239">
        <f>$K$6*$O$7*EXP(-$O$4*(I239/$K$4-1))-SQRT($K$6)*$O$8*EXP(-$O$5*(I239/$K$4-1))</f>
        <v>-0.28480486266997423</v>
      </c>
      <c r="M239" s="13">
        <f t="shared" si="25"/>
        <v>2.2033406989272503E-4</v>
      </c>
      <c r="N239" s="13">
        <f t="shared" si="26"/>
        <v>0.32992203639885681</v>
      </c>
      <c r="O239" s="13">
        <v>1</v>
      </c>
    </row>
    <row r="240" spans="4:15" x14ac:dyDescent="0.4">
      <c r="D240" s="6">
        <v>3.42</v>
      </c>
      <c r="E240" s="7">
        <f t="shared" si="21"/>
        <v>-0.20910060640671041</v>
      </c>
      <c r="G240">
        <f t="shared" si="22"/>
        <v>6.6294288337193601</v>
      </c>
      <c r="H240" s="10">
        <f t="shared" si="27"/>
        <v>-0.96510384887017175</v>
      </c>
      <c r="I240">
        <f t="shared" si="23"/>
        <v>6.6841834786942806</v>
      </c>
      <c r="J240" s="10">
        <f t="shared" si="24"/>
        <v>-0.84940848334533892</v>
      </c>
      <c r="K240">
        <f>$E$6*$O$7*EXP(-$O$4*(G240/$E$4-1))-SQRT($E$6)*$O$8*EXP(-$O$5*(G240/$E$4-1))</f>
        <v>-0.97994494235996477</v>
      </c>
      <c r="L240">
        <f>$K$6*$O$7*EXP(-$O$4*(I240/$K$4-1))-SQRT($K$6)*$O$8*EXP(-$O$5*(I240/$K$4-1))</f>
        <v>-0.27983185107854047</v>
      </c>
      <c r="M240" s="13">
        <f t="shared" si="25"/>
        <v>2.2025805597277649E-4</v>
      </c>
      <c r="N240" s="13">
        <f t="shared" si="26"/>
        <v>0.32441754002438772</v>
      </c>
      <c r="O240" s="13">
        <v>1</v>
      </c>
    </row>
    <row r="241" spans="4:15" x14ac:dyDescent="0.4">
      <c r="D241" s="6">
        <v>3.44</v>
      </c>
      <c r="E241" s="7">
        <f t="shared" si="21"/>
        <v>-0.20671730331658256</v>
      </c>
      <c r="G241">
        <f t="shared" si="22"/>
        <v>6.6473735462415702</v>
      </c>
      <c r="H241" s="10">
        <f t="shared" si="27"/>
        <v>-0.95410371345768674</v>
      </c>
      <c r="I241">
        <f t="shared" si="23"/>
        <v>6.7064730174930984</v>
      </c>
      <c r="J241" s="10">
        <f t="shared" si="24"/>
        <v>-0.83972702953262157</v>
      </c>
      <c r="K241">
        <f>$E$6*$O$7*EXP(-$O$4*(G241/$E$4-1))-SQRT($E$6)*$O$8*EXP(-$O$5*(G241/$E$4-1))</f>
        <v>-0.96894586724296439</v>
      </c>
      <c r="L241">
        <f>$K$6*$O$7*EXP(-$O$4*(I241/$K$4-1))-SQRT($K$6)*$O$8*EXP(-$O$5*(I241/$K$4-1))</f>
        <v>-0.27494540974081177</v>
      </c>
      <c r="M241" s="13">
        <f t="shared" si="25"/>
        <v>2.2028952898583154E-4</v>
      </c>
      <c r="N241" s="13">
        <f t="shared" si="26"/>
        <v>0.31897827805466045</v>
      </c>
      <c r="O241" s="13">
        <v>1</v>
      </c>
    </row>
    <row r="242" spans="4:15" x14ac:dyDescent="0.4">
      <c r="D242" s="6">
        <v>3.46</v>
      </c>
      <c r="E242" s="7">
        <f t="shared" si="21"/>
        <v>-0.20435919113189538</v>
      </c>
      <c r="G242">
        <f t="shared" si="22"/>
        <v>6.6653182587637785</v>
      </c>
      <c r="H242" s="10">
        <f t="shared" si="27"/>
        <v>-0.94321984666926295</v>
      </c>
      <c r="I242">
        <f t="shared" si="23"/>
        <v>6.7287625562919153</v>
      </c>
      <c r="J242" s="10">
        <f t="shared" si="24"/>
        <v>-0.83014790621598533</v>
      </c>
      <c r="K242">
        <f>$E$6*$O$7*EXP(-$O$4*(G242/$E$4-1))-SQRT($E$6)*$O$8*EXP(-$O$5*(G242/$E$4-1))</f>
        <v>-0.9580666231459416</v>
      </c>
      <c r="L242">
        <f>$K$6*$O$7*EXP(-$O$4*(I242/$K$4-1))-SQRT($K$6)*$O$8*EXP(-$O$5*(I242/$K$4-1))</f>
        <v>-0.27014404496244321</v>
      </c>
      <c r="M242" s="13">
        <f t="shared" si="25"/>
        <v>2.2042677174845843E-4</v>
      </c>
      <c r="N242" s="13">
        <f t="shared" si="26"/>
        <v>0.31360432461887638</v>
      </c>
      <c r="O242" s="13">
        <v>1</v>
      </c>
    </row>
    <row r="243" spans="4:15" x14ac:dyDescent="0.4">
      <c r="D243" s="6">
        <v>3.48</v>
      </c>
      <c r="E243" s="7">
        <f t="shared" si="21"/>
        <v>-0.20202602629417277</v>
      </c>
      <c r="G243">
        <f t="shared" si="22"/>
        <v>6.6832629712859886</v>
      </c>
      <c r="H243" s="10">
        <f t="shared" si="27"/>
        <v>-0.93245112436075439</v>
      </c>
      <c r="I243">
        <f t="shared" si="23"/>
        <v>6.7510520950907331</v>
      </c>
      <c r="J243" s="10">
        <f t="shared" si="24"/>
        <v>-0.82067012401218853</v>
      </c>
      <c r="K243">
        <f>$E$6*$O$7*EXP(-$O$4*(G243/$E$4-1))-SQRT($E$6)*$O$8*EXP(-$O$5*(G243/$E$4-1))</f>
        <v>-0.94730602598895586</v>
      </c>
      <c r="L243">
        <f>$K$6*$O$7*EXP(-$O$4*(I243/$K$4-1))-SQRT($K$6)*$O$8*EXP(-$O$5*(I243/$K$4-1))</f>
        <v>-0.26542628814743513</v>
      </c>
      <c r="M243" s="13">
        <f t="shared" si="25"/>
        <v>2.206681023835426E-4</v>
      </c>
      <c r="N243" s="13">
        <f t="shared" si="26"/>
        <v>0.30829571726580512</v>
      </c>
      <c r="O243" s="13">
        <v>1</v>
      </c>
    </row>
    <row r="244" spans="4:15" x14ac:dyDescent="0.4">
      <c r="D244" s="6">
        <v>3.5</v>
      </c>
      <c r="E244" s="7">
        <f t="shared" si="21"/>
        <v>-0.1997175671420662</v>
      </c>
      <c r="G244">
        <f t="shared" si="22"/>
        <v>6.7012076838081978</v>
      </c>
      <c r="H244" s="10">
        <f t="shared" si="27"/>
        <v>-0.92179643114420651</v>
      </c>
      <c r="I244">
        <f t="shared" si="23"/>
        <v>6.7733416338895509</v>
      </c>
      <c r="J244" s="10">
        <f t="shared" si="24"/>
        <v>-0.81129270124450137</v>
      </c>
      <c r="K244">
        <f>$E$6*$O$7*EXP(-$O$4*(G244/$E$4-1))-SQRT($E$6)*$O$8*EXP(-$O$5*(G244/$E$4-1))</f>
        <v>-0.93666289920058954</v>
      </c>
      <c r="L244">
        <f>$K$6*$O$7*EXP(-$O$4*(I244/$K$4-1))-SQRT($K$6)*$O$8*EXP(-$O$5*(I244/$K$4-1))</f>
        <v>-0.26079069541081845</v>
      </c>
      <c r="M244" s="13">
        <f t="shared" si="25"/>
        <v>2.2101187247145705E-4</v>
      </c>
      <c r="N244" s="13">
        <f t="shared" si="26"/>
        <v>0.30305245842690826</v>
      </c>
      <c r="O244" s="13">
        <v>1</v>
      </c>
    </row>
    <row r="245" spans="4:15" x14ac:dyDescent="0.4">
      <c r="D245" s="6">
        <v>3.52</v>
      </c>
      <c r="E245" s="7">
        <f t="shared" si="21"/>
        <v>-0.19743357391815317</v>
      </c>
      <c r="G245">
        <f t="shared" si="22"/>
        <v>6.719152396330407</v>
      </c>
      <c r="H245" s="10">
        <f t="shared" si="27"/>
        <v>-0.91125466041923586</v>
      </c>
      <c r="I245">
        <f t="shared" si="23"/>
        <v>6.7956311726883687</v>
      </c>
      <c r="J245" s="10">
        <f t="shared" si="24"/>
        <v>-0.80201466397032173</v>
      </c>
      <c r="K245">
        <f>$E$6*$O$7*EXP(-$O$4*(G245/$E$4-1))-SQRT($E$6)*$O$8*EXP(-$O$5*(G245/$E$4-1))</f>
        <v>-0.92613607382985397</v>
      </c>
      <c r="L245">
        <f>$K$6*$O$7*EXP(-$O$4*(I245/$K$4-1))-SQRT($K$6)*$O$8*EXP(-$O$5*(I245/$K$4-1))</f>
        <v>-0.25623584719551318</v>
      </c>
      <c r="M245" s="13">
        <f t="shared" si="25"/>
        <v>2.2145646509772439E-4</v>
      </c>
      <c r="N245" s="13">
        <f t="shared" si="26"/>
        <v>0.29787451684011007</v>
      </c>
      <c r="O245" s="13">
        <v>1</v>
      </c>
    </row>
    <row r="246" spans="4:15" x14ac:dyDescent="0.4">
      <c r="D246" s="6">
        <v>3.54</v>
      </c>
      <c r="E246" s="7">
        <f t="shared" si="21"/>
        <v>-0.19517380877442619</v>
      </c>
      <c r="G246">
        <f t="shared" si="22"/>
        <v>6.7370971088526161</v>
      </c>
      <c r="H246" s="10">
        <f t="shared" si="27"/>
        <v>-0.90082471439836409</v>
      </c>
      <c r="I246">
        <f t="shared" si="23"/>
        <v>6.8179207114871874</v>
      </c>
      <c r="J246" s="10">
        <f t="shared" si="24"/>
        <v>-0.79283504600347399</v>
      </c>
      <c r="K246">
        <f>$E$6*$O$7*EXP(-$O$4*(G246/$E$4-1))-SQRT($E$6)*$O$8*EXP(-$O$5*(G246/$E$4-1))</f>
        <v>-0.91572438865030859</v>
      </c>
      <c r="L246">
        <f>$K$6*$O$7*EXP(-$O$4*(I246/$K$4-1))-SQRT($K$6)*$O$8*EXP(-$O$5*(I246/$K$4-1))</f>
        <v>-0.25176034789341772</v>
      </c>
      <c r="M246" s="13">
        <f t="shared" si="25"/>
        <v>2.2200029281405773E-4</v>
      </c>
      <c r="N246" s="13">
        <f t="shared" si="26"/>
        <v>0.2927618289348885</v>
      </c>
      <c r="O246" s="13">
        <v>1</v>
      </c>
    </row>
    <row r="247" spans="4:15" x14ac:dyDescent="0.4">
      <c r="D247" s="6">
        <v>3.56</v>
      </c>
      <c r="E247" s="7">
        <f t="shared" si="21"/>
        <v>-0.1929380357765369</v>
      </c>
      <c r="G247">
        <f t="shared" si="22"/>
        <v>6.7550418213748262</v>
      </c>
      <c r="H247" s="10">
        <f t="shared" si="27"/>
        <v>-0.89050550412660601</v>
      </c>
      <c r="I247">
        <f t="shared" si="23"/>
        <v>6.8402102502860052</v>
      </c>
      <c r="J247" s="10">
        <f t="shared" si="24"/>
        <v>-0.78375288893144823</v>
      </c>
      <c r="K247">
        <f>$E$6*$O$7*EXP(-$O$4*(G247/$E$4-1))-SQRT($E$6)*$O$8*EXP(-$O$5*(G247/$E$4-1))</f>
        <v>-0.90542669025669364</v>
      </c>
      <c r="L247">
        <f>$K$6*$O$7*EXP(-$O$4*(I247/$K$4-1))-SQRT($K$6)*$O$8*EXP(-$O$5*(I247/$K$4-1))</f>
        <v>-0.24736282547078187</v>
      </c>
      <c r="M247" s="13">
        <f t="shared" si="25"/>
        <v>2.2264179552871971E-4</v>
      </c>
      <c r="N247" s="13">
        <f t="shared" si="26"/>
        <v>0.28771430017933775</v>
      </c>
      <c r="O247" s="13">
        <v>1</v>
      </c>
    </row>
    <row r="248" spans="4:15" x14ac:dyDescent="0.4">
      <c r="D248" s="6">
        <v>3.58</v>
      </c>
      <c r="E248" s="7">
        <f t="shared" si="21"/>
        <v>-0.19072602090686031</v>
      </c>
      <c r="G248">
        <f t="shared" si="22"/>
        <v>6.7729865338970354</v>
      </c>
      <c r="H248" s="10">
        <f t="shared" si="27"/>
        <v>-0.88029594949561374</v>
      </c>
      <c r="I248">
        <f t="shared" si="23"/>
        <v>6.8624997890848229</v>
      </c>
      <c r="J248" s="10">
        <f t="shared" si="24"/>
        <v>-0.77476724212784787</v>
      </c>
      <c r="K248">
        <f>$E$6*$O$7*EXP(-$O$4*(G248/$E$4-1))-SQRT($E$6)*$O$8*EXP(-$O$5*(G248/$E$4-1))</f>
        <v>-0.89524183315436101</v>
      </c>
      <c r="L248">
        <f>$K$6*$O$7*EXP(-$O$4*(I248/$K$4-1))-SQRT($K$6)*$O$8*EXP(-$O$5*(I248/$K$4-1))</f>
        <v>-0.24304193109790087</v>
      </c>
      <c r="M248" s="13">
        <f t="shared" si="25"/>
        <v>2.2337943834080875E-4</v>
      </c>
      <c r="N248" s="13">
        <f t="shared" si="26"/>
        <v>0.28273180638989392</v>
      </c>
      <c r="O248" s="13">
        <v>1</v>
      </c>
    </row>
    <row r="249" spans="4:15" x14ac:dyDescent="0.4">
      <c r="D249" s="6">
        <v>3.6</v>
      </c>
      <c r="E249" s="7">
        <f t="shared" si="21"/>
        <v>-0.18853753206643922</v>
      </c>
      <c r="G249">
        <f t="shared" si="22"/>
        <v>6.7909312464192437</v>
      </c>
      <c r="H249" s="10">
        <f t="shared" si="27"/>
        <v>-0.87019497925265021</v>
      </c>
      <c r="I249">
        <f t="shared" si="23"/>
        <v>6.8847893278836398</v>
      </c>
      <c r="J249" s="10">
        <f t="shared" si="24"/>
        <v>-0.76587716276028939</v>
      </c>
      <c r="K249">
        <f>$E$6*$O$7*EXP(-$O$4*(G249/$E$4-1))-SQRT($E$6)*$O$8*EXP(-$O$5*(G249/$E$4-1))</f>
        <v>-0.88516867984180114</v>
      </c>
      <c r="L249">
        <f>$K$6*$O$7*EXP(-$O$4*(I249/$K$4-1))-SQRT($K$6)*$O$8*EXP(-$O$5*(I249/$K$4-1))</f>
        <v>-0.23879633878317461</v>
      </c>
      <c r="M249" s="13">
        <f t="shared" si="25"/>
        <v>2.2421170933353889E-4</v>
      </c>
      <c r="N249" s="13">
        <f t="shared" si="26"/>
        <v>0.27781419500439425</v>
      </c>
      <c r="O249" s="13">
        <v>1</v>
      </c>
    </row>
    <row r="250" spans="4:15" x14ac:dyDescent="0.4">
      <c r="D250" s="6">
        <v>3.62</v>
      </c>
      <c r="E250" s="7">
        <f t="shared" si="21"/>
        <v>-0.18637233907586795</v>
      </c>
      <c r="G250">
        <f t="shared" si="22"/>
        <v>6.8088759589414547</v>
      </c>
      <c r="H250" s="10">
        <f t="shared" si="27"/>
        <v>-0.86020153100466856</v>
      </c>
      <c r="I250">
        <f t="shared" si="23"/>
        <v>6.9070788666824594</v>
      </c>
      <c r="J250" s="10">
        <f t="shared" si="24"/>
        <v>-0.75708171579399064</v>
      </c>
      <c r="K250">
        <f>$E$6*$O$7*EXP(-$O$4*(G250/$E$4-1))-SQRT($E$6)*$O$8*EXP(-$O$5*(G250/$E$4-1))</f>
        <v>-0.87520610088652162</v>
      </c>
      <c r="L250">
        <f>$K$6*$O$7*EXP(-$O$4*(I250/$K$4-1))-SQRT($K$6)*$O$8*EXP(-$O$5*(I250/$K$4-1))</f>
        <v>-0.23462474501155609</v>
      </c>
      <c r="M250" s="13">
        <f t="shared" si="25"/>
        <v>2.2513711733941191E-4</v>
      </c>
      <c r="N250" s="13">
        <f t="shared" si="26"/>
        <v>0.27296128631915773</v>
      </c>
      <c r="O250" s="13">
        <v>1</v>
      </c>
    </row>
    <row r="251" spans="4:15" x14ac:dyDescent="0.4">
      <c r="D251" s="6">
        <v>3.64</v>
      </c>
      <c r="E251" s="7">
        <f t="shared" si="21"/>
        <v>-0.18423021367517134</v>
      </c>
      <c r="G251">
        <f t="shared" si="22"/>
        <v>6.826820671463663</v>
      </c>
      <c r="H251" s="10">
        <f t="shared" si="27"/>
        <v>-0.85031455121775323</v>
      </c>
      <c r="I251">
        <f t="shared" si="23"/>
        <v>6.9293684054812763</v>
      </c>
      <c r="J251" s="10">
        <f t="shared" si="24"/>
        <v>-0.74837997399128098</v>
      </c>
      <c r="K251">
        <f>$E$6*$O$7*EXP(-$O$4*(G251/$E$4-1))-SQRT($E$6)*$O$8*EXP(-$O$5*(G251/$E$4-1))</f>
        <v>-0.86535297499456432</v>
      </c>
      <c r="L251">
        <f>$K$6*$O$7*EXP(-$O$4*(I251/$K$4-1))-SQRT($K$6)*$O$8*EXP(-$O$5*(I251/$K$4-1))</f>
        <v>-0.23052586838741759</v>
      </c>
      <c r="M251" s="13">
        <f t="shared" si="25"/>
        <v>2.261541896909569E-4</v>
      </c>
      <c r="N251" s="13">
        <f t="shared" si="26"/>
        <v>0.26817287469077727</v>
      </c>
      <c r="O251" s="13">
        <v>1</v>
      </c>
    </row>
    <row r="252" spans="4:15" x14ac:dyDescent="0.4">
      <c r="D252" s="6">
        <v>3.66</v>
      </c>
      <c r="E252" s="7">
        <f t="shared" si="21"/>
        <v>-0.18211092952273325</v>
      </c>
      <c r="G252">
        <f t="shared" si="22"/>
        <v>6.8447653839858722</v>
      </c>
      <c r="H252" s="10">
        <f t="shared" si="27"/>
        <v>-0.84053299521217539</v>
      </c>
      <c r="I252">
        <f t="shared" si="23"/>
        <v>6.9516579442800941</v>
      </c>
      <c r="J252" s="10">
        <f t="shared" si="24"/>
        <v>-0.73977101790724697</v>
      </c>
      <c r="K252">
        <f>$E$6*$O$7*EXP(-$O$4*(G252/$E$4-1))-SQRT($E$6)*$O$8*EXP(-$O$5*(G252/$E$4-1))</f>
        <v>-0.85560818907388492</v>
      </c>
      <c r="L252">
        <f>$K$6*$O$7*EXP(-$O$4*(I252/$K$4-1))-SQRT($K$6)*$O$8*EXP(-$O$5*(I252/$K$4-1))</f>
        <v>-0.22649844928184945</v>
      </c>
      <c r="M252" s="13">
        <f t="shared" si="25"/>
        <v>2.2726146996812451E-4</v>
      </c>
      <c r="N252" s="13">
        <f t="shared" si="26"/>
        <v>0.2634487297033134</v>
      </c>
      <c r="O252" s="13">
        <v>1</v>
      </c>
    </row>
    <row r="253" spans="4:15" x14ac:dyDescent="0.4">
      <c r="D253" s="6">
        <v>3.68</v>
      </c>
      <c r="E253" s="7">
        <f t="shared" si="21"/>
        <v>-0.18001426219332575</v>
      </c>
      <c r="G253">
        <f t="shared" si="22"/>
        <v>6.8627100965080823</v>
      </c>
      <c r="H253" s="10">
        <f t="shared" si="27"/>
        <v>-0.83085582715329487</v>
      </c>
      <c r="I253">
        <f t="shared" si="23"/>
        <v>6.9739474830789119</v>
      </c>
      <c r="J253" s="10">
        <f t="shared" si="24"/>
        <v>-0.73125393588172782</v>
      </c>
      <c r="K253">
        <f>$E$6*$O$7*EXP(-$O$4*(G253/$E$4-1))-SQRT($E$6)*$O$8*EXP(-$O$5*(G253/$E$4-1))</f>
        <v>-0.84597063829187424</v>
      </c>
      <c r="L253">
        <f>$K$6*$O$7*EXP(-$O$4*(I253/$K$4-1))-SQRT($K$6)*$O$8*EXP(-$O$5*(I253/$K$4-1))</f>
        <v>-0.22254124948440954</v>
      </c>
      <c r="M253" s="13">
        <f t="shared" si="25"/>
        <v>2.2845751575492317E-4</v>
      </c>
      <c r="N253" s="13">
        <f t="shared" si="26"/>
        <v>0.25878859730157627</v>
      </c>
      <c r="O253" s="13">
        <v>1</v>
      </c>
    </row>
    <row r="254" spans="4:15" x14ac:dyDescent="0.4">
      <c r="D254" s="6">
        <v>3.7</v>
      </c>
      <c r="E254" s="7">
        <f t="shared" si="21"/>
        <v>-0.17793998917528872</v>
      </c>
      <c r="G254">
        <f t="shared" si="22"/>
        <v>6.8806548090302915</v>
      </c>
      <c r="H254" s="10">
        <f t="shared" si="27"/>
        <v>-0.82128202003854489</v>
      </c>
      <c r="I254">
        <f t="shared" si="23"/>
        <v>6.9962370218777297</v>
      </c>
      <c r="J254" s="10">
        <f t="shared" si="24"/>
        <v>-0.72282782402785783</v>
      </c>
      <c r="K254">
        <f>$E$6*$O$7*EXP(-$O$4*(G254/$E$4-1))-SQRT($E$6)*$O$8*EXP(-$O$5*(G254/$E$4-1))</f>
        <v>-0.83643922612723065</v>
      </c>
      <c r="L254">
        <f>$K$6*$O$7*EXP(-$O$4*(I254/$K$4-1))-SQRT($K$6)*$O$8*EXP(-$O$5*(I254/$K$4-1))</f>
        <v>-0.21865305185932826</v>
      </c>
      <c r="M254" s="13">
        <f t="shared" si="25"/>
        <v>2.2974089641489265E-4</v>
      </c>
      <c r="N254" s="13">
        <f t="shared" si="26"/>
        <v>0.25419220089118871</v>
      </c>
      <c r="O254" s="13">
        <v>1</v>
      </c>
    </row>
    <row r="255" spans="4:15" x14ac:dyDescent="0.4">
      <c r="D255" s="6">
        <v>3.72</v>
      </c>
      <c r="E255" s="7">
        <f t="shared" si="21"/>
        <v>-0.17588788986690743</v>
      </c>
      <c r="G255">
        <f t="shared" si="22"/>
        <v>6.8985995215525007</v>
      </c>
      <c r="H255" s="10">
        <f t="shared" si="27"/>
        <v>-0.81181055568071125</v>
      </c>
      <c r="I255">
        <f t="shared" si="23"/>
        <v>7.0185265606765475</v>
      </c>
      <c r="J255" s="10">
        <f t="shared" si="24"/>
        <v>-0.71449178621735132</v>
      </c>
      <c r="K255">
        <f>$E$6*$O$7*EXP(-$O$4*(G255/$E$4-1))-SQRT($E$6)*$O$8*EXP(-$O$5*(G255/$E$4-1))</f>
        <v>-0.82701286441642552</v>
      </c>
      <c r="L255">
        <f>$K$6*$O$7*EXP(-$O$4*(I255/$K$4-1))-SQRT($K$6)*$O$8*EXP(-$O$5*(I255/$K$4-1))</f>
        <v>-0.21483266000617643</v>
      </c>
      <c r="M255" s="13">
        <f t="shared" si="25"/>
        <v>2.3111019089597424E-4</v>
      </c>
      <c r="N255" s="13">
        <f t="shared" si="26"/>
        <v>0.24965924240611484</v>
      </c>
      <c r="O255" s="13">
        <v>1</v>
      </c>
    </row>
    <row r="256" spans="4:15" x14ac:dyDescent="0.4">
      <c r="D256" s="6">
        <v>3.74</v>
      </c>
      <c r="E256" s="7">
        <f t="shared" si="21"/>
        <v>-0.17385774557203351</v>
      </c>
      <c r="G256">
        <f t="shared" si="22"/>
        <v>6.9165442340747099</v>
      </c>
      <c r="H256" s="10">
        <f t="shared" si="27"/>
        <v>-0.8024404246877207</v>
      </c>
      <c r="I256">
        <f t="shared" si="23"/>
        <v>7.0408160994753644</v>
      </c>
      <c r="J256" s="10">
        <f t="shared" si="24"/>
        <v>-0.70624493406271449</v>
      </c>
      <c r="K256">
        <f>$E$6*$O$7*EXP(-$O$4*(G256/$E$4-1))-SQRT($E$6)*$O$8*EXP(-$O$5*(G256/$E$4-1))</f>
        <v>-0.81769047339498513</v>
      </c>
      <c r="L256">
        <f>$K$6*$O$7*EXP(-$O$4*(I256/$K$4-1))-SQRT($K$6)*$O$8*EXP(-$O$5*(I256/$K$4-1))</f>
        <v>-0.21107889792499371</v>
      </c>
      <c r="M256" s="13">
        <f t="shared" si="25"/>
        <v>2.3256398557393751E-4</v>
      </c>
      <c r="N256" s="13">
        <f t="shared" si="26"/>
        <v>0.24518940334434264</v>
      </c>
      <c r="O256" s="13">
        <v>1</v>
      </c>
    </row>
    <row r="257" spans="4:15" x14ac:dyDescent="0.4">
      <c r="D257" s="6">
        <v>3.76</v>
      </c>
      <c r="E257" s="7">
        <f t="shared" si="21"/>
        <v>-0.17184933949499248</v>
      </c>
      <c r="G257">
        <f t="shared" si="22"/>
        <v>6.9344889465969191</v>
      </c>
      <c r="H257" s="10">
        <f t="shared" si="27"/>
        <v>-0.79317062643913783</v>
      </c>
      <c r="I257">
        <f t="shared" si="23"/>
        <v>7.0631056382741821</v>
      </c>
      <c r="J257" s="10">
        <f t="shared" si="24"/>
        <v>-0.69808638689655844</v>
      </c>
      <c r="K257">
        <f>$E$6*$O$7*EXP(-$O$4*(G257/$E$4-1))-SQRT($E$6)*$O$8*EXP(-$O$5*(G257/$E$4-1))</f>
        <v>-0.80847098173378829</v>
      </c>
      <c r="L257">
        <f>$K$6*$O$7*EXP(-$O$4*(I257/$K$4-1))-SQRT($K$6)*$O$8*EXP(-$O$5*(I257/$K$4-1))</f>
        <v>-0.20739060968587578</v>
      </c>
      <c r="M257" s="13">
        <f t="shared" si="25"/>
        <v>2.3410087214253831E-4</v>
      </c>
      <c r="N257" s="13">
        <f t="shared" si="26"/>
        <v>0.24078234577239593</v>
      </c>
      <c r="O257" s="13">
        <v>1</v>
      </c>
    </row>
    <row r="258" spans="4:15" x14ac:dyDescent="0.4">
      <c r="D258" s="6">
        <v>3.78</v>
      </c>
      <c r="E258" s="7">
        <f t="shared" si="21"/>
        <v>-0.16986245673481998</v>
      </c>
      <c r="G258">
        <f t="shared" si="22"/>
        <v>6.9524336591191283</v>
      </c>
      <c r="H258" s="10">
        <f t="shared" si="27"/>
        <v>-0.78400016905956171</v>
      </c>
      <c r="I258">
        <f t="shared" si="23"/>
        <v>7.0853951770729999</v>
      </c>
      <c r="J258" s="10">
        <f t="shared" si="24"/>
        <v>-0.69001527174818567</v>
      </c>
      <c r="K258">
        <f>$E$6*$O$7*EXP(-$O$4*(G258/$E$4-1))-SQRT($E$6)*$O$8*EXP(-$O$5*(G258/$E$4-1))</f>
        <v>-0.79935332657060365</v>
      </c>
      <c r="L258">
        <f>$K$6*$O$7*EXP(-$O$4*(I258/$K$4-1))-SQRT($K$6)*$O$8*EXP(-$O$5*(I258/$K$4-1))</f>
        <v>-0.2037666591030112</v>
      </c>
      <c r="M258" s="13">
        <f t="shared" si="25"/>
        <v>2.3571944555886344E-4</v>
      </c>
      <c r="N258" s="13">
        <f t="shared" si="26"/>
        <v>0.23643771329935695</v>
      </c>
      <c r="O258" s="13">
        <v>1</v>
      </c>
    </row>
    <row r="259" spans="4:15" x14ac:dyDescent="0.4">
      <c r="D259" s="6">
        <v>3.8</v>
      </c>
      <c r="E259" s="7">
        <f t="shared" si="21"/>
        <v>-0.16789688427886676</v>
      </c>
      <c r="G259">
        <f t="shared" si="22"/>
        <v>6.9703783716413374</v>
      </c>
      <c r="H259" s="10">
        <f t="shared" si="27"/>
        <v>-0.77492806938910941</v>
      </c>
      <c r="I259">
        <f t="shared" si="23"/>
        <v>7.1076847158718177</v>
      </c>
      <c r="J259" s="10">
        <f t="shared" si="24"/>
        <v>-0.6820307233176125</v>
      </c>
      <c r="K259">
        <f>$E$6*$O$7*EXP(-$O$4*(G259/$E$4-1))-SQRT($E$6)*$O$8*EXP(-$O$5*(G259/$E$4-1))</f>
        <v>-0.79033645353704507</v>
      </c>
      <c r="L259">
        <f>$K$6*$O$7*EXP(-$O$4*(I259/$K$4-1))-SQRT($K$6)*$O$8*EXP(-$O$5*(I259/$K$4-1))</f>
        <v>-0.20020592941315804</v>
      </c>
      <c r="M259" s="13">
        <f t="shared" si="25"/>
        <v>2.3741830205035495E-4</v>
      </c>
      <c r="N259" s="13">
        <f t="shared" si="26"/>
        <v>0.23215513202106999</v>
      </c>
      <c r="O259" s="13">
        <v>1</v>
      </c>
    </row>
    <row r="260" spans="4:15" x14ac:dyDescent="0.4">
      <c r="D260" s="6">
        <v>3.82</v>
      </c>
      <c r="E260" s="7">
        <f t="shared" si="21"/>
        <v>-0.1659524109958094</v>
      </c>
      <c r="G260">
        <f t="shared" si="22"/>
        <v>6.9883230841635475</v>
      </c>
      <c r="H260" s="10">
        <f t="shared" si="27"/>
        <v>-0.76595335295115829</v>
      </c>
      <c r="I260">
        <f t="shared" si="23"/>
        <v>7.1299742546706355</v>
      </c>
      <c r="J260" s="10">
        <f t="shared" si="24"/>
        <v>-0.67413188394717694</v>
      </c>
      <c r="K260">
        <f>$E$6*$O$7*EXP(-$O$4*(G260/$E$4-1))-SQRT($E$6)*$O$8*EXP(-$O$5*(G260/$E$4-1))</f>
        <v>-0.78141931678115328</v>
      </c>
      <c r="L260">
        <f>$K$6*$O$7*EXP(-$O$4*(I260/$K$4-1))-SQRT($K$6)*$O$8*EXP(-$O$5*(I260/$K$4-1))</f>
        <v>-0.19670732295854532</v>
      </c>
      <c r="M260" s="13">
        <f t="shared" si="25"/>
        <v>2.3919603719071327E-4</v>
      </c>
      <c r="N260" s="13">
        <f t="shared" si="26"/>
        <v>0.22793421143518763</v>
      </c>
      <c r="O260" s="13">
        <v>1</v>
      </c>
    </row>
    <row r="261" spans="4:15" x14ac:dyDescent="0.4">
      <c r="D261" s="6">
        <v>3.84</v>
      </c>
      <c r="E261" s="7">
        <f t="shared" si="21"/>
        <v>-0.16402882762810525</v>
      </c>
      <c r="G261">
        <f t="shared" si="22"/>
        <v>7.0062677966857558</v>
      </c>
      <c r="H261" s="10">
        <f t="shared" si="27"/>
        <v>-0.75707505391751984</v>
      </c>
      <c r="I261">
        <f t="shared" si="23"/>
        <v>7.1522637934694533</v>
      </c>
      <c r="J261" s="10">
        <f t="shared" si="24"/>
        <v>-0.66631790359088905</v>
      </c>
      <c r="K261">
        <f>$E$6*$O$7*EXP(-$O$4*(G261/$E$4-1))-SQRT($E$6)*$O$8*EXP(-$O$5*(G261/$E$4-1))</f>
        <v>-0.77260087898577845</v>
      </c>
      <c r="L261">
        <f>$K$6*$O$7*EXP(-$O$4*(I261/$K$4-1))-SQRT($K$6)*$O$8*EXP(-$O$5*(I261/$K$4-1))</f>
        <v>-0.19326976087418316</v>
      </c>
      <c r="M261" s="13">
        <f t="shared" si="25"/>
        <v>2.410512440501676E-4</v>
      </c>
      <c r="N261" s="13">
        <f t="shared" si="26"/>
        <v>0.22377454532772498</v>
      </c>
      <c r="O261" s="13">
        <v>1</v>
      </c>
    </row>
    <row r="262" spans="4:15" x14ac:dyDescent="0.4">
      <c r="D262" s="6">
        <v>3.86</v>
      </c>
      <c r="E262" s="7">
        <f t="shared" si="21"/>
        <v>-0.16212592678392457</v>
      </c>
      <c r="G262">
        <f t="shared" si="22"/>
        <v>7.0242125092079659</v>
      </c>
      <c r="H262" s="10">
        <f t="shared" si="27"/>
        <v>-0.7482922150712038</v>
      </c>
      <c r="I262">
        <f t="shared" si="23"/>
        <v>7.1745533322682702</v>
      </c>
      <c r="J262" s="10">
        <f t="shared" si="24"/>
        <v>-0.65858793978165842</v>
      </c>
      <c r="K262">
        <f>$E$6*$O$7*EXP(-$O$4*(G262/$E$4-1))-SQRT($E$6)*$O$8*EXP(-$O$5*(G262/$E$4-1))</f>
        <v>-0.76388011138294132</v>
      </c>
      <c r="L262">
        <f>$K$6*$O$7*EXP(-$O$4*(I262/$K$4-1))-SQRT($K$6)*$O$8*EXP(-$O$5*(I262/$K$4-1))</f>
        <v>-0.18989218277956091</v>
      </c>
      <c r="M262" s="13">
        <f t="shared" si="25"/>
        <v>2.4298251142548002E-4</v>
      </c>
      <c r="N262" s="13">
        <f t="shared" si="26"/>
        <v>0.21967571263176927</v>
      </c>
      <c r="O262" s="13">
        <v>1</v>
      </c>
    </row>
    <row r="263" spans="4:15" x14ac:dyDescent="0.4">
      <c r="D263" s="6">
        <v>3.88</v>
      </c>
      <c r="E263" s="7">
        <f t="shared" si="21"/>
        <v>-0.16024350292859471</v>
      </c>
      <c r="G263">
        <f t="shared" si="22"/>
        <v>7.0421572217301751</v>
      </c>
      <c r="H263" s="10">
        <f t="shared" si="27"/>
        <v>-0.73960388776692887</v>
      </c>
      <c r="I263">
        <f t="shared" si="23"/>
        <v>7.1968428710670898</v>
      </c>
      <c r="J263" s="10">
        <f t="shared" si="24"/>
        <v>-0.65094115759653737</v>
      </c>
      <c r="K263">
        <f>$E$6*$O$7*EXP(-$O$4*(G263/$E$4-1))-SQRT($E$6)*$O$8*EXP(-$O$5*(G263/$E$4-1))</f>
        <v>-0.75525599376435293</v>
      </c>
      <c r="L263">
        <f>$K$6*$O$7*EXP(-$O$4*(I263/$K$4-1))-SQRT($K$6)*$O$8*EXP(-$O$5*(I263/$K$4-1))</f>
        <v>-0.1865735464747118</v>
      </c>
      <c r="M263" s="13">
        <f t="shared" si="25"/>
        <v>2.4498842215459819E-4</v>
      </c>
      <c r="N263" s="13">
        <f t="shared" si="26"/>
        <v>0.21563727825899101</v>
      </c>
      <c r="O263" s="13">
        <v>1</v>
      </c>
    </row>
    <row r="264" spans="4:15" x14ac:dyDescent="0.4">
      <c r="D264" s="6">
        <v>3.9</v>
      </c>
      <c r="E264" s="7">
        <f t="shared" si="21"/>
        <v>-0.15838135237558748</v>
      </c>
      <c r="G264">
        <f t="shared" si="22"/>
        <v>7.0601019342523843</v>
      </c>
      <c r="H264" s="10">
        <f t="shared" si="27"/>
        <v>-0.73100913188952399</v>
      </c>
      <c r="I264">
        <f t="shared" si="23"/>
        <v>7.2191324098659067</v>
      </c>
      <c r="J264" s="10">
        <f t="shared" si="24"/>
        <v>-0.6433767296201115</v>
      </c>
      <c r="K264">
        <f>$E$6*$O$7*EXP(-$O$4*(G264/$E$4-1))-SQRT($E$6)*$O$8*EXP(-$O$5*(G264/$E$4-1))</f>
        <v>-0.74672751448824581</v>
      </c>
      <c r="L264">
        <f>$K$6*$O$7*EXP(-$O$4*(I264/$K$4-1))-SQRT($K$6)*$O$8*EXP(-$O$5*(I264/$K$4-1))</f>
        <v>-0.18331282764061857</v>
      </c>
      <c r="M264" s="13">
        <f t="shared" si="25"/>
        <v>2.4706755151980109E-4</v>
      </c>
      <c r="N264" s="13">
        <f t="shared" si="26"/>
        <v>0.21165879390459647</v>
      </c>
      <c r="O264" s="13">
        <v>1</v>
      </c>
    </row>
    <row r="265" spans="4:15" x14ac:dyDescent="0.4">
      <c r="D265" s="6">
        <v>3.92</v>
      </c>
      <c r="E265" s="7">
        <f t="shared" si="21"/>
        <v>-0.15653927327708053</v>
      </c>
      <c r="G265">
        <f t="shared" si="22"/>
        <v>7.0780466467745935</v>
      </c>
      <c r="H265" s="10">
        <f t="shared" si="27"/>
        <v>-0.72250701581036525</v>
      </c>
      <c r="I265">
        <f t="shared" si="23"/>
        <v>7.2414219486647244</v>
      </c>
      <c r="J265" s="10">
        <f t="shared" si="24"/>
        <v>-0.63589383590615656</v>
      </c>
      <c r="K265">
        <f>$E$6*$O$7*EXP(-$O$4*(G265/$E$4-1))-SQRT($E$6)*$O$8*EXP(-$O$5*(G265/$E$4-1))</f>
        <v>-0.7382936704826879</v>
      </c>
      <c r="L265">
        <f>$K$6*$O$7*EXP(-$O$4*(I265/$K$4-1))-SQRT($K$6)*$O$8*EXP(-$O$5*(I265/$K$4-1))</f>
        <v>-0.18010901954393319</v>
      </c>
      <c r="M265" s="13">
        <f t="shared" si="25"/>
        <v>2.4921846574316663E-4</v>
      </c>
      <c r="N265" s="13">
        <f t="shared" si="26"/>
        <v>0.20773979882634566</v>
      </c>
      <c r="O265" s="13">
        <v>1</v>
      </c>
    </row>
    <row r="266" spans="4:15" x14ac:dyDescent="0.4">
      <c r="D266" s="6">
        <v>3.94</v>
      </c>
      <c r="E266" s="7">
        <f t="shared" si="21"/>
        <v>-0.15471706561412196</v>
      </c>
      <c r="G266">
        <f t="shared" si="22"/>
        <v>7.0959913592968036</v>
      </c>
      <c r="H266" s="10">
        <f t="shared" si="27"/>
        <v>-0.71409661634197985</v>
      </c>
      <c r="I266">
        <f t="shared" si="23"/>
        <v>7.2637114874635431</v>
      </c>
      <c r="J266" s="10">
        <f t="shared" si="24"/>
        <v>-0.62849166393768607</v>
      </c>
      <c r="K266">
        <f>$E$6*$O$7*EXP(-$O$4*(G266/$E$4-1))-SQRT($E$6)*$O$8*EXP(-$O$5*(G266/$E$4-1))</f>
        <v>-0.72995346724552634</v>
      </c>
      <c r="L266">
        <f>$K$6*$O$7*EXP(-$O$4*(I266/$K$4-1))-SQRT($K$6)*$O$8*EXP(-$O$5*(I266/$K$4-1))</f>
        <v>-0.17696113274598316</v>
      </c>
      <c r="M266" s="13">
        <f t="shared" si="25"/>
        <v>2.5143972057730323E-4</v>
      </c>
      <c r="N266" s="13">
        <f t="shared" si="26"/>
        <v>0.20387982059826143</v>
      </c>
      <c r="O266" s="13">
        <v>1</v>
      </c>
    </row>
    <row r="267" spans="4:15" x14ac:dyDescent="0.4">
      <c r="D267" s="6">
        <v>3.96</v>
      </c>
      <c r="E267" s="7">
        <f t="shared" si="21"/>
        <v>-0.15291453118642559</v>
      </c>
      <c r="G267">
        <f t="shared" si="22"/>
        <v>7.1139360718190128</v>
      </c>
      <c r="H267" s="10">
        <f t="shared" si="27"/>
        <v>-0.70577701869094722</v>
      </c>
      <c r="I267">
        <f t="shared" si="23"/>
        <v>7.2860010262623609</v>
      </c>
      <c r="J267" s="10">
        <f t="shared" si="24"/>
        <v>-0.62116940858549807</v>
      </c>
      <c r="K267">
        <f>$E$6*$O$7*EXP(-$O$4*(G267/$E$4-1))-SQRT($E$6)*$O$8*EXP(-$O$5*(G267/$E$4-1))</f>
        <v>-0.72170591884111013</v>
      </c>
      <c r="L267">
        <f>$K$6*$O$7*EXP(-$O$4*(I267/$K$4-1))-SQRT($K$6)*$O$8*EXP(-$O$5*(I267/$K$4-1))</f>
        <v>-0.17386819481603294</v>
      </c>
      <c r="M267" s="13">
        <f t="shared" si="25"/>
        <v>2.5372985999385983E-4</v>
      </c>
      <c r="N267" s="13">
        <f t="shared" si="26"/>
        <v>0.20007837583963675</v>
      </c>
      <c r="O267" s="13">
        <v>1</v>
      </c>
    </row>
    <row r="268" spans="4:15" x14ac:dyDescent="0.4">
      <c r="D268" s="6">
        <v>3.98</v>
      </c>
      <c r="E268" s="7">
        <f t="shared" si="21"/>
        <v>-0.15113147360182419</v>
      </c>
      <c r="G268">
        <f t="shared" si="22"/>
        <v>7.1318807843412229</v>
      </c>
      <c r="H268" s="10">
        <f t="shared" si="27"/>
        <v>-0.69754731640921952</v>
      </c>
      <c r="I268">
        <f t="shared" si="23"/>
        <v>7.3082905650611787</v>
      </c>
      <c r="J268" s="10">
        <f t="shared" si="24"/>
        <v>-0.61392627206533013</v>
      </c>
      <c r="K268">
        <f>$E$6*$O$7*EXP(-$O$4*(G268/$E$4-1))-SQRT($E$6)*$O$8*EXP(-$O$5*(G268/$E$4-1))</f>
        <v>-0.7135500478939355</v>
      </c>
      <c r="L268">
        <f>$K$6*$O$7*EXP(-$O$4*(I268/$K$4-1))-SQRT($K$6)*$O$8*EXP(-$O$5*(I268/$K$4-1))</f>
        <v>-0.17082925004876587</v>
      </c>
      <c r="M268" s="13">
        <f t="shared" si="25"/>
        <v>2.5608741497192016E-4</v>
      </c>
      <c r="N268" s="13">
        <f t="shared" si="26"/>
        <v>0.19633497091994764</v>
      </c>
      <c r="O268" s="13">
        <v>1</v>
      </c>
    </row>
    <row r="269" spans="4:15" x14ac:dyDescent="0.4">
      <c r="D269" s="6">
        <v>4</v>
      </c>
      <c r="E269" s="7">
        <f t="shared" si="21"/>
        <v>-0.149367698265405</v>
      </c>
      <c r="G269">
        <f t="shared" si="22"/>
        <v>7.1498254968634303</v>
      </c>
      <c r="H269" s="10">
        <f t="shared" si="27"/>
        <v>-0.68940661134397674</v>
      </c>
      <c r="I269">
        <f t="shared" si="23"/>
        <v>7.3305801038599965</v>
      </c>
      <c r="J269" s="10">
        <f t="shared" si="24"/>
        <v>-0.60676146389372809</v>
      </c>
      <c r="K269">
        <f>$E$6*$O$7*EXP(-$O$4*(G269/$E$4-1))-SQRT($E$6)*$O$8*EXP(-$O$5*(G269/$E$4-1))</f>
        <v>-0.70548488557935596</v>
      </c>
      <c r="L269">
        <f>$K$6*$O$7*EXP(-$O$4*(I269/$K$4-1))-SQRT($K$6)*$O$8*EXP(-$O$5*(I269/$K$4-1))</f>
        <v>-0.16784335918595719</v>
      </c>
      <c r="M269" s="13">
        <f t="shared" si="25"/>
        <v>2.5851090238805923E-4</v>
      </c>
      <c r="N269" s="13">
        <f t="shared" si="26"/>
        <v>0.19264910264026178</v>
      </c>
      <c r="O269" s="13">
        <v>1</v>
      </c>
    </row>
    <row r="270" spans="4:15" x14ac:dyDescent="0.4">
      <c r="D270" s="6">
        <v>4.0199999999999996</v>
      </c>
      <c r="E270" s="7">
        <f t="shared" si="21"/>
        <v>-0.14762301236835326</v>
      </c>
      <c r="G270">
        <f t="shared" si="22"/>
        <v>7.1677702093856404</v>
      </c>
      <c r="H270" s="10">
        <f t="shared" si="27"/>
        <v>-0.68135401358613434</v>
      </c>
      <c r="I270">
        <f t="shared" si="23"/>
        <v>7.3528696426588143</v>
      </c>
      <c r="J270" s="10">
        <f t="shared" si="24"/>
        <v>-0.59967420084272449</v>
      </c>
      <c r="K270">
        <f>$E$6*$O$7*EXP(-$O$4*(G270/$E$4-1))-SQRT($E$6)*$O$8*EXP(-$O$5*(G270/$E$4-1))</f>
        <v>-0.69750947161147581</v>
      </c>
      <c r="L270">
        <f>$K$6*$O$7*EXP(-$O$4*(I270/$K$4-1))-SQRT($K$6)*$O$8*EXP(-$O$5*(I270/$K$4-1))</f>
        <v>-0.16490959914229883</v>
      </c>
      <c r="M270" s="13">
        <f t="shared" si="25"/>
        <v>2.6099882400856984E-4</v>
      </c>
      <c r="N270" s="13">
        <f t="shared" si="26"/>
        <v>0.18902025889172974</v>
      </c>
      <c r="O270" s="13">
        <v>1</v>
      </c>
    </row>
    <row r="271" spans="4:15" x14ac:dyDescent="0.4">
      <c r="D271" s="6">
        <v>4.04</v>
      </c>
      <c r="E271" s="7">
        <f t="shared" si="21"/>
        <v>-0.14589722487652476</v>
      </c>
      <c r="G271">
        <f t="shared" si="22"/>
        <v>7.1857149219078504</v>
      </c>
      <c r="H271" s="10">
        <f t="shared" si="27"/>
        <v>-0.67338864141760002</v>
      </c>
      <c r="I271">
        <f t="shared" si="23"/>
        <v>7.3751591814576312</v>
      </c>
      <c r="J271" s="10">
        <f t="shared" si="24"/>
        <v>-0.59266370689341885</v>
      </c>
      <c r="K271">
        <f>$E$6*$O$7*EXP(-$O$4*(G271/$E$4-1))-SQRT($E$6)*$O$8*EXP(-$O$5*(G271/$E$4-1))</f>
        <v>-0.68962285422838077</v>
      </c>
      <c r="L271">
        <f>$K$6*$O$7*EXP(-$O$4*(I271/$K$4-1))-SQRT($K$6)*$O$8*EXP(-$O$5*(I271/$K$4-1))</f>
        <v>-0.16202706273534118</v>
      </c>
      <c r="M271" s="13">
        <f t="shared" si="25"/>
        <v>2.6354966558571769E-4</v>
      </c>
      <c r="N271" s="13">
        <f t="shared" si="26"/>
        <v>0.18544791929173082</v>
      </c>
      <c r="O271" s="13">
        <v>1</v>
      </c>
    </row>
    <row r="272" spans="4:15" x14ac:dyDescent="0.4">
      <c r="D272" s="6">
        <v>4.0599999999999996</v>
      </c>
      <c r="E272" s="7">
        <f t="shared" si="21"/>
        <v>-0.14419014651877191</v>
      </c>
      <c r="G272">
        <f t="shared" si="22"/>
        <v>7.2036596344300579</v>
      </c>
      <c r="H272" s="10">
        <f t="shared" si="27"/>
        <v>-0.66550962125739177</v>
      </c>
      <c r="I272">
        <f t="shared" si="23"/>
        <v>7.397448720256449</v>
      </c>
      <c r="J272" s="10">
        <f t="shared" si="24"/>
        <v>-0.58572921318855531</v>
      </c>
      <c r="K272">
        <f>$E$6*$O$7*EXP(-$O$4*(G272/$E$4-1))-SQRT($E$6)*$O$8*EXP(-$O$5*(G272/$E$4-1))</f>
        <v>-0.68182409017479939</v>
      </c>
      <c r="L272">
        <f>$K$6*$O$7*EXP(-$O$4*(I272/$K$4-1))-SQRT($K$6)*$O$8*EXP(-$O$5*(I272/$K$4-1))</f>
        <v>-0.15919485841951359</v>
      </c>
      <c r="M272" s="13">
        <f t="shared" si="25"/>
        <v>2.6616189605705939E-4</v>
      </c>
      <c r="N272" s="13">
        <f t="shared" si="26"/>
        <v>0.18193155579824274</v>
      </c>
      <c r="O272" s="13">
        <v>1</v>
      </c>
    </row>
    <row r="273" spans="4:15" x14ac:dyDescent="0.4">
      <c r="D273" s="6">
        <v>4.08</v>
      </c>
      <c r="E273" s="7">
        <f t="shared" si="21"/>
        <v>-0.14250158977504138</v>
      </c>
      <c r="G273">
        <f t="shared" si="22"/>
        <v>7.2216043469522679</v>
      </c>
      <c r="H273" s="10">
        <f t="shared" si="27"/>
        <v>-0.65771608760670341</v>
      </c>
      <c r="I273">
        <f t="shared" si="23"/>
        <v>7.4197382590552667</v>
      </c>
      <c r="J273" s="10">
        <f t="shared" si="24"/>
        <v>-0.57886995798417296</v>
      </c>
      <c r="K273">
        <f>$E$6*$O$7*EXP(-$O$4*(G273/$E$4-1))-SQRT($E$6)*$O$8*EXP(-$O$5*(G273/$E$4-1))</f>
        <v>-0.67411224468233355</v>
      </c>
      <c r="L273">
        <f>$K$6*$O$7*EXP(-$O$4*(I273/$K$4-1))-SQRT($K$6)*$O$8*EXP(-$O$5*(I273/$K$4-1))</f>
        <v>-0.15641211002418473</v>
      </c>
      <c r="M273" s="13">
        <f t="shared" si="25"/>
        <v>2.6883396684873617E-4</v>
      </c>
      <c r="N273" s="13">
        <f t="shared" si="26"/>
        <v>0.17847063330298452</v>
      </c>
      <c r="O273" s="13">
        <v>1</v>
      </c>
    </row>
    <row r="274" spans="4:15" x14ac:dyDescent="0.4">
      <c r="D274" s="6">
        <v>4.0999999999999996</v>
      </c>
      <c r="E274" s="7">
        <f t="shared" si="21"/>
        <v>-0.14083136886426642</v>
      </c>
      <c r="G274">
        <f t="shared" si="22"/>
        <v>7.239549059474478</v>
      </c>
      <c r="H274" s="10">
        <f t="shared" si="27"/>
        <v>-0.65000718299302163</v>
      </c>
      <c r="I274">
        <f t="shared" si="23"/>
        <v>7.4420277978540845</v>
      </c>
      <c r="J274" s="10">
        <f t="shared" si="24"/>
        <v>-0.57208518660042307</v>
      </c>
      <c r="K274">
        <f>$E$6*$O$7*EXP(-$O$4*(G274/$E$4-1))-SQRT($E$6)*$O$8*EXP(-$O$5*(G274/$E$4-1))</f>
        <v>-0.66648639144737198</v>
      </c>
      <c r="L274">
        <f>$K$6*$O$7*EXP(-$O$4*(I274/$K$4-1))-SQRT($K$6)*$O$8*EXP(-$O$5*(I274/$K$4-1))</f>
        <v>-0.15367795649572308</v>
      </c>
      <c r="M274" s="13">
        <f t="shared" si="25"/>
        <v>2.7156431128193232E-4</v>
      </c>
      <c r="N274" s="13">
        <f t="shared" si="26"/>
        <v>0.17506461020388736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-0.13917929973206986</v>
      </c>
      <c r="G275">
        <f t="shared" si="22"/>
        <v>7.2574937719966881</v>
      </c>
      <c r="H275" s="10">
        <f t="shared" si="27"/>
        <v>-0.64238205791336833</v>
      </c>
      <c r="I275">
        <f t="shared" si="23"/>
        <v>7.4643173366529023</v>
      </c>
      <c r="J275" s="10">
        <f t="shared" si="24"/>
        <v>-0.56537415137161418</v>
      </c>
      <c r="K275">
        <f>$E$6*$O$7*EXP(-$O$4*(G275/$E$4-1))-SQRT($E$6)*$O$8*EXP(-$O$5*(G275/$E$4-1))</f>
        <v>-0.6589456126067873</v>
      </c>
      <c r="L275">
        <f>$K$6*$O$7*EXP(-$O$4*(I275/$K$4-1))-SQRT($K$6)*$O$8*EXP(-$O$5*(I275/$K$4-1))</f>
        <v>-0.15099155164351655</v>
      </c>
      <c r="M275" s="13">
        <f t="shared" si="25"/>
        <v>2.7435134408188157E-4</v>
      </c>
      <c r="N275" s="13">
        <f t="shared" si="26"/>
        <v>0.17171293895741679</v>
      </c>
      <c r="O275" s="13">
        <v>1</v>
      </c>
    </row>
    <row r="276" spans="4:15" x14ac:dyDescent="0.4">
      <c r="D276" s="6">
        <v>4.1399999999999997</v>
      </c>
      <c r="E276" s="7">
        <f t="shared" si="28"/>
        <v>-0.13754520003829873</v>
      </c>
      <c r="G276">
        <f t="shared" ref="G276:I339" si="29">$E$11*(D276/$E$12+1)</f>
        <v>7.2754384845188955</v>
      </c>
      <c r="H276" s="10">
        <f t="shared" si="27"/>
        <v>-0.63483987077676773</v>
      </c>
      <c r="I276">
        <f t="shared" ref="I276:I339" si="30">$K$11*(D276/$K$12+1)</f>
        <v>7.4866068754517201</v>
      </c>
      <c r="J276" s="10">
        <f t="shared" ref="J276:J339" si="31">-(-$H$4)*(1+D276+$K$5*D276^3)*EXP(-D276)</f>
        <v>-0.55873611159557712</v>
      </c>
      <c r="K276">
        <f>$E$6*$O$7*EXP(-$O$4*(G276/$E$4-1))-SQRT($E$6)*$O$8*EXP(-$O$5*(G276/$E$4-1))</f>
        <v>-0.65148899871153243</v>
      </c>
      <c r="L276">
        <f>$K$6*$O$7*EXP(-$O$4*(I276/$K$4-1))-SQRT($K$6)*$O$8*EXP(-$O$5*(I276/$K$4-1))</f>
        <v>-0.14835206388991012</v>
      </c>
      <c r="M276" s="13">
        <f t="shared" ref="M276:M339" si="32">(K276-H276)^2*O276</f>
        <v>2.7719346098816215E-4</v>
      </c>
      <c r="N276" s="13">
        <f t="shared" ref="N276:N339" si="33">(L276-J276)^2*O276</f>
        <v>0.16841506661128716</v>
      </c>
      <c r="O276" s="13">
        <v>1</v>
      </c>
    </row>
    <row r="277" spans="4:15" x14ac:dyDescent="0.4">
      <c r="D277" s="6">
        <v>4.16</v>
      </c>
      <c r="E277" s="7">
        <f t="shared" si="28"/>
        <v>-0.13592888914440457</v>
      </c>
      <c r="G277">
        <f t="shared" si="29"/>
        <v>7.2933831970411056</v>
      </c>
      <c r="H277" s="10">
        <f t="shared" ref="H277:H340" si="34">-(-$B$4)*(1+D277+$E$5*D277^3)*EXP(-D277)</f>
        <v>-0.62737978784599935</v>
      </c>
      <c r="I277">
        <f t="shared" si="30"/>
        <v>7.5088964142505388</v>
      </c>
      <c r="J277" s="10">
        <f t="shared" si="31"/>
        <v>-0.5521703334824003</v>
      </c>
      <c r="K277">
        <f>$E$6*$O$7*EXP(-$O$4*(G277/$E$4-1))-SQRT($E$6)*$O$8*EXP(-$O$5*(G277/$E$4-1))</f>
        <v>-0.64411564869822779</v>
      </c>
      <c r="L277">
        <f>$K$6*$O$7*EXP(-$O$4*(I277/$K$4-1))-SQRT($K$6)*$O$8*EXP(-$O$5*(I277/$K$4-1))</f>
        <v>-0.14575867602401946</v>
      </c>
      <c r="M277" s="13">
        <f t="shared" si="32"/>
        <v>2.8008903846515263E-4</v>
      </c>
      <c r="N277" s="13">
        <f t="shared" si="33"/>
        <v>0.16517043531806827</v>
      </c>
      <c r="O277" s="13">
        <v>1</v>
      </c>
    </row>
    <row r="278" spans="4:15" x14ac:dyDescent="0.4">
      <c r="D278" s="6">
        <v>4.1800000000000104</v>
      </c>
      <c r="E278" s="7">
        <f t="shared" si="28"/>
        <v>-0.13433018810068847</v>
      </c>
      <c r="G278">
        <f t="shared" si="29"/>
        <v>7.3113279095633255</v>
      </c>
      <c r="H278" s="10">
        <f t="shared" si="34"/>
        <v>-0.62000098317872765</v>
      </c>
      <c r="I278">
        <f t="shared" si="30"/>
        <v>7.5311859530493672</v>
      </c>
      <c r="J278" s="10">
        <f t="shared" si="31"/>
        <v>-0.54567609010261675</v>
      </c>
      <c r="K278">
        <f>$E$6*$O$7*EXP(-$O$4*(G278/$E$4-1))-SQRT($E$6)*$O$8*EXP(-$O$5*(G278/$E$4-1))</f>
        <v>-0.63682466985885655</v>
      </c>
      <c r="L278">
        <f>$K$6*$O$7*EXP(-$O$4*(I278/$K$4-1))-SQRT($K$6)*$O$8*EXP(-$O$5*(I278/$K$4-1))</f>
        <v>-0.143210584959376</v>
      </c>
      <c r="M278" s="13">
        <f t="shared" si="32"/>
        <v>2.8303643351114665E-4</v>
      </c>
      <c r="N278" s="13">
        <f t="shared" si="33"/>
        <v>0.16197848283020394</v>
      </c>
      <c r="O278" s="13">
        <v>1</v>
      </c>
    </row>
    <row r="279" spans="4:15" x14ac:dyDescent="0.4">
      <c r="D279" s="6">
        <v>4.2</v>
      </c>
      <c r="E279" s="7">
        <f t="shared" si="28"/>
        <v>-0.13274891963342877</v>
      </c>
      <c r="G279">
        <f t="shared" si="29"/>
        <v>7.3292726220855249</v>
      </c>
      <c r="H279" s="10">
        <f t="shared" si="34"/>
        <v>-0.61270263856809049</v>
      </c>
      <c r="I279">
        <f t="shared" si="30"/>
        <v>7.5534754918481735</v>
      </c>
      <c r="J279" s="10">
        <f t="shared" si="31"/>
        <v>-0.53925266133491445</v>
      </c>
      <c r="K279">
        <f>$E$6*$O$7*EXP(-$O$4*(G279/$E$4-1))-SQRT($E$6)*$O$8*EXP(-$O$5*(G279/$E$4-1))</f>
        <v>-0.62961517780866005</v>
      </c>
      <c r="L279">
        <f>$K$6*$O$7*EXP(-$O$4*(I279/$K$4-1))-SQRT($K$6)*$O$8*EXP(-$O$5*(I279/$K$4-1))</f>
        <v>-0.14070700149536947</v>
      </c>
      <c r="M279" s="13">
        <f t="shared" si="32"/>
        <v>2.8603398356380548E-4</v>
      </c>
      <c r="N279" s="13">
        <f t="shared" si="33"/>
        <v>0.15883864297693831</v>
      </c>
      <c r="O279" s="13">
        <v>1</v>
      </c>
    </row>
    <row r="280" spans="4:15" x14ac:dyDescent="0.4">
      <c r="D280" s="6">
        <v>4.22</v>
      </c>
      <c r="E280" s="7">
        <f t="shared" si="28"/>
        <v>-0.13118490813189149</v>
      </c>
      <c r="G280">
        <f t="shared" si="29"/>
        <v>7.3472173346077332</v>
      </c>
      <c r="H280" s="10">
        <f t="shared" si="34"/>
        <v>-0.60548394348274515</v>
      </c>
      <c r="I280">
        <f t="shared" si="30"/>
        <v>7.5757650306469912</v>
      </c>
      <c r="J280" s="10">
        <f t="shared" si="31"/>
        <v>-0.53289933381336951</v>
      </c>
      <c r="K280">
        <f>$E$6*$O$7*EXP(-$O$4*(G280/$E$4-1))-SQRT($E$6)*$O$8*EXP(-$O$5*(G280/$E$4-1))</f>
        <v>-0.6224862964522675</v>
      </c>
      <c r="L280">
        <f>$K$6*$O$7*EXP(-$O$4*(I280/$K$4-1))-SQRT($K$6)*$O$8*EXP(-$O$5*(I280/$K$4-1))</f>
        <v>-0.13824715008241734</v>
      </c>
      <c r="M280" s="13">
        <f t="shared" si="32"/>
        <v>2.8908000650022548E-4</v>
      </c>
      <c r="N280" s="13">
        <f t="shared" si="33"/>
        <v>0.15575034612360925</v>
      </c>
      <c r="O280" s="13">
        <v>1</v>
      </c>
    </row>
    <row r="281" spans="4:15" x14ac:dyDescent="0.4">
      <c r="D281" s="6">
        <v>4.24</v>
      </c>
      <c r="E281" s="7">
        <f t="shared" si="28"/>
        <v>-0.12963797963526447</v>
      </c>
      <c r="G281">
        <f t="shared" si="29"/>
        <v>7.3651620471299433</v>
      </c>
      <c r="H281" s="10">
        <f t="shared" si="34"/>
        <v>-0.59834409500656316</v>
      </c>
      <c r="I281">
        <f t="shared" si="30"/>
        <v>7.5980545694458099</v>
      </c>
      <c r="J281" s="10">
        <f t="shared" si="31"/>
        <v>-0.52661540087437131</v>
      </c>
      <c r="K281">
        <f>$E$6*$O$7*EXP(-$O$4*(G281/$E$4-1))-SQRT($E$6)*$O$8*EXP(-$O$5*(G281/$E$4-1))</f>
        <v>-0.61543715794827136</v>
      </c>
      <c r="L281">
        <f>$K$6*$O$7*EXP(-$O$4*(I281/$K$4-1))-SQRT($K$6)*$O$8*EXP(-$O$5*(I281/$K$4-1))</f>
        <v>-0.1358302685908622</v>
      </c>
      <c r="M281" s="13">
        <f t="shared" si="32"/>
        <v>2.9217280072919833E-4</v>
      </c>
      <c r="N281" s="13">
        <f t="shared" si="33"/>
        <v>0.15271301961383971</v>
      </c>
      <c r="O281" s="13">
        <v>1</v>
      </c>
    </row>
    <row r="282" spans="4:15" x14ac:dyDescent="0.4">
      <c r="D282" s="6">
        <v>4.2600000000000096</v>
      </c>
      <c r="E282" s="7">
        <f t="shared" si="28"/>
        <v>-0.12810796181950082</v>
      </c>
      <c r="G282">
        <f t="shared" si="29"/>
        <v>7.3831067596521605</v>
      </c>
      <c r="H282" s="10">
        <f t="shared" si="34"/>
        <v>-0.59128229777790597</v>
      </c>
      <c r="I282">
        <f t="shared" si="30"/>
        <v>7.6203441082446384</v>
      </c>
      <c r="J282" s="10">
        <f t="shared" si="31"/>
        <v>-0.52040016250317622</v>
      </c>
      <c r="K282">
        <f>$E$6*$O$7*EXP(-$O$4*(G282/$E$4-1))-SQRT($E$6)*$O$8*EXP(-$O$5*(G282/$E$4-1))</f>
        <v>-0.60846690267220505</v>
      </c>
      <c r="L282">
        <f>$K$6*$O$7*EXP(-$O$4*(I282/$K$4-1))-SQRT($K$6)*$O$8*EXP(-$O$5*(I282/$K$4-1))</f>
        <v>-0.13345560808350718</v>
      </c>
      <c r="M282" s="13">
        <f t="shared" si="32"/>
        <v>2.9531064537316758E-4</v>
      </c>
      <c r="N282" s="13">
        <f t="shared" si="33"/>
        <v>0.14972608819503619</v>
      </c>
      <c r="O282" s="13">
        <v>1</v>
      </c>
    </row>
    <row r="283" spans="4:15" x14ac:dyDescent="0.4">
      <c r="D283" s="6">
        <v>4.28</v>
      </c>
      <c r="E283" s="7">
        <f t="shared" si="28"/>
        <v>-0.12659468398410428</v>
      </c>
      <c r="G283">
        <f t="shared" si="29"/>
        <v>7.4010514721743625</v>
      </c>
      <c r="H283" s="10">
        <f t="shared" si="34"/>
        <v>-0.58429776392863331</v>
      </c>
      <c r="I283">
        <f t="shared" si="30"/>
        <v>7.6426336470434455</v>
      </c>
      <c r="J283" s="10">
        <f t="shared" si="31"/>
        <v>-0.51425292528022837</v>
      </c>
      <c r="K283">
        <f>$E$6*$O$7*EXP(-$O$4*(G283/$E$4-1))-SQRT($E$6)*$O$8*EXP(-$O$5*(G283/$E$4-1))</f>
        <v>-0.60157467917809082</v>
      </c>
      <c r="L283">
        <f>$K$6*$O$7*EXP(-$O$4*(I283/$K$4-1))-SQRT($K$6)*$O$8*EXP(-$O$5*(I283/$K$4-1))</f>
        <v>-0.13112243259177639</v>
      </c>
      <c r="M283" s="13">
        <f t="shared" si="32"/>
        <v>2.9849180053693759E-4</v>
      </c>
      <c r="N283" s="13">
        <f t="shared" si="33"/>
        <v>0.14678897442769598</v>
      </c>
      <c r="O283" s="13">
        <v>1</v>
      </c>
    </row>
    <row r="284" spans="4:15" x14ac:dyDescent="0.4">
      <c r="D284" s="6">
        <v>4.3</v>
      </c>
      <c r="E284" s="7">
        <f t="shared" si="28"/>
        <v>-0.12509797703884978</v>
      </c>
      <c r="G284">
        <f t="shared" si="29"/>
        <v>7.4189961846965709</v>
      </c>
      <c r="H284" s="10">
        <f t="shared" si="34"/>
        <v>-0.57738971302281106</v>
      </c>
      <c r="I284">
        <f t="shared" si="30"/>
        <v>7.6649231858422633</v>
      </c>
      <c r="J284" s="10">
        <f t="shared" si="31"/>
        <v>-0.50817300232721552</v>
      </c>
      <c r="K284">
        <f>$E$6*$O$7*EXP(-$O$4*(G284/$E$4-1))-SQRT($E$6)*$O$8*EXP(-$O$5*(G284/$E$4-1))</f>
        <v>-0.59475964415856708</v>
      </c>
      <c r="L284">
        <f>$K$6*$O$7*EXP(-$O$4*(I284/$K$4-1))-SQRT($K$6)*$O$8*EXP(-$O$5*(I284/$K$4-1))</f>
        <v>-0.12883001889542889</v>
      </c>
      <c r="M284" s="13">
        <f t="shared" si="32"/>
        <v>3.017145076609065E-4</v>
      </c>
      <c r="N284" s="13">
        <f t="shared" si="33"/>
        <v>0.14390109907892876</v>
      </c>
      <c r="O284" s="13">
        <v>1</v>
      </c>
    </row>
    <row r="285" spans="4:15" x14ac:dyDescent="0.4">
      <c r="D285" s="6">
        <v>4.32</v>
      </c>
      <c r="E285" s="7">
        <f t="shared" si="28"/>
        <v>-0.12361767349047496</v>
      </c>
      <c r="G285">
        <f t="shared" si="29"/>
        <v>7.4369408972187818</v>
      </c>
      <c r="H285" s="10">
        <f t="shared" si="34"/>
        <v>-0.57055737199528711</v>
      </c>
      <c r="I285">
        <f t="shared" si="30"/>
        <v>7.6872127246410811</v>
      </c>
      <c r="J285" s="10">
        <f t="shared" si="31"/>
        <v>-0.50215971325300734</v>
      </c>
      <c r="K285">
        <f>$E$6*$O$7*EXP(-$O$4*(G285/$E$4-1))-SQRT($E$6)*$O$8*EXP(-$O$5*(G285/$E$4-1))</f>
        <v>-0.58802096240375967</v>
      </c>
      <c r="L285">
        <f>$K$6*$O$7*EXP(-$O$4*(I285/$K$4-1))-SQRT($K$6)*$O$8*EXP(-$O$5*(I285/$K$4-1))</f>
        <v>-0.12657765630581574</v>
      </c>
      <c r="M285" s="13">
        <f t="shared" si="32"/>
        <v>3.049769899548949E-4</v>
      </c>
      <c r="N285" s="13">
        <f t="shared" si="33"/>
        <v>0.14106188150068347</v>
      </c>
      <c r="O285" s="13">
        <v>1</v>
      </c>
    </row>
    <row r="286" spans="4:15" x14ac:dyDescent="0.4">
      <c r="D286" s="6">
        <v>4.3400000000000096</v>
      </c>
      <c r="E286" s="7">
        <f t="shared" si="28"/>
        <v>-0.12215360742932868</v>
      </c>
      <c r="G286">
        <f t="shared" si="29"/>
        <v>7.4548856097409981</v>
      </c>
      <c r="H286" s="10">
        <f t="shared" si="34"/>
        <v>-0.56379997509006652</v>
      </c>
      <c r="I286">
        <f t="shared" si="30"/>
        <v>7.7095022634399086</v>
      </c>
      <c r="J286" s="10">
        <f t="shared" si="31"/>
        <v>-0.49621238409941892</v>
      </c>
      <c r="K286">
        <f>$E$6*$O$7*EXP(-$O$4*(G286/$E$4-1))-SQRT($E$6)*$O$8*EXP(-$O$5*(G286/$E$4-1))</f>
        <v>-0.58135780675888249</v>
      </c>
      <c r="L286">
        <f>$K$6*$O$7*EXP(-$O$4*(I286/$K$4-1))-SQRT($K$6)*$O$8*EXP(-$O$5*(I286/$K$4-1))</f>
        <v>-0.12436464645259908</v>
      </c>
      <c r="M286" s="13">
        <f t="shared" si="32"/>
        <v>3.08277452910477E-4</v>
      </c>
      <c r="N286" s="13">
        <f t="shared" si="33"/>
        <v>0.13827073999305814</v>
      </c>
      <c r="O286" s="13">
        <v>1</v>
      </c>
    </row>
    <row r="287" spans="4:15" x14ac:dyDescent="0.4">
      <c r="D287" s="6">
        <v>4.3600000000000003</v>
      </c>
      <c r="E287" s="7">
        <f t="shared" si="28"/>
        <v>-0.12070561451600506</v>
      </c>
      <c r="G287">
        <f t="shared" si="29"/>
        <v>7.4728303222631993</v>
      </c>
      <c r="H287" s="10">
        <f t="shared" si="34"/>
        <v>-0.5571167637986213</v>
      </c>
      <c r="I287">
        <f t="shared" si="30"/>
        <v>7.7317918022387158</v>
      </c>
      <c r="J287" s="10">
        <f t="shared" si="31"/>
        <v>-0.49033034728691571</v>
      </c>
      <c r="K287">
        <f>$E$6*$O$7*EXP(-$O$4*(G287/$E$4-1))-SQRT($E$6)*$O$8*EXP(-$O$5*(G287/$E$4-1))</f>
        <v>-0.57476935808069907</v>
      </c>
      <c r="L287">
        <f>$K$6*$O$7*EXP(-$O$4*(I287/$K$4-1))-SQRT($K$6)*$O$8*EXP(-$O$5*(I287/$K$4-1))</f>
        <v>-0.12219030307391623</v>
      </c>
      <c r="M287" s="13">
        <f t="shared" si="32"/>
        <v>3.1161408488764481E-4</v>
      </c>
      <c r="N287" s="13">
        <f t="shared" si="33"/>
        <v>0.13552709215314923</v>
      </c>
      <c r="O287" s="13">
        <v>1</v>
      </c>
    </row>
    <row r="288" spans="4:15" x14ac:dyDescent="0.4">
      <c r="D288" s="6">
        <v>4.38</v>
      </c>
      <c r="E288" s="7">
        <f t="shared" si="28"/>
        <v>-0.11927353196795493</v>
      </c>
      <c r="G288">
        <f t="shared" si="29"/>
        <v>7.4907750347854094</v>
      </c>
      <c r="H288" s="10">
        <f t="shared" si="34"/>
        <v>-0.55050698679809595</v>
      </c>
      <c r="I288">
        <f t="shared" si="30"/>
        <v>7.7540813410375335</v>
      </c>
      <c r="J288" s="10">
        <f t="shared" si="31"/>
        <v>-0.48451294156022645</v>
      </c>
      <c r="K288">
        <f>$E$6*$O$7*EXP(-$O$4*(G288/$E$4-1))-SQRT($E$6)*$O$8*EXP(-$O$5*(G288/$E$4-1))</f>
        <v>-0.56825480519284954</v>
      </c>
      <c r="L288">
        <f>$K$6*$O$7*EXP(-$O$4*(I288/$K$4-1))-SQRT($K$6)*$O$8*EXP(-$O$5*(I288/$K$4-1))</f>
        <v>-0.12005395180991656</v>
      </c>
      <c r="M288" s="13">
        <f t="shared" si="32"/>
        <v>3.1498505777315388E-4</v>
      </c>
      <c r="N288" s="13">
        <f t="shared" si="33"/>
        <v>0.13283035520981648</v>
      </c>
      <c r="O288" s="13">
        <v>1</v>
      </c>
    </row>
    <row r="289" spans="4:15" x14ac:dyDescent="0.4">
      <c r="D289" s="6">
        <v>4.4000000000000004</v>
      </c>
      <c r="E289" s="7">
        <f t="shared" si="28"/>
        <v>-0.11785719854610657</v>
      </c>
      <c r="G289">
        <f t="shared" si="29"/>
        <v>7.5087197473076195</v>
      </c>
      <c r="H289" s="10">
        <f t="shared" si="34"/>
        <v>-0.5439698998895548</v>
      </c>
      <c r="I289">
        <f t="shared" si="30"/>
        <v>7.7763708798363513</v>
      </c>
      <c r="J289" s="10">
        <f t="shared" si="31"/>
        <v>-0.47875951193399408</v>
      </c>
      <c r="K289">
        <f>$E$6*$O$7*EXP(-$O$4*(G289/$E$4-1))-SQRT($E$6)*$O$8*EXP(-$O$5*(G289/$E$4-1))</f>
        <v>-0.56181334484020518</v>
      </c>
      <c r="L289">
        <f>$K$6*$O$7*EXP(-$O$4*(I289/$K$4-1))-SQRT($K$6)*$O$8*EXP(-$O$5*(I289/$K$4-1))</f>
        <v>-0.11795492999966059</v>
      </c>
      <c r="M289" s="13">
        <f t="shared" si="32"/>
        <v>3.1838852770689046E-4</v>
      </c>
      <c r="N289" s="13">
        <f t="shared" si="33"/>
        <v>0.13017994634480917</v>
      </c>
      <c r="O289" s="13">
        <v>1</v>
      </c>
    </row>
    <row r="290" spans="4:15" x14ac:dyDescent="0.4">
      <c r="D290" s="6">
        <v>4.4200000000000097</v>
      </c>
      <c r="E290" s="7">
        <f t="shared" si="28"/>
        <v>-0.11645645454148158</v>
      </c>
      <c r="G290">
        <f t="shared" si="29"/>
        <v>7.5266644598298358</v>
      </c>
      <c r="H290" s="10">
        <f t="shared" si="34"/>
        <v>-0.53750476593620822</v>
      </c>
      <c r="I290">
        <f t="shared" si="30"/>
        <v>7.7986604186351807</v>
      </c>
      <c r="J290" s="10">
        <f t="shared" si="31"/>
        <v>-0.47306940963840644</v>
      </c>
      <c r="K290">
        <f>$E$6*$O$7*EXP(-$O$4*(G290/$E$4-1))-SQRT($E$6)*$O$8*EXP(-$O$5*(G290/$E$4-1))</f>
        <v>-0.55544418164220322</v>
      </c>
      <c r="L290">
        <f>$K$6*$O$7*EXP(-$O$4*(I290/$K$4-1))-SQRT($K$6)*$O$8*EXP(-$O$5*(I290/$K$4-1))</f>
        <v>-0.11589258648130174</v>
      </c>
      <c r="M290" s="13">
        <f t="shared" si="32"/>
        <v>3.2182263587250004E-4</v>
      </c>
      <c r="N290" s="13">
        <f t="shared" si="33"/>
        <v>0.12757528300060164</v>
      </c>
      <c r="O290" s="13">
        <v>1</v>
      </c>
    </row>
    <row r="291" spans="4:15" x14ac:dyDescent="0.4">
      <c r="D291" s="6">
        <v>4.4400000000000004</v>
      </c>
      <c r="E291" s="7">
        <f t="shared" si="28"/>
        <v>-0.11507114176183079</v>
      </c>
      <c r="G291">
        <f t="shared" si="29"/>
        <v>7.544609172352037</v>
      </c>
      <c r="H291" s="10">
        <f t="shared" si="34"/>
        <v>-0.53111085480172993</v>
      </c>
      <c r="I291">
        <f t="shared" si="30"/>
        <v>7.8209499574339878</v>
      </c>
      <c r="J291" s="10">
        <f t="shared" si="31"/>
        <v>-0.46744199206490905</v>
      </c>
      <c r="K291">
        <f>$E$6*$O$7*EXP(-$O$4*(G291/$E$4-1))-SQRT($E$6)*$O$8*EXP(-$O$5*(G291/$E$4-1))</f>
        <v>-0.54914652804531305</v>
      </c>
      <c r="L291">
        <f>$K$6*$O$7*EXP(-$O$4*(I291/$K$4-1))-SQRT($K$6)*$O$8*EXP(-$O$5*(I291/$K$4-1))</f>
        <v>-0.1138662813955332</v>
      </c>
      <c r="M291" s="13">
        <f t="shared" si="32"/>
        <v>3.2528550934930034E-4</v>
      </c>
      <c r="N291" s="13">
        <f t="shared" si="33"/>
        <v>0.12501578317535419</v>
      </c>
      <c r="O291" s="13">
        <v>1</v>
      </c>
    </row>
    <row r="292" spans="4:15" x14ac:dyDescent="0.4">
      <c r="D292" s="6">
        <v>4.46</v>
      </c>
      <c r="E292" s="7">
        <f t="shared" si="28"/>
        <v>-0.1137011035182808</v>
      </c>
      <c r="G292">
        <f t="shared" si="29"/>
        <v>7.5625538848742471</v>
      </c>
      <c r="H292" s="10">
        <f t="shared" si="34"/>
        <v>-0.52478744328862503</v>
      </c>
      <c r="I292">
        <f t="shared" si="30"/>
        <v>7.8432394962328038</v>
      </c>
      <c r="J292" s="10">
        <f t="shared" si="31"/>
        <v>-0.46187662271196023</v>
      </c>
      <c r="K292">
        <f>$E$6*$O$7*EXP(-$O$4*(G292/$E$4-1))-SQRT($E$6)*$O$8*EXP(-$O$5*(G292/$E$4-1))</f>
        <v>-0.54291960427460428</v>
      </c>
      <c r="L292">
        <f>$K$6*$O$7*EXP(-$O$4*(I292/$K$4-1))-SQRT($K$6)*$O$8*EXP(-$O$5*(I292/$K$4-1))</f>
        <v>-0.11187538599222704</v>
      </c>
      <c r="M292" s="13">
        <f t="shared" si="32"/>
        <v>3.2877526202146806E-4</v>
      </c>
      <c r="N292" s="13">
        <f t="shared" si="33"/>
        <v>0.12250086570534269</v>
      </c>
      <c r="O292" s="13">
        <v>1</v>
      </c>
    </row>
    <row r="293" spans="4:15" x14ac:dyDescent="0.4">
      <c r="D293" s="6">
        <v>4.4800000000000004</v>
      </c>
      <c r="E293" s="7">
        <f t="shared" si="28"/>
        <v>-0.11234618461202113</v>
      </c>
      <c r="G293">
        <f t="shared" si="29"/>
        <v>7.5804985973964554</v>
      </c>
      <c r="H293" s="10">
        <f t="shared" si="34"/>
        <v>-0.51853381507678353</v>
      </c>
      <c r="I293">
        <f t="shared" si="30"/>
        <v>7.8655290350316234</v>
      </c>
      <c r="J293" s="10">
        <f t="shared" si="31"/>
        <v>-0.4563726711309522</v>
      </c>
      <c r="K293">
        <f>$E$6*$O$7*EXP(-$O$4*(G293/$E$4-1))-SQRT($E$6)*$O$8*EXP(-$O$5*(G293/$E$4-1))</f>
        <v>-0.53676263828458115</v>
      </c>
      <c r="L293">
        <f>$K$6*$O$7*EXP(-$O$4*(I293/$K$4-1))-SQRT($K$6)*$O$8*EXP(-$O$5*(I293/$K$4-1))</f>
        <v>-0.10991928244025666</v>
      </c>
      <c r="M293" s="13">
        <f t="shared" si="32"/>
        <v>3.3228999554114105E-4</v>
      </c>
      <c r="N293" s="13">
        <f t="shared" si="33"/>
        <v>0.12002995053526616</v>
      </c>
      <c r="O293" s="13">
        <v>1</v>
      </c>
    </row>
    <row r="294" spans="4:15" x14ac:dyDescent="0.4">
      <c r="D294" s="6">
        <v>4.5000000000000098</v>
      </c>
      <c r="E294" s="7">
        <f t="shared" si="28"/>
        <v>-0.11100623132101542</v>
      </c>
      <c r="G294">
        <f t="shared" si="29"/>
        <v>7.5984433099186734</v>
      </c>
      <c r="H294" s="10">
        <f t="shared" si="34"/>
        <v>-0.5123492606621467</v>
      </c>
      <c r="I294">
        <f t="shared" si="30"/>
        <v>7.8878185738304518</v>
      </c>
      <c r="J294" s="10">
        <f t="shared" si="31"/>
        <v>-0.45092951287222882</v>
      </c>
      <c r="K294">
        <f>$E$6*$O$7*EXP(-$O$4*(G294/$E$4-1))-SQRT($E$6)*$O$8*EXP(-$O$5*(G294/$E$4-1))</f>
        <v>-0.5306748657092234</v>
      </c>
      <c r="L294">
        <f>$K$6*$O$7*EXP(-$O$4*(I294/$K$4-1))-SQRT($K$6)*$O$8*EXP(-$O$5*(I294/$K$4-1))</f>
        <v>-0.10799736364042457</v>
      </c>
      <c r="M294" s="13">
        <f t="shared" si="32"/>
        <v>3.3582780034144299E-4</v>
      </c>
      <c r="N294" s="13">
        <f t="shared" si="33"/>
        <v>0.11760245897674447</v>
      </c>
      <c r="O294" s="13">
        <v>1</v>
      </c>
    </row>
    <row r="295" spans="4:15" x14ac:dyDescent="0.4">
      <c r="D295" s="6">
        <v>4.5199999999999996</v>
      </c>
      <c r="E295" s="7">
        <f t="shared" si="28"/>
        <v>-0.1096810913867604</v>
      </c>
      <c r="G295">
        <f t="shared" si="29"/>
        <v>7.6163880224408746</v>
      </c>
      <c r="H295" s="10">
        <f t="shared" si="34"/>
        <v>-0.50623307729559264</v>
      </c>
      <c r="I295">
        <f t="shared" si="30"/>
        <v>7.9101081126292572</v>
      </c>
      <c r="J295" s="10">
        <f t="shared" si="31"/>
        <v>-0.44554652943129802</v>
      </c>
      <c r="K295">
        <f>$E$6*$O$7*EXP(-$O$4*(G295/$E$4-1))-SQRT($E$6)*$O$8*EXP(-$O$5*(G295/$E$4-1))</f>
        <v>-0.52465552981138008</v>
      </c>
      <c r="L295">
        <f>$K$6*$O$7*EXP(-$O$4*(I295/$K$4-1))-SQRT($K$6)*$O$8*EXP(-$O$5*(I295/$K$4-1))</f>
        <v>-0.10610903304147523</v>
      </c>
      <c r="M295" s="13">
        <f t="shared" si="32"/>
        <v>3.393867566964432E-4</v>
      </c>
      <c r="N295" s="13">
        <f t="shared" si="33"/>
        <v>0.11521781395539096</v>
      </c>
      <c r="O295" s="13">
        <v>1</v>
      </c>
    </row>
    <row r="296" spans="4:15" x14ac:dyDescent="0.4">
      <c r="D296" s="6">
        <v>4.54</v>
      </c>
      <c r="E296" s="7">
        <f t="shared" si="28"/>
        <v>-0.10837061400108156</v>
      </c>
      <c r="G296">
        <f t="shared" si="29"/>
        <v>7.634332734963083</v>
      </c>
      <c r="H296" s="10">
        <f t="shared" si="34"/>
        <v>-0.50018456892199192</v>
      </c>
      <c r="I296">
        <f t="shared" si="30"/>
        <v>7.9323976514280758</v>
      </c>
      <c r="J296" s="10">
        <f t="shared" si="31"/>
        <v>-0.44022310819519339</v>
      </c>
      <c r="K296">
        <f>$E$6*$O$7*EXP(-$O$4*(G296/$E$4-1))-SQRT($E$6)*$O$8*EXP(-$O$5*(G296/$E$4-1))</f>
        <v>-0.51870388143147106</v>
      </c>
      <c r="L296">
        <f>$K$6*$O$7*EXP(-$O$4*(I296/$K$4-1))-SQRT($K$6)*$O$8*EXP(-$O$5*(I296/$K$4-1))</f>
        <v>-0.10425370445912453</v>
      </c>
      <c r="M296" s="13">
        <f t="shared" si="32"/>
        <v>3.4296493582375038E-4</v>
      </c>
      <c r="N296" s="13">
        <f t="shared" si="33"/>
        <v>0.11287544024676965</v>
      </c>
      <c r="O296" s="13">
        <v>1</v>
      </c>
    </row>
    <row r="297" spans="4:15" x14ac:dyDescent="0.4">
      <c r="D297" s="6">
        <v>4.5599999999999996</v>
      </c>
      <c r="E297" s="7">
        <f t="shared" si="28"/>
        <v>-0.10707464979299348</v>
      </c>
      <c r="G297">
        <f t="shared" si="29"/>
        <v>7.6522774474852922</v>
      </c>
      <c r="H297" s="10">
        <f t="shared" si="34"/>
        <v>-0.4942030461195614</v>
      </c>
      <c r="I297">
        <f t="shared" si="30"/>
        <v>7.9546871902268936</v>
      </c>
      <c r="J297" s="10">
        <f t="shared" si="31"/>
        <v>-0.43495864238909809</v>
      </c>
      <c r="K297">
        <f>$E$6*$O$7*EXP(-$O$4*(G297/$E$4-1))-SQRT($E$6)*$O$8*EXP(-$O$5*(G297/$E$4-1))</f>
        <v>-0.51281917893565654</v>
      </c>
      <c r="L297">
        <f>$K$6*$O$7*EXP(-$O$4*(I297/$K$4-1))-SQRT($K$6)*$O$8*EXP(-$O$5*(I297/$K$4-1))</f>
        <v>-0.10243080189809789</v>
      </c>
      <c r="M297" s="13">
        <f t="shared" si="32"/>
        <v>3.465604010264945E-4</v>
      </c>
      <c r="N297" s="13">
        <f t="shared" si="33"/>
        <v>0.11057476470160807</v>
      </c>
      <c r="O297" s="13">
        <v>1</v>
      </c>
    </row>
    <row r="298" spans="4:15" x14ac:dyDescent="0.4">
      <c r="D298" s="6">
        <v>4.5800000000000098</v>
      </c>
      <c r="E298" s="7">
        <f t="shared" si="28"/>
        <v>-0.10579305081560642</v>
      </c>
      <c r="G298">
        <f t="shared" si="29"/>
        <v>7.670222160007512</v>
      </c>
      <c r="H298" s="10">
        <f t="shared" si="34"/>
        <v>-0.48828782603943138</v>
      </c>
      <c r="I298">
        <f t="shared" si="30"/>
        <v>7.976976729025723</v>
      </c>
      <c r="J298" s="10">
        <f t="shared" si="31"/>
        <v>-0.4297525310231563</v>
      </c>
      <c r="K298">
        <f>$E$6*$O$7*EXP(-$O$4*(G298/$E$4-1))-SQRT($E$6)*$O$8*EXP(-$O$5*(G298/$E$4-1))</f>
        <v>-0.50700068816341171</v>
      </c>
      <c r="L298">
        <f>$K$6*$O$7*EXP(-$O$4*(I298/$K$4-1))-SQRT($K$6)*$O$8*EXP(-$O$5*(I298/$K$4-1))</f>
        <v>-0.100639759377095</v>
      </c>
      <c r="M298" s="13">
        <f t="shared" si="32"/>
        <v>3.5017120887109737E-4</v>
      </c>
      <c r="N298" s="13">
        <f t="shared" si="33"/>
        <v>0.10831521646055248</v>
      </c>
      <c r="O298" s="13">
        <v>1</v>
      </c>
    </row>
    <row r="299" spans="4:15" x14ac:dyDescent="0.4">
      <c r="D299" s="6">
        <v>4.5999999999999996</v>
      </c>
      <c r="E299" s="7">
        <f t="shared" si="28"/>
        <v>-0.10452567053310305</v>
      </c>
      <c r="G299">
        <f t="shared" si="29"/>
        <v>7.6881668725297105</v>
      </c>
      <c r="H299" s="10">
        <f t="shared" si="34"/>
        <v>-0.48243823234553712</v>
      </c>
      <c r="I299">
        <f t="shared" si="30"/>
        <v>7.9992662678245301</v>
      </c>
      <c r="J299" s="10">
        <f t="shared" si="31"/>
        <v>-0.42460417883957113</v>
      </c>
      <c r="K299">
        <f>$E$6*$O$7*EXP(-$O$4*(G299/$E$4-1))-SQRT($E$6)*$O$8*EXP(-$O$5*(G299/$E$4-1))</f>
        <v>-0.50124768237463735</v>
      </c>
      <c r="L299">
        <f>$K$6*$O$7*EXP(-$O$4*(I299/$K$4-1))-SQRT($K$6)*$O$8*EXP(-$O$5*(I299/$K$4-1))</f>
        <v>-9.8880020756668768E-2</v>
      </c>
      <c r="M299" s="13">
        <f t="shared" si="32"/>
        <v>3.5379541039721855E-4</v>
      </c>
      <c r="N299" s="13">
        <f t="shared" si="33"/>
        <v>0.10609622715881555</v>
      </c>
      <c r="O299" s="13">
        <v>1</v>
      </c>
    </row>
    <row r="300" spans="4:15" x14ac:dyDescent="0.4">
      <c r="D300" s="6">
        <v>4.62</v>
      </c>
      <c r="E300" s="7">
        <f t="shared" si="28"/>
        <v>-0.10327236380777066</v>
      </c>
      <c r="G300">
        <f t="shared" si="29"/>
        <v>7.7061115850519215</v>
      </c>
      <c r="H300" s="10">
        <f t="shared" si="34"/>
        <v>-0.47665359515476546</v>
      </c>
      <c r="I300">
        <f t="shared" si="30"/>
        <v>8.021555806623347</v>
      </c>
      <c r="J300" s="10">
        <f t="shared" si="31"/>
        <v>-0.41951299625992594</v>
      </c>
      <c r="K300">
        <f>$E$6*$O$7*EXP(-$O$4*(G300/$E$4-1))-SQRT($E$6)*$O$8*EXP(-$O$5*(G300/$E$4-1))</f>
        <v>-0.49555944219625259</v>
      </c>
      <c r="L300">
        <f>$K$6*$O$7*EXP(-$O$4*(I300/$K$4-1))-SQRT($K$6)*$O$8*EXP(-$O$5*(I300/$K$4-1))</f>
        <v>-9.7151039569948763E-2</v>
      </c>
      <c r="M300" s="13">
        <f t="shared" si="32"/>
        <v>3.5743105235610736E-4</v>
      </c>
      <c r="N300" s="13">
        <f t="shared" si="33"/>
        <v>0.10391723112099073</v>
      </c>
      <c r="O300" s="13">
        <v>1</v>
      </c>
    </row>
    <row r="301" spans="4:15" x14ac:dyDescent="0.4">
      <c r="D301" s="6">
        <v>4.6400000000000103</v>
      </c>
      <c r="E301" s="7">
        <f t="shared" si="28"/>
        <v>-0.10203298688711636</v>
      </c>
      <c r="G301">
        <f t="shared" si="29"/>
        <v>7.7240562975741396</v>
      </c>
      <c r="H301" s="10">
        <f t="shared" si="34"/>
        <v>-0.47093325097748562</v>
      </c>
      <c r="I301">
        <f t="shared" si="30"/>
        <v>8.0438453454221772</v>
      </c>
      <c r="J301" s="10">
        <f t="shared" si="31"/>
        <v>-0.41447839933284408</v>
      </c>
      <c r="K301">
        <f>$E$6*$O$7*EXP(-$O$4*(G301/$E$4-1))-SQRT($E$6)*$O$8*EXP(-$O$5*(G301/$E$4-1))</f>
        <v>-0.48993525556843542</v>
      </c>
      <c r="L301">
        <f>$K$6*$O$7*EXP(-$O$4*(I301/$K$4-1))-SQRT($K$6)*$O$8*EXP(-$O$5*(I301/$K$4-1))</f>
        <v>-9.5452278856196837E-2</v>
      </c>
      <c r="M301" s="13">
        <f t="shared" si="32"/>
        <v>3.6107617847447749E-4</v>
      </c>
      <c r="N301" s="13">
        <f t="shared" si="33"/>
        <v>0.10177766554638025</v>
      </c>
      <c r="O301" s="13">
        <v>1</v>
      </c>
    </row>
    <row r="302" spans="4:15" x14ac:dyDescent="0.4">
      <c r="D302" s="6">
        <v>4.6600000000000099</v>
      </c>
      <c r="E302" s="7">
        <f t="shared" si="28"/>
        <v>-0.10080739739104959</v>
      </c>
      <c r="G302">
        <f t="shared" si="29"/>
        <v>7.7420010100963497</v>
      </c>
      <c r="H302" s="10">
        <f t="shared" si="34"/>
        <v>-0.46527654265838936</v>
      </c>
      <c r="I302">
        <f t="shared" si="30"/>
        <v>8.0661348842209932</v>
      </c>
      <c r="J302" s="10">
        <f t="shared" si="31"/>
        <v>-0.40949980968192168</v>
      </c>
      <c r="K302">
        <f>$E$6*$O$7*EXP(-$O$4*(G302/$E$4-1))-SQRT($E$6)*$O$8*EXP(-$O$5*(G302/$E$4-1))</f>
        <v>-0.48437441769043987</v>
      </c>
      <c r="L302">
        <f>$K$6*$O$7*EXP(-$O$4*(I302/$K$4-1))-SQRT($K$6)*$O$8*EXP(-$O$5*(I302/$K$4-1))</f>
        <v>-9.3783210997129357E-2</v>
      </c>
      <c r="M302" s="13">
        <f t="shared" si="32"/>
        <v>3.647288307398185E-4</v>
      </c>
      <c r="N302" s="13">
        <f t="shared" si="33"/>
        <v>9.9676970685094193E-2</v>
      </c>
      <c r="O302" s="13">
        <v>1</v>
      </c>
    </row>
    <row r="303" spans="4:15" x14ac:dyDescent="0.4">
      <c r="D303" s="6">
        <v>4.6800000000000104</v>
      </c>
      <c r="E303" s="7">
        <f t="shared" si="28"/>
        <v>-9.9595454299140143E-2</v>
      </c>
      <c r="G303">
        <f t="shared" si="29"/>
        <v>7.759945722618558</v>
      </c>
      <c r="H303" s="10">
        <f t="shared" si="34"/>
        <v>-0.45968281931768129</v>
      </c>
      <c r="I303">
        <f t="shared" si="30"/>
        <v>8.088424423019811</v>
      </c>
      <c r="J303" s="10">
        <f t="shared" si="31"/>
        <v>-0.40457665445396707</v>
      </c>
      <c r="K303">
        <f>$E$6*$O$7*EXP(-$O$4*(G303/$E$4-1))-SQRT($E$6)*$O$8*EXP(-$O$5*(G303/$E$4-1))</f>
        <v>-0.47887623096606652</v>
      </c>
      <c r="L303">
        <f>$K$6*$O$7*EXP(-$O$4*(I303/$K$4-1))-SQRT($K$6)*$O$8*EXP(-$O$5*(I303/$K$4-1))</f>
        <v>-9.2143317555967899E-2</v>
      </c>
      <c r="M303" s="13">
        <f t="shared" si="32"/>
        <v>3.6838705070436976E-4</v>
      </c>
      <c r="N303" s="13">
        <f t="shared" si="33"/>
        <v>9.761459000521866E-2</v>
      </c>
      <c r="O303" s="13">
        <v>1</v>
      </c>
    </row>
    <row r="304" spans="4:15" x14ac:dyDescent="0.4">
      <c r="D304" s="6">
        <v>4.7</v>
      </c>
      <c r="E304" s="7">
        <f t="shared" si="28"/>
        <v>-9.8397017937963835E-2</v>
      </c>
      <c r="G304">
        <f t="shared" si="29"/>
        <v>7.7778904351407574</v>
      </c>
      <c r="H304" s="10">
        <f t="shared" si="34"/>
        <v>-0.45415143629267207</v>
      </c>
      <c r="I304">
        <f t="shared" si="30"/>
        <v>8.1107139618186181</v>
      </c>
      <c r="J304" s="10">
        <f t="shared" si="31"/>
        <v>-0.39970836626759665</v>
      </c>
      <c r="K304">
        <f>$E$6*$O$7*EXP(-$O$4*(G304/$E$4-1))-SQRT($E$6)*$O$8*EXP(-$O$5*(G304/$E$4-1))</f>
        <v>-0.47344000494884381</v>
      </c>
      <c r="L304">
        <f>$K$6*$O$7*EXP(-$O$4*(I304/$K$4-1))-SQRT($K$6)*$O$8*EXP(-$O$5*(I304/$K$4-1))</f>
        <v>-9.0532089119190973E-2</v>
      </c>
      <c r="M304" s="13">
        <f t="shared" si="32"/>
        <v>3.7204888080385063E-4</v>
      </c>
      <c r="N304" s="13">
        <f t="shared" si="33"/>
        <v>9.5589970351347753E-2</v>
      </c>
      <c r="O304" s="13">
        <v>1</v>
      </c>
    </row>
    <row r="305" spans="4:15" x14ac:dyDescent="0.4">
      <c r="D305" s="6">
        <v>4.7200000000000104</v>
      </c>
      <c r="E305" s="7">
        <f t="shared" si="28"/>
        <v>-9.7211949968524919E-2</v>
      </c>
      <c r="G305">
        <f t="shared" si="29"/>
        <v>7.7958351476629772</v>
      </c>
      <c r="H305" s="10">
        <f t="shared" si="34"/>
        <v>-0.4486817550797268</v>
      </c>
      <c r="I305">
        <f t="shared" si="30"/>
        <v>8.1330035006174484</v>
      </c>
      <c r="J305" s="10">
        <f t="shared" si="31"/>
        <v>-0.39489438316214193</v>
      </c>
      <c r="K305">
        <f>$E$6*$O$7*EXP(-$O$4*(G305/$E$4-1))-SQRT($E$6)*$O$8*EXP(-$O$5*(G305/$E$4-1))</f>
        <v>-0.46806505628691014</v>
      </c>
      <c r="L305">
        <f>$K$6*$O$7*EXP(-$O$4*(I305/$K$4-1))-SQRT($K$6)*$O$8*EXP(-$O$5*(I305/$K$4-1))</f>
        <v>-8.8949025140926341E-2</v>
      </c>
      <c r="M305" s="13">
        <f t="shared" si="32"/>
        <v>3.7571236568839536E-4</v>
      </c>
      <c r="N305" s="13">
        <f t="shared" si="33"/>
        <v>9.360256209472978E-2</v>
      </c>
      <c r="O305" s="13">
        <v>1</v>
      </c>
    </row>
    <row r="306" spans="4:15" x14ac:dyDescent="0.4">
      <c r="D306" s="6">
        <v>4.74000000000001</v>
      </c>
      <c r="E306" s="7">
        <f t="shared" si="28"/>
        <v>-9.6040113373775535E-2</v>
      </c>
      <c r="G306">
        <f t="shared" si="29"/>
        <v>7.8137798601851856</v>
      </c>
      <c r="H306" s="10">
        <f t="shared" si="34"/>
        <v>-0.44327314327666095</v>
      </c>
      <c r="I306">
        <f t="shared" si="30"/>
        <v>8.1552930394162644</v>
      </c>
      <c r="J306" s="10">
        <f t="shared" si="31"/>
        <v>-0.39013414854695094</v>
      </c>
      <c r="K306">
        <f>$E$6*$O$7*EXP(-$O$4*(G306/$E$4-1))-SQRT($E$6)*$O$8*EXP(-$O$5*(G306/$E$4-1))</f>
        <v>-0.4627507086676963</v>
      </c>
      <c r="L306">
        <f>$K$6*$O$7*EXP(-$O$4*(I306/$K$4-1))-SQRT($K$6)*$O$8*EXP(-$O$5*(I306/$K$4-1))</f>
        <v>-8.7393633789967312E-2</v>
      </c>
      <c r="M306" s="13">
        <f t="shared" si="32"/>
        <v>3.7937555356205784E-4</v>
      </c>
      <c r="N306" s="13">
        <f t="shared" si="33"/>
        <v>9.1651819275323412E-2</v>
      </c>
      <c r="O306" s="13">
        <v>1</v>
      </c>
    </row>
    <row r="307" spans="4:15" x14ac:dyDescent="0.4">
      <c r="D307" s="6">
        <v>4.7600000000000096</v>
      </c>
      <c r="E307" s="7">
        <f t="shared" si="28"/>
        <v>-9.4881372446212059E-2</v>
      </c>
      <c r="G307">
        <f t="shared" si="29"/>
        <v>7.8317245727073947</v>
      </c>
      <c r="H307" s="10">
        <f t="shared" si="34"/>
        <v>-0.43792497452549173</v>
      </c>
      <c r="I307">
        <f t="shared" si="30"/>
        <v>8.1775825782150822</v>
      </c>
      <c r="J307" s="10">
        <f t="shared" si="31"/>
        <v>-0.38542711115100259</v>
      </c>
      <c r="K307">
        <f>$E$6*$O$7*EXP(-$O$4*(G307/$E$4-1))-SQRT($E$6)*$O$8*EXP(-$O$5*(G307/$E$4-1))</f>
        <v>-0.45749629276233961</v>
      </c>
      <c r="L307">
        <f>$K$6*$O$7*EXP(-$O$4*(I307/$K$4-1))-SQRT($K$6)*$O$8*EXP(-$O$5*(I307/$K$4-1))</f>
        <v>-8.5865431799341613E-2</v>
      </c>
      <c r="M307" s="13">
        <f t="shared" si="32"/>
        <v>3.8303649752797434E-4</v>
      </c>
      <c r="N307" s="13">
        <f t="shared" si="33"/>
        <v>8.9737199735987358E-2</v>
      </c>
      <c r="O307" s="13">
        <v>1</v>
      </c>
    </row>
    <row r="308" spans="4:15" x14ac:dyDescent="0.4">
      <c r="D308" s="6">
        <v>4.78</v>
      </c>
      <c r="E308" s="7">
        <f t="shared" si="28"/>
        <v>-9.3735592775573237E-2</v>
      </c>
      <c r="G308">
        <f t="shared" si="29"/>
        <v>7.8496692852295951</v>
      </c>
      <c r="H308" s="10">
        <f t="shared" si="34"/>
        <v>-0.4326366284556582</v>
      </c>
      <c r="I308">
        <f t="shared" si="30"/>
        <v>8.1998721170138893</v>
      </c>
      <c r="J308" s="10">
        <f t="shared" si="31"/>
        <v>-0.38077272497293357</v>
      </c>
      <c r="K308">
        <f>$E$6*$O$7*EXP(-$O$4*(G308/$E$4-1))-SQRT($E$6)*$O$8*EXP(-$O$5*(G308/$E$4-1))</f>
        <v>-0.45230114616996309</v>
      </c>
      <c r="L308">
        <f>$K$6*$O$7*EXP(-$O$4*(I308/$K$4-1))-SQRT($K$6)*$O$8*EXP(-$O$5*(I308/$K$4-1))</f>
        <v>-8.4363944318425421E-2</v>
      </c>
      <c r="M308" s="13">
        <f t="shared" si="32"/>
        <v>3.8669325693621066E-4</v>
      </c>
      <c r="N308" s="13">
        <f t="shared" si="33"/>
        <v>8.7858165249092332E-2</v>
      </c>
      <c r="O308" s="13">
        <v>1</v>
      </c>
    </row>
    <row r="309" spans="4:15" x14ac:dyDescent="0.4">
      <c r="D309" s="6">
        <v>4.8000000000000096</v>
      </c>
      <c r="E309" s="7">
        <f t="shared" si="28"/>
        <v>-9.2602641236625136E-2</v>
      </c>
      <c r="G309">
        <f t="shared" si="29"/>
        <v>7.8676139977518131</v>
      </c>
      <c r="H309" s="10">
        <f t="shared" si="34"/>
        <v>-0.42740749062764333</v>
      </c>
      <c r="I309">
        <f t="shared" si="30"/>
        <v>8.2221616558127177</v>
      </c>
      <c r="J309" s="10">
        <f t="shared" si="31"/>
        <v>-0.37617044923141862</v>
      </c>
      <c r="K309">
        <f>$E$6*$O$7*EXP(-$O$4*(G309/$E$4-1))-SQRT($E$6)*$O$8*EXP(-$O$5*(G309/$E$4-1))</f>
        <v>-0.44716461336177321</v>
      </c>
      <c r="L309">
        <f>$K$6*$O$7*EXP(-$O$4*(I309/$K$4-1))-SQRT($K$6)*$O$8*EXP(-$O$5*(I309/$K$4-1))</f>
        <v>-8.2888704767538429E-2</v>
      </c>
      <c r="M309" s="13">
        <f t="shared" si="32"/>
        <v>3.9034389873147192E-4</v>
      </c>
      <c r="N309" s="13">
        <f t="shared" si="33"/>
        <v>8.6014181635776732E-2</v>
      </c>
      <c r="O309" s="13">
        <v>1</v>
      </c>
    </row>
    <row r="310" spans="4:15" x14ac:dyDescent="0.4">
      <c r="D310" s="6">
        <v>4.8200000000000101</v>
      </c>
      <c r="E310" s="7">
        <f t="shared" si="28"/>
        <v>-9.1482385977050315E-2</v>
      </c>
      <c r="G310">
        <f t="shared" si="29"/>
        <v>7.8855587102740232</v>
      </c>
      <c r="H310" s="10">
        <f t="shared" si="34"/>
        <v>-0.42223695247707571</v>
      </c>
      <c r="I310">
        <f t="shared" si="30"/>
        <v>8.2444511946115373</v>
      </c>
      <c r="J310" s="10">
        <f t="shared" si="31"/>
        <v>-0.37161974831597377</v>
      </c>
      <c r="K310">
        <f>$E$6*$O$7*EXP(-$O$4*(G310/$E$4-1))-SQRT($E$6)*$O$8*EXP(-$O$5*(G310/$E$4-1))</f>
        <v>-0.4420860456250707</v>
      </c>
      <c r="L310">
        <f>$K$6*$O$7*EXP(-$O$4*(I310/$K$4-1))-SQRT($K$6)*$O$8*EXP(-$O$5*(I310/$K$4-1))</f>
        <v>-8.1439254695002711E-2</v>
      </c>
      <c r="M310" s="13">
        <f t="shared" si="32"/>
        <v>3.9398649879778165E-4</v>
      </c>
      <c r="N310" s="13">
        <f t="shared" si="33"/>
        <v>8.4204718878110443E-2</v>
      </c>
      <c r="O310" s="13">
        <v>1</v>
      </c>
    </row>
    <row r="311" spans="4:15" x14ac:dyDescent="0.4">
      <c r="D311" s="6">
        <v>4.8400000000000096</v>
      </c>
      <c r="E311" s="7">
        <f t="shared" si="28"/>
        <v>-9.0374696405424199E-2</v>
      </c>
      <c r="G311">
        <f t="shared" si="29"/>
        <v>7.9035034227962324</v>
      </c>
      <c r="H311" s="10">
        <f t="shared" si="34"/>
        <v>-0.41712441125923533</v>
      </c>
      <c r="I311">
        <f t="shared" si="30"/>
        <v>8.2667407334103533</v>
      </c>
      <c r="J311" s="10">
        <f t="shared" si="31"/>
        <v>-0.36712009173811416</v>
      </c>
      <c r="K311">
        <f>$E$6*$O$7*EXP(-$O$4*(G311/$E$4-1))-SQRT($E$6)*$O$8*EXP(-$O$5*(G311/$E$4-1))</f>
        <v>-0.43706480100711753</v>
      </c>
      <c r="L311">
        <f>$K$6*$O$7*EXP(-$O$4*(I311/$K$4-1))-SQRT($K$6)*$O$8*EXP(-$O$5*(I311/$K$4-1))</f>
        <v>-8.0015143636603073E-2</v>
      </c>
      <c r="M311" s="13">
        <f t="shared" si="32"/>
        <v>3.9761914329744568E-4</v>
      </c>
      <c r="N311" s="13">
        <f t="shared" si="33"/>
        <v>8.2429251224371378E-2</v>
      </c>
      <c r="O311" s="13">
        <v>1</v>
      </c>
    </row>
    <row r="312" spans="4:15" x14ac:dyDescent="0.4">
      <c r="D312" s="6">
        <v>4.8600000000000003</v>
      </c>
      <c r="E312" s="7">
        <f t="shared" si="28"/>
        <v>-8.9279443179298479E-2</v>
      </c>
      <c r="G312">
        <f t="shared" si="29"/>
        <v>7.9214481353184327</v>
      </c>
      <c r="H312" s="10">
        <f t="shared" si="34"/>
        <v>-0.41206926999405213</v>
      </c>
      <c r="I312">
        <f t="shared" si="30"/>
        <v>8.2890302722091622</v>
      </c>
      <c r="J312" s="10">
        <f t="shared" si="31"/>
        <v>-0.36267095408294631</v>
      </c>
      <c r="K312">
        <f>$E$6*$O$7*EXP(-$O$4*(G312/$E$4-1))-SQRT($E$6)*$O$8*EXP(-$O$5*(G312/$E$4-1))</f>
        <v>-0.43210024425896659</v>
      </c>
      <c r="L312">
        <f>$K$6*$O$7*EXP(-$O$4*(I312/$K$4-1))-SQRT($K$6)*$O$8*EXP(-$O$5*(I312/$K$4-1))</f>
        <v>-7.8615928977432054E-2</v>
      </c>
      <c r="M312" s="13">
        <f t="shared" si="32"/>
        <v>4.0123993000166532E-4</v>
      </c>
      <c r="N312" s="13">
        <f t="shared" si="33"/>
        <v>8.0687257287694353E-2</v>
      </c>
      <c r="O312" s="13">
        <v>1</v>
      </c>
    </row>
    <row r="313" spans="4:15" x14ac:dyDescent="0.4">
      <c r="D313" s="6">
        <v>4.8800000000000097</v>
      </c>
      <c r="E313" s="7">
        <f t="shared" si="28"/>
        <v>-8.8196498193379214E-2</v>
      </c>
      <c r="G313">
        <f t="shared" si="29"/>
        <v>7.9393928478406508</v>
      </c>
      <c r="H313" s="10">
        <f t="shared" si="34"/>
        <v>-0.40707093741154177</v>
      </c>
      <c r="I313">
        <f t="shared" si="30"/>
        <v>8.3113198110079889</v>
      </c>
      <c r="J313" s="10">
        <f t="shared" si="31"/>
        <v>-0.35827181496114496</v>
      </c>
      <c r="K313">
        <f>$E$6*$O$7*EXP(-$O$4*(G313/$E$4-1))-SQRT($E$6)*$O$8*EXP(-$O$5*(G313/$E$4-1))</f>
        <v>-0.42719174677922034</v>
      </c>
      <c r="L313">
        <f>$K$6*$O$7*EXP(-$O$4*(I313/$K$4-1))-SQRT($K$6)*$O$8*EXP(-$O$5*(I313/$K$4-1))</f>
        <v>-7.7241175816069749E-2</v>
      </c>
      <c r="M313" s="13">
        <f t="shared" si="32"/>
        <v>4.0484696961046174E-4</v>
      </c>
      <c r="N313" s="13">
        <f t="shared" si="33"/>
        <v>7.8978220138289479E-2</v>
      </c>
      <c r="O313" s="13">
        <v>1</v>
      </c>
    </row>
    <row r="314" spans="4:15" x14ac:dyDescent="0.4">
      <c r="D314" s="6">
        <v>4.9000000000000101</v>
      </c>
      <c r="E314" s="7">
        <f t="shared" si="28"/>
        <v>-8.7125734567814125E-2</v>
      </c>
      <c r="G314">
        <f t="shared" si="29"/>
        <v>7.95733756036286</v>
      </c>
      <c r="H314" s="10">
        <f t="shared" si="34"/>
        <v>-0.40212882789774612</v>
      </c>
      <c r="I314">
        <f t="shared" si="30"/>
        <v>8.3336093498068067</v>
      </c>
      <c r="J314" s="10">
        <f t="shared" si="31"/>
        <v>-0.35392215896137452</v>
      </c>
      <c r="K314">
        <f>$E$6*$O$7*EXP(-$O$4*(G314/$E$4-1))-SQRT($E$6)*$O$8*EXP(-$O$5*(G314/$E$4-1))</f>
        <v>-0.42233868655780055</v>
      </c>
      <c r="L314">
        <f>$K$6*$O$7*EXP(-$O$4*(I314/$K$4-1))-SQRT($K$6)*$O$8*EXP(-$O$5*(I314/$K$4-1))</f>
        <v>-7.5890456831071429E-2</v>
      </c>
      <c r="M314" s="13">
        <f t="shared" si="32"/>
        <v>4.0843838705937685E-4</v>
      </c>
      <c r="N314" s="13">
        <f t="shared" si="33"/>
        <v>7.730162738947359E-2</v>
      </c>
      <c r="O314" s="13">
        <v>1</v>
      </c>
    </row>
    <row r="315" spans="4:15" x14ac:dyDescent="0.4">
      <c r="D315" s="6">
        <v>4.9200000000000097</v>
      </c>
      <c r="E315" s="7">
        <f t="shared" si="28"/>
        <v>-8.6067026636572966E-2</v>
      </c>
      <c r="G315">
        <f t="shared" si="29"/>
        <v>7.9752822728850701</v>
      </c>
      <c r="H315" s="10">
        <f t="shared" si="34"/>
        <v>-0.39724236144110253</v>
      </c>
      <c r="I315">
        <f t="shared" si="30"/>
        <v>8.3558988886056245</v>
      </c>
      <c r="J315" s="10">
        <f t="shared" si="31"/>
        <v>-0.34962147560308671</v>
      </c>
      <c r="K315">
        <f>$E$6*$O$7*EXP(-$O$4*(G315/$E$4-1))-SQRT($E$6)*$O$8*EXP(-$O$5*(G315/$E$4-1))</f>
        <v>-0.4175404481196649</v>
      </c>
      <c r="L315">
        <f>$K$6*$O$7*EXP(-$O$4*(I315/$K$4-1))-SQRT($K$6)*$O$8*EXP(-$O$5*(I315/$K$4-1))</f>
        <v>-7.4563352149711021E-2</v>
      </c>
      <c r="M315" s="13">
        <f t="shared" si="32"/>
        <v>4.1201232281043096E-4</v>
      </c>
      <c r="N315" s="13">
        <f t="shared" si="33"/>
        <v>7.5656971277692442E-2</v>
      </c>
      <c r="O315" s="13">
        <v>1</v>
      </c>
    </row>
    <row r="316" spans="4:15" x14ac:dyDescent="0.4">
      <c r="D316" s="6">
        <v>4.9400000000000004</v>
      </c>
      <c r="E316" s="7">
        <f t="shared" si="28"/>
        <v>-8.5020249935938846E-2</v>
      </c>
      <c r="G316">
        <f t="shared" si="29"/>
        <v>7.9932269854072713</v>
      </c>
      <c r="H316" s="10">
        <f t="shared" si="34"/>
        <v>-0.39241096357932576</v>
      </c>
      <c r="I316">
        <f t="shared" si="30"/>
        <v>8.3781884274044316</v>
      </c>
      <c r="J316" s="10">
        <f t="shared" si="31"/>
        <v>-0.3453692592897708</v>
      </c>
      <c r="K316">
        <f>$E$6*$O$7*EXP(-$O$4*(G316/$E$4-1))-SQRT($E$6)*$O$8*EXP(-$O$5*(G316/$E$4-1))</f>
        <v>-0.41279642246858822</v>
      </c>
      <c r="L316">
        <f>$K$6*$O$7*EXP(-$O$4*(I316/$K$4-1))-SQRT($K$6)*$O$8*EXP(-$O$5*(I316/$K$4-1))</f>
        <v>-7.3259449218962144E-2</v>
      </c>
      <c r="M316" s="13">
        <f t="shared" si="32"/>
        <v>4.1556693412581004E-4</v>
      </c>
      <c r="N316" s="13">
        <f t="shared" si="33"/>
        <v>7.4043748736771553E-2</v>
      </c>
      <c r="O316" s="13">
        <v>1</v>
      </c>
    </row>
    <row r="317" spans="4:15" x14ac:dyDescent="0.4">
      <c r="D317" s="6">
        <v>4.9600000000000097</v>
      </c>
      <c r="E317" s="7">
        <f t="shared" si="28"/>
        <v>-8.3985281193098532E-2</v>
      </c>
      <c r="G317">
        <f t="shared" si="29"/>
        <v>8.0111716979294876</v>
      </c>
      <c r="H317" s="10">
        <f t="shared" si="34"/>
        <v>-0.38763406534674627</v>
      </c>
      <c r="I317">
        <f t="shared" si="30"/>
        <v>8.40047796620326</v>
      </c>
      <c r="J317" s="10">
        <f t="shared" si="31"/>
        <v>-0.34116500926260485</v>
      </c>
      <c r="K317">
        <f>$E$6*$O$7*EXP(-$O$4*(G317/$E$4-1))-SQRT($E$6)*$O$8*EXP(-$O$5*(G317/$E$4-1))</f>
        <v>-0.40810600703094763</v>
      </c>
      <c r="L317">
        <f>$K$6*$O$7*EXP(-$O$4*(I317/$K$4-1))-SQRT($K$6)*$O$8*EXP(-$O$5*(I317/$K$4-1))</f>
        <v>-7.1978342678665819E-2</v>
      </c>
      <c r="M317" s="13">
        <f t="shared" si="32"/>
        <v>4.1910039632134103E-4</v>
      </c>
      <c r="N317" s="13">
        <f t="shared" si="33"/>
        <v>7.2461461466572757E-2</v>
      </c>
      <c r="O317" s="13">
        <v>1</v>
      </c>
    </row>
    <row r="318" spans="4:15" x14ac:dyDescent="0.4">
      <c r="D318" s="6">
        <v>4.9800000000000102</v>
      </c>
      <c r="E318" s="7">
        <f t="shared" si="28"/>
        <v>-8.2961998314845103E-2</v>
      </c>
      <c r="G318">
        <f t="shared" si="29"/>
        <v>8.0291164104516977</v>
      </c>
      <c r="H318" s="10">
        <f t="shared" si="34"/>
        <v>-0.38291110322216754</v>
      </c>
      <c r="I318">
        <f t="shared" si="30"/>
        <v>8.4227675050020778</v>
      </c>
      <c r="J318" s="10">
        <f t="shared" si="31"/>
        <v>-0.33700822955456372</v>
      </c>
      <c r="K318">
        <f>$E$6*$O$7*EXP(-$O$4*(G318/$E$4-1))-SQRT($E$6)*$O$8*EXP(-$O$5*(G318/$E$4-1))</f>
        <v>-0.40346860559960568</v>
      </c>
      <c r="L318">
        <f>$K$6*$O$7*EXP(-$O$4*(I318/$K$4-1))-SQRT($K$6)*$O$8*EXP(-$O$5*(I318/$K$4-1))</f>
        <v>-7.0719634236865989E-2</v>
      </c>
      <c r="M318" s="13">
        <f t="shared" si="32"/>
        <v>4.2261090399837482E-4</v>
      </c>
      <c r="N318" s="13">
        <f t="shared" si="33"/>
        <v>7.0909615996272587E-2</v>
      </c>
      <c r="O318" s="13">
        <v>1</v>
      </c>
    </row>
    <row r="319" spans="4:15" x14ac:dyDescent="0.4">
      <c r="D319" s="6">
        <v>5.0000000000000098</v>
      </c>
      <c r="E319" s="7">
        <f t="shared" si="28"/>
        <v>-8.19502803763765E-2</v>
      </c>
      <c r="G319">
        <f t="shared" si="29"/>
        <v>8.0470611229739077</v>
      </c>
      <c r="H319" s="10">
        <f t="shared" si="34"/>
        <v>-0.37824151907716574</v>
      </c>
      <c r="I319">
        <f t="shared" si="30"/>
        <v>8.4450570438008956</v>
      </c>
      <c r="J319" s="10">
        <f t="shared" si="31"/>
        <v>-0.33289842894491656</v>
      </c>
      <c r="K319">
        <f>$E$6*$O$7*EXP(-$O$4*(G319/$E$4-1))-SQRT($E$6)*$O$8*EXP(-$O$5*(G319/$E$4-1))</f>
        <v>-0.39888362827782781</v>
      </c>
      <c r="L319">
        <f>$K$6*$O$7*EXP(-$O$4*(I319/$K$4-1))-SQRT($K$6)*$O$8*EXP(-$O$5*(I319/$K$4-1))</f>
        <v>-6.9482932547256765E-2</v>
      </c>
      <c r="M319" s="13">
        <f t="shared" si="32"/>
        <v>4.2609667225205735E-4</v>
      </c>
      <c r="N319" s="13">
        <f t="shared" si="33"/>
        <v>6.9387723742425536E-2</v>
      </c>
      <c r="O319" s="13">
        <v>1</v>
      </c>
    </row>
    <row r="320" spans="4:15" x14ac:dyDescent="0.4">
      <c r="D320" s="6">
        <v>5.0199999999999996</v>
      </c>
      <c r="E320" s="7">
        <f t="shared" si="28"/>
        <v>-8.0950007610207458E-2</v>
      </c>
      <c r="G320">
        <f t="shared" si="29"/>
        <v>8.0650058354961072</v>
      </c>
      <c r="H320" s="10">
        <f t="shared" si="34"/>
        <v>-0.37362476012491247</v>
      </c>
      <c r="I320">
        <f t="shared" si="30"/>
        <v>8.4673465825997027</v>
      </c>
      <c r="J320" s="10">
        <f t="shared" si="31"/>
        <v>-0.32883512091418471</v>
      </c>
      <c r="K320">
        <f>$E$6*$O$7*EXP(-$O$4*(G320/$E$4-1))-SQRT($E$6)*$O$8*EXP(-$O$5*(G320/$E$4-1))</f>
        <v>-0.39435049142332818</v>
      </c>
      <c r="L320">
        <f>$K$6*$O$7*EXP(-$O$4*(I320/$K$4-1))-SQRT($K$6)*$O$8*EXP(-$O$5*(I320/$K$4-1))</f>
        <v>-6.8267853088728472E-2</v>
      </c>
      <c r="M320" s="13">
        <f t="shared" si="32"/>
        <v>4.2955593785412837E-4</v>
      </c>
      <c r="N320" s="13">
        <f t="shared" si="33"/>
        <v>6.7895301062023045E-2</v>
      </c>
      <c r="O320" s="13">
        <v>1</v>
      </c>
    </row>
    <row r="321" spans="4:15" x14ac:dyDescent="0.4">
      <c r="D321" s="6">
        <v>5.0400000000000098</v>
      </c>
      <c r="E321" s="7">
        <f t="shared" si="28"/>
        <v>-7.9961061395181873E-2</v>
      </c>
      <c r="G321">
        <f t="shared" si="29"/>
        <v>8.0829505480183261</v>
      </c>
      <c r="H321" s="10">
        <f t="shared" si="34"/>
        <v>-0.36906027886946197</v>
      </c>
      <c r="I321">
        <f t="shared" si="30"/>
        <v>8.4896361213985312</v>
      </c>
      <c r="J321" s="10">
        <f t="shared" si="31"/>
        <v>-0.32481782359950784</v>
      </c>
      <c r="K321">
        <f>$E$6*$O$7*EXP(-$O$4*(G321/$E$4-1))-SQRT($E$6)*$O$8*EXP(-$O$5*(G321/$E$4-1))</f>
        <v>-0.38986861759239849</v>
      </c>
      <c r="L321">
        <f>$K$6*$O$7*EXP(-$O$4*(I321/$K$4-1))-SQRT($K$6)*$O$8*EXP(-$O$5*(I321/$K$4-1))</f>
        <v>-6.7074018046962156E-2</v>
      </c>
      <c r="M321" s="13">
        <f t="shared" si="32"/>
        <v>4.3298696040845969E-4</v>
      </c>
      <c r="N321" s="13">
        <f t="shared" si="33"/>
        <v>6.6431869300708477E-2</v>
      </c>
      <c r="O321" s="13">
        <v>1</v>
      </c>
    </row>
    <row r="322" spans="4:15" x14ac:dyDescent="0.4">
      <c r="D322" s="6">
        <v>5.0600000000000103</v>
      </c>
      <c r="E322" s="7">
        <f t="shared" si="28"/>
        <v>-7.8983324245599437E-2</v>
      </c>
      <c r="G322">
        <f t="shared" si="29"/>
        <v>8.1008952605405362</v>
      </c>
      <c r="H322" s="10">
        <f t="shared" si="34"/>
        <v>-0.3645475330555642</v>
      </c>
      <c r="I322">
        <f t="shared" si="30"/>
        <v>8.5119256601973508</v>
      </c>
      <c r="J322" s="10">
        <f t="shared" si="31"/>
        <v>-0.32084605975047403</v>
      </c>
      <c r="K322">
        <f>$E$6*$O$7*EXP(-$O$4*(G322/$E$4-1))-SQRT($E$6)*$O$8*EXP(-$O$5*(G322/$E$4-1))</f>
        <v>-0.38543743548420595</v>
      </c>
      <c r="L322">
        <f>$K$6*$O$7*EXP(-$O$4*(I322/$K$4-1))-SQRT($K$6)*$O$8*EXP(-$O$5*(I322/$K$4-1))</f>
        <v>-6.5901056198055627E-2</v>
      </c>
      <c r="M322" s="13">
        <f t="shared" si="32"/>
        <v>4.3638802347817243E-4</v>
      </c>
      <c r="N322" s="13">
        <f t="shared" si="33"/>
        <v>6.499695483634263E-2</v>
      </c>
      <c r="O322" s="13">
        <v>1</v>
      </c>
    </row>
    <row r="323" spans="4:15" x14ac:dyDescent="0.4">
      <c r="D323" s="6">
        <v>5.0800000000000098</v>
      </c>
      <c r="E323" s="7">
        <f t="shared" si="28"/>
        <v>-7.801667980043836E-2</v>
      </c>
      <c r="G323">
        <f t="shared" si="29"/>
        <v>8.1188399730627445</v>
      </c>
      <c r="H323" s="10">
        <f t="shared" si="34"/>
        <v>-0.36008598561892324</v>
      </c>
      <c r="I323">
        <f t="shared" si="30"/>
        <v>8.5342151989961668</v>
      </c>
      <c r="J323" s="10">
        <f t="shared" si="31"/>
        <v>-0.31691935668534071</v>
      </c>
      <c r="K323">
        <f>$E$6*$O$7*EXP(-$O$4*(G323/$E$4-1))-SQRT($E$6)*$O$8*EXP(-$O$5*(G323/$E$4-1))</f>
        <v>-0.38105637988518531</v>
      </c>
      <c r="L323">
        <f>$K$6*$O$7*EXP(-$O$4*(I323/$K$4-1))-SQRT($K$6)*$O$8*EXP(-$O$5*(I323/$K$4-1))</f>
        <v>-6.4748602794126836E-2</v>
      </c>
      <c r="M323" s="13">
        <f t="shared" si="32"/>
        <v>4.3975743568247717E-4</v>
      </c>
      <c r="N323" s="13">
        <f t="shared" si="33"/>
        <v>6.3590089118063173E-2</v>
      </c>
      <c r="O323" s="13">
        <v>1</v>
      </c>
    </row>
    <row r="324" spans="4:15" x14ac:dyDescent="0.4">
      <c r="D324" s="6">
        <v>5.0999999999999996</v>
      </c>
      <c r="E324" s="7">
        <f t="shared" si="28"/>
        <v>-7.7061012812692578E-2</v>
      </c>
      <c r="G324">
        <f t="shared" si="29"/>
        <v>8.1367846855849457</v>
      </c>
      <c r="H324" s="10">
        <f t="shared" si="34"/>
        <v>-0.3556751046369826</v>
      </c>
      <c r="I324">
        <f t="shared" si="30"/>
        <v>8.5565047377949721</v>
      </c>
      <c r="J324" s="10">
        <f t="shared" si="31"/>
        <v>-0.31303724624771978</v>
      </c>
      <c r="K324">
        <f>$E$6*$O$7*EXP(-$O$4*(G324/$E$4-1))-SQRT($E$6)*$O$8*EXP(-$O$5*(G324/$E$4-1))</f>
        <v>-0.37672489161362571</v>
      </c>
      <c r="L324">
        <f>$K$6*$O$7*EXP(-$O$4*(I324/$K$4-1))-SQRT($K$6)*$O$8*EXP(-$O$5*(I324/$K$4-1))</f>
        <v>-6.3616299450883318E-2</v>
      </c>
      <c r="M324" s="13">
        <f t="shared" si="32"/>
        <v>4.4309353176205408E-4</v>
      </c>
      <c r="N324" s="13">
        <f t="shared" si="33"/>
        <v>6.2210808701030323E-2</v>
      </c>
      <c r="O324" s="13">
        <v>1</v>
      </c>
    </row>
    <row r="325" spans="4:15" x14ac:dyDescent="0.4">
      <c r="D325" s="6">
        <v>5.1200000000000099</v>
      </c>
      <c r="E325" s="7">
        <f t="shared" si="28"/>
        <v>-7.6116209138809343E-2</v>
      </c>
      <c r="G325">
        <f t="shared" si="29"/>
        <v>8.1547293981071629</v>
      </c>
      <c r="H325" s="10">
        <f t="shared" si="34"/>
        <v>-0.35131436328017451</v>
      </c>
      <c r="I325">
        <f t="shared" si="30"/>
        <v>8.5787942765938041</v>
      </c>
      <c r="J325" s="10">
        <f t="shared" si="31"/>
        <v>-0.30919926476367127</v>
      </c>
      <c r="K325">
        <f>$E$6*$O$7*EXP(-$O$4*(G325/$E$4-1))-SQRT($E$6)*$O$8*EXP(-$O$5*(G325/$E$4-1))</f>
        <v>-0.37244241746440332</v>
      </c>
      <c r="L325">
        <f>$K$6*$O$7*EXP(-$O$4*(I325/$K$4-1))-SQRT($K$6)*$O$8*EXP(-$O$5*(I325/$K$4-1))</f>
        <v>-6.2503794037109359E-2</v>
      </c>
      <c r="M325" s="13">
        <f t="shared" si="32"/>
        <v>4.4639467361170837E-4</v>
      </c>
      <c r="N325" s="13">
        <f t="shared" si="33"/>
        <v>6.0858655276999955E-2</v>
      </c>
      <c r="O325" s="13">
        <v>1</v>
      </c>
    </row>
    <row r="326" spans="4:15" x14ac:dyDescent="0.4">
      <c r="D326" s="6">
        <v>5.1400000000000103</v>
      </c>
      <c r="E326" s="7">
        <f t="shared" si="28"/>
        <v>-7.5182155728240468E-2</v>
      </c>
      <c r="G326">
        <f t="shared" si="29"/>
        <v>8.172674110629373</v>
      </c>
      <c r="H326" s="10">
        <f t="shared" si="34"/>
        <v>-0.34700323976369385</v>
      </c>
      <c r="I326">
        <f t="shared" si="30"/>
        <v>8.6010838153926201</v>
      </c>
      <c r="J326" s="10">
        <f t="shared" si="31"/>
        <v>-0.30540495299925841</v>
      </c>
      <c r="K326">
        <f>$E$6*$O$7*EXP(-$O$4*(G326/$E$4-1))-SQRT($E$6)*$O$8*EXP(-$O$5*(G326/$E$4-1))</f>
        <v>-0.36820841015393263</v>
      </c>
      <c r="L326">
        <f>$K$6*$O$7*EXP(-$O$4*(I326/$K$4-1))-SQRT($K$6)*$O$8*EXP(-$O$5*(I326/$K$4-1))</f>
        <v>-6.1410740566057047E-2</v>
      </c>
      <c r="M326" s="13">
        <f t="shared" si="32"/>
        <v>4.4965925127905956E-4</v>
      </c>
      <c r="N326" s="13">
        <f t="shared" si="33"/>
        <v>5.9533175700898187E-2</v>
      </c>
      <c r="O326" s="13">
        <v>1</v>
      </c>
    </row>
    <row r="327" spans="4:15" x14ac:dyDescent="0.4">
      <c r="D327" s="6">
        <v>5.1600000000000099</v>
      </c>
      <c r="E327" s="7">
        <f t="shared" si="28"/>
        <v>-7.4258740613089833E-2</v>
      </c>
      <c r="G327">
        <f t="shared" si="29"/>
        <v>8.1906188231515813</v>
      </c>
      <c r="H327" s="10">
        <f t="shared" si="34"/>
        <v>-0.34274121729971607</v>
      </c>
      <c r="I327">
        <f t="shared" si="30"/>
        <v>8.6233733541914379</v>
      </c>
      <c r="J327" s="10">
        <f t="shared" si="31"/>
        <v>-0.30165385611849349</v>
      </c>
      <c r="K327">
        <f>$E$6*$O$7*EXP(-$O$4*(G327/$E$4-1))-SQRT($E$6)*$O$8*EXP(-$O$5*(G327/$E$4-1))</f>
        <v>-0.36402232826527425</v>
      </c>
      <c r="L327">
        <f>$K$6*$O$7*EXP(-$O$4*(I327/$K$4-1))-SQRT($K$6)*$O$8*EXP(-$O$5*(I327/$K$4-1))</f>
        <v>-6.0336799088684369E-2</v>
      </c>
      <c r="M327" s="13">
        <f t="shared" si="32"/>
        <v>4.5288568392840066E-4</v>
      </c>
      <c r="N327" s="13">
        <f t="shared" si="33"/>
        <v>5.8233922013528151E-2</v>
      </c>
      <c r="O327" s="13">
        <v>1</v>
      </c>
    </row>
    <row r="328" spans="4:15" x14ac:dyDescent="0.4">
      <c r="D328" s="6">
        <v>5.1800000000000104</v>
      </c>
      <c r="E328" s="7">
        <f t="shared" si="28"/>
        <v>-7.3345852897873196E-2</v>
      </c>
      <c r="G328">
        <f t="shared" si="29"/>
        <v>8.2085635356737914</v>
      </c>
      <c r="H328" s="10">
        <f t="shared" si="34"/>
        <v>-0.33852778405013378</v>
      </c>
      <c r="I328">
        <f t="shared" si="30"/>
        <v>8.6456628929902557</v>
      </c>
      <c r="J328" s="10">
        <f t="shared" si="31"/>
        <v>-0.29794552364174054</v>
      </c>
      <c r="K328">
        <f>$E$6*$O$7*EXP(-$O$4*(G328/$E$4-1))-SQRT($E$6)*$O$8*EXP(-$O$5*(G328/$E$4-1))</f>
        <v>-0.35988363619347891</v>
      </c>
      <c r="L328">
        <f>$K$6*$O$7*EXP(-$O$4*(I328/$K$4-1))-SQRT($K$6)*$O$8*EXP(-$O$5*(I328/$K$4-1))</f>
        <v>-5.9281635588737343E-2</v>
      </c>
      <c r="M328" s="13">
        <f t="shared" si="32"/>
        <v>4.5607242076841845E-4</v>
      </c>
      <c r="N328" s="13">
        <f t="shared" si="33"/>
        <v>5.6960451460576447E-2</v>
      </c>
      <c r="O328" s="13">
        <v>1</v>
      </c>
    </row>
    <row r="329" spans="4:15" x14ac:dyDescent="0.4">
      <c r="D329" s="6">
        <v>5.2000000000000099</v>
      </c>
      <c r="E329" s="7">
        <f t="shared" si="28"/>
        <v>-7.244338274938085E-2</v>
      </c>
      <c r="G329">
        <f t="shared" si="29"/>
        <v>8.2265082481960015</v>
      </c>
      <c r="H329" s="10">
        <f t="shared" si="34"/>
        <v>-0.33436243307976732</v>
      </c>
      <c r="I329">
        <f t="shared" si="30"/>
        <v>8.6679524317890735</v>
      </c>
      <c r="J329" s="10">
        <f t="shared" si="31"/>
        <v>-0.29427950940453484</v>
      </c>
      <c r="K329">
        <f>$E$6*$O$7*EXP(-$O$4*(G329/$E$4-1))-SQRT($E$6)*$O$8*EXP(-$O$5*(G329/$E$4-1))</f>
        <v>-0.35579180409114863</v>
      </c>
      <c r="L329">
        <f>$K$6*$O$7*EXP(-$O$4*(I329/$K$4-1))-SQRT($K$6)*$O$8*EXP(-$O$5*(I329/$K$4-1))</f>
        <v>-5.8244921879627022E-2</v>
      </c>
      <c r="M329" s="13">
        <f t="shared" si="32"/>
        <v>4.5921794194342988E-4</v>
      </c>
      <c r="N329" s="13">
        <f t="shared" si="33"/>
        <v>5.5712326508053377E-2</v>
      </c>
      <c r="O329" s="13">
        <v>1</v>
      </c>
    </row>
    <row r="330" spans="4:15" x14ac:dyDescent="0.4">
      <c r="D330" s="6">
        <v>5.2200000000000104</v>
      </c>
      <c r="E330" s="7">
        <f t="shared" si="28"/>
        <v>-7.1551221386644381E-2</v>
      </c>
      <c r="G330">
        <f t="shared" si="29"/>
        <v>8.2444529607182115</v>
      </c>
      <c r="H330" s="10">
        <f t="shared" si="34"/>
        <v>-0.33024466231005717</v>
      </c>
      <c r="I330">
        <f t="shared" si="30"/>
        <v>8.6902419705878931</v>
      </c>
      <c r="J330" s="10">
        <f t="shared" si="31"/>
        <v>-0.2906553715168268</v>
      </c>
      <c r="K330">
        <f>$E$6*$O$7*EXP(-$O$4*(G330/$E$4-1))-SQRT($E$6)*$O$8*EXP(-$O$5*(G330/$E$4-1))</f>
        <v>-0.35174630781422167</v>
      </c>
      <c r="L330">
        <f>$K$6*$O$7*EXP(-$O$4*(I330/$K$4-1))-SQRT($K$6)*$O$8*EXP(-$O$5*(I330/$K$4-1))</f>
        <v>-5.7226335503079602E-2</v>
      </c>
      <c r="M330" s="13">
        <f t="shared" si="32"/>
        <v>4.6232075938675753E-4</v>
      </c>
      <c r="N330" s="13">
        <f t="shared" si="33"/>
        <v>5.448911485430729E-2</v>
      </c>
      <c r="O330" s="13">
        <v>1</v>
      </c>
    </row>
    <row r="331" spans="4:15" x14ac:dyDescent="0.4">
      <c r="D331" s="6">
        <v>5.24000000000001</v>
      </c>
      <c r="E331" s="7">
        <f t="shared" si="28"/>
        <v>-7.0669261071008502E-2</v>
      </c>
      <c r="G331">
        <f t="shared" si="29"/>
        <v>8.2623976732404181</v>
      </c>
      <c r="H331" s="10">
        <f t="shared" si="34"/>
        <v>-0.32617397447323976</v>
      </c>
      <c r="I331">
        <f t="shared" si="30"/>
        <v>8.7125315093867091</v>
      </c>
      <c r="J331" s="10">
        <f t="shared" si="31"/>
        <v>-0.28707267232265071</v>
      </c>
      <c r="K331">
        <f>$E$6*$O$7*EXP(-$O$4*(G331/$E$4-1))-SQRT($E$6)*$O$8*EXP(-$O$5*(G331/$E$4-1))</f>
        <v>-0.347746628868007</v>
      </c>
      <c r="L331">
        <f>$K$6*$O$7*EXP(-$O$4*(I331/$K$4-1))-SQRT($K$6)*$O$8*EXP(-$O$5*(I331/$K$4-1))</f>
        <v>-5.6225559629528549E-2</v>
      </c>
      <c r="M331" s="13">
        <f t="shared" si="32"/>
        <v>4.6537941763607045E-4</v>
      </c>
      <c r="N331" s="13">
        <f t="shared" si="33"/>
        <v>5.3290389438751043E-2</v>
      </c>
      <c r="O331" s="13">
        <v>1</v>
      </c>
    </row>
    <row r="332" spans="4:15" x14ac:dyDescent="0.4">
      <c r="D332" s="6">
        <v>5.2600000000000096</v>
      </c>
      <c r="E332" s="7">
        <f t="shared" si="28"/>
        <v>-6.9797395096305379E-2</v>
      </c>
      <c r="G332">
        <f t="shared" si="29"/>
        <v>8.2803423857626282</v>
      </c>
      <c r="H332" s="10">
        <f t="shared" si="34"/>
        <v>-0.32214987706699749</v>
      </c>
      <c r="I332">
        <f t="shared" si="30"/>
        <v>8.7348210481855268</v>
      </c>
      <c r="J332" s="10">
        <f t="shared" si="31"/>
        <v>-0.28353097836021168</v>
      </c>
      <c r="K332">
        <f>$E$6*$O$7*EXP(-$O$4*(G332/$E$4-1))-SQRT($E$6)*$O$8*EXP(-$O$5*(G332/$E$4-1))</f>
        <v>-0.34379225435346294</v>
      </c>
      <c r="L332">
        <f>$K$6*$O$7*EXP(-$O$4*(I332/$K$4-1))-SQRT($K$6)*$O$8*EXP(-$O$5*(I332/$K$4-1))</f>
        <v>-5.5242282960219033E-2</v>
      </c>
      <c r="M332" s="13">
        <f t="shared" si="32"/>
        <v>4.6839249460971574E-4</v>
      </c>
      <c r="N332" s="13">
        <f t="shared" si="33"/>
        <v>5.211572844743062E-2</v>
      </c>
      <c r="O332" s="13">
        <v>1</v>
      </c>
    </row>
    <row r="333" spans="4:15" x14ac:dyDescent="0.4">
      <c r="D333" s="6">
        <v>5.28000000000001</v>
      </c>
      <c r="E333" s="7">
        <f t="shared" si="28"/>
        <v>-6.8935517779132427E-2</v>
      </c>
      <c r="G333">
        <f t="shared" si="29"/>
        <v>8.2982870982848382</v>
      </c>
      <c r="H333" s="10">
        <f t="shared" si="34"/>
        <v>-0.31817188230958576</v>
      </c>
      <c r="I333">
        <f t="shared" si="30"/>
        <v>8.7571105869843446</v>
      </c>
      <c r="J333" s="10">
        <f t="shared" si="31"/>
        <v>-0.28002986032239174</v>
      </c>
      <c r="K333">
        <f>$E$6*$O$7*EXP(-$O$4*(G333/$E$4-1))-SQRT($E$6)*$O$8*EXP(-$O$5*(G333/$E$4-1))</f>
        <v>-0.33988267691374457</v>
      </c>
      <c r="L333">
        <f>$K$6*$O$7*EXP(-$O$4*(I333/$K$4-1))-SQRT($K$6)*$O$8*EXP(-$O$5*(I333/$K$4-1))</f>
        <v>-5.4276199630997897E-2</v>
      </c>
      <c r="M333" s="13">
        <f t="shared" si="32"/>
        <v>4.7135860234397137E-4</v>
      </c>
      <c r="N333" s="13">
        <f t="shared" si="33"/>
        <v>5.0964715315564985E-2</v>
      </c>
      <c r="O333" s="13">
        <v>1</v>
      </c>
    </row>
    <row r="334" spans="4:15" x14ac:dyDescent="0.4">
      <c r="D334" s="6">
        <v>5.3000000000000096</v>
      </c>
      <c r="E334" s="7">
        <f t="shared" si="28"/>
        <v>-6.8083524449232213E-2</v>
      </c>
      <c r="G334">
        <f t="shared" si="29"/>
        <v>8.3162318108070465</v>
      </c>
      <c r="H334" s="10">
        <f t="shared" si="34"/>
        <v>-0.3142395070954313</v>
      </c>
      <c r="I334">
        <f t="shared" si="30"/>
        <v>8.7794001257831624</v>
      </c>
      <c r="J334" s="10">
        <f t="shared" si="31"/>
        <v>-0.27656889301767107</v>
      </c>
      <c r="K334">
        <f>$E$6*$O$7*EXP(-$O$4*(G334/$E$4-1))-SQRT($E$6)*$O$8*EXP(-$O$5*(G334/$E$4-1))</f>
        <v>-0.33601739468101405</v>
      </c>
      <c r="L334">
        <f>$K$6*$O$7*EXP(-$O$4*(I334/$K$4-1))-SQRT($K$6)*$O$8*EXP(-$O$5*(I334/$K$4-1))</f>
        <v>-5.3327009117759408E-2</v>
      </c>
      <c r="M334" s="13">
        <f t="shared" si="32"/>
        <v>4.7427638769027901E-4</v>
      </c>
      <c r="N334" s="13">
        <f t="shared" si="33"/>
        <v>4.9836938727181646E-2</v>
      </c>
      <c r="O334" s="13">
        <v>1</v>
      </c>
    </row>
    <row r="335" spans="4:15" x14ac:dyDescent="0.4">
      <c r="D335" s="6">
        <v>5.3200000000000101</v>
      </c>
      <c r="E335" s="7">
        <f t="shared" si="28"/>
        <v>-6.7241311439973292E-2</v>
      </c>
      <c r="G335">
        <f t="shared" si="29"/>
        <v>8.3341765233292566</v>
      </c>
      <c r="H335" s="10">
        <f t="shared" si="34"/>
        <v>-0.31035227295119677</v>
      </c>
      <c r="I335">
        <f t="shared" si="30"/>
        <v>8.8016896645819802</v>
      </c>
      <c r="J335" s="10">
        <f t="shared" si="31"/>
        <v>-0.27314765533145952</v>
      </c>
      <c r="K335">
        <f>$E$6*$O$7*EXP(-$O$4*(G335/$E$4-1))-SQRT($E$6)*$O$8*EXP(-$O$5*(G335/$E$4-1))</f>
        <v>-0.33219591122352793</v>
      </c>
      <c r="L335">
        <f>$K$6*$O$7*EXP(-$O$4*(I335/$K$4-1))-SQRT($K$6)*$O$8*EXP(-$O$5*(I335/$K$4-1))</f>
        <v>-5.2394416143520077E-2</v>
      </c>
      <c r="M335" s="13">
        <f t="shared" si="32"/>
        <v>4.7714453297245045E-4</v>
      </c>
      <c r="N335" s="13">
        <f t="shared" si="33"/>
        <v>4.8731992611967596E-2</v>
      </c>
      <c r="O335" s="13">
        <v>1</v>
      </c>
    </row>
    <row r="336" spans="4:15" x14ac:dyDescent="0.4">
      <c r="D336" s="6">
        <v>5.3400000000000096</v>
      </c>
      <c r="E336" s="7">
        <f t="shared" si="28"/>
        <v>-6.6408776078932488E-2</v>
      </c>
      <c r="G336">
        <f t="shared" si="29"/>
        <v>8.3521212358514667</v>
      </c>
      <c r="H336" s="10">
        <f t="shared" si="34"/>
        <v>-0.30650970599231286</v>
      </c>
      <c r="I336">
        <f t="shared" si="30"/>
        <v>8.823979203380798</v>
      </c>
      <c r="J336" s="10">
        <f t="shared" si="31"/>
        <v>-0.2697657301878395</v>
      </c>
      <c r="K336">
        <f>$E$6*$O$7*EXP(-$O$4*(G336/$E$4-1))-SQRT($E$6)*$O$8*EXP(-$O$5*(G336/$E$4-1))</f>
        <v>-0.32841773549301556</v>
      </c>
      <c r="L336">
        <f>$K$6*$O$7*EXP(-$O$4*(I336/$K$4-1))-SQRT($K$6)*$O$8*EXP(-$O$5*(I336/$K$4-1))</f>
        <v>-5.1478130587095425E-2</v>
      </c>
      <c r="M336" s="13">
        <f t="shared" si="32"/>
        <v>4.7996175660365966E-4</v>
      </c>
      <c r="N336" s="13">
        <f t="shared" si="33"/>
        <v>4.7649476139454763E-2</v>
      </c>
      <c r="O336" s="13">
        <v>1</v>
      </c>
    </row>
    <row r="337" spans="4:15" x14ac:dyDescent="0.4">
      <c r="D337" s="6">
        <v>5.3600000000000101</v>
      </c>
      <c r="E337" s="7">
        <f t="shared" si="28"/>
        <v>-6.55858166785762E-2</v>
      </c>
      <c r="G337">
        <f t="shared" si="29"/>
        <v>8.370065948373675</v>
      </c>
      <c r="H337" s="10">
        <f t="shared" si="34"/>
        <v>-0.30271133687996843</v>
      </c>
      <c r="I337">
        <f t="shared" si="30"/>
        <v>8.8462687421796158</v>
      </c>
      <c r="J337" s="10">
        <f t="shared" si="31"/>
        <v>-0.26642270451171218</v>
      </c>
      <c r="K337">
        <f>$E$6*$O$7*EXP(-$O$4*(G337/$E$4-1))-SQRT($E$6)*$O$8*EXP(-$O$5*(G337/$E$4-1))</f>
        <v>-0.32468238177234404</v>
      </c>
      <c r="L337">
        <f>$K$6*$O$7*EXP(-$O$4*(I337/$K$4-1))-SQRT($K$6)*$O$8*EXP(-$O$5*(I337/$K$4-1))</f>
        <v>-5.0577867393350649E-2</v>
      </c>
      <c r="M337" s="13">
        <f t="shared" si="32"/>
        <v>4.827268136627845E-4</v>
      </c>
      <c r="N337" s="13">
        <f t="shared" si="33"/>
        <v>4.6588993710652019E-2</v>
      </c>
      <c r="O337" s="13">
        <v>1</v>
      </c>
    </row>
    <row r="338" spans="4:15" x14ac:dyDescent="0.4">
      <c r="D338" s="6">
        <v>5.3800000000000097</v>
      </c>
      <c r="E338" s="7">
        <f t="shared" si="28"/>
        <v>-6.4772332527041648E-2</v>
      </c>
      <c r="G338">
        <f t="shared" si="29"/>
        <v>8.3880106608958833</v>
      </c>
      <c r="H338" s="10">
        <f t="shared" si="34"/>
        <v>-0.29895670077856074</v>
      </c>
      <c r="I338">
        <f t="shared" si="30"/>
        <v>8.8685582809784336</v>
      </c>
      <c r="J338" s="10">
        <f t="shared" si="31"/>
        <v>-0.26311816919134856</v>
      </c>
      <c r="K338">
        <f>$E$6*$O$7*EXP(-$O$4*(G338/$E$4-1))-SQRT($E$6)*$O$8*EXP(-$O$5*(G338/$E$4-1))</f>
        <v>-0.32098936962348268</v>
      </c>
      <c r="L338">
        <f>$K$6*$O$7*EXP(-$O$4*(I338/$K$4-1))-SQRT($K$6)*$O$8*EXP(-$O$5*(I338/$K$4-1))</f>
        <v>-4.9693346485000539E-2</v>
      </c>
      <c r="M338" s="13">
        <f t="shared" si="32"/>
        <v>4.8543849642999405E-4</v>
      </c>
      <c r="N338" s="13">
        <f t="shared" si="33"/>
        <v>4.5550154947236084E-2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-6.3968223879015434E-2</v>
      </c>
      <c r="G339">
        <f t="shared" si="29"/>
        <v>8.4059553734180934</v>
      </c>
      <c r="H339" s="10">
        <f t="shared" si="34"/>
        <v>-0.29524533731359576</v>
      </c>
      <c r="I339">
        <f t="shared" si="30"/>
        <v>8.8908478197772531</v>
      </c>
      <c r="J339" s="10">
        <f t="shared" si="31"/>
        <v>-0.25985171904133647</v>
      </c>
      <c r="K339">
        <f>$E$6*$O$7*EXP(-$O$4*(G339/$E$4-1))-SQRT($E$6)*$O$8*EXP(-$O$5*(G339/$E$4-1))</f>
        <v>-0.31733822383577615</v>
      </c>
      <c r="L339">
        <f>$K$6*$O$7*EXP(-$O$4*(I339/$K$4-1))-SQRT($K$6)*$O$8*EXP(-$O$5*(I339/$K$4-1))</f>
        <v>-4.8824292675931254E-2</v>
      </c>
      <c r="M339" s="13">
        <f t="shared" si="32"/>
        <v>4.8809563488193985E-4</v>
      </c>
      <c r="N339" s="13">
        <f t="shared" si="33"/>
        <v>4.4532574678406524E-2</v>
      </c>
      <c r="O339" s="13">
        <v>1</v>
      </c>
    </row>
    <row r="340" spans="4:15" x14ac:dyDescent="0.4">
      <c r="D340" s="6">
        <v>5.4200000000000097</v>
      </c>
      <c r="E340" s="7">
        <f t="shared" si="35"/>
        <v>-6.3173391946710192E-2</v>
      </c>
      <c r="G340">
        <f t="shared" ref="G340:I403" si="36">$E$11*(D340/$E$12+1)</f>
        <v>8.4239000859403035</v>
      </c>
      <c r="H340" s="10">
        <f t="shared" si="34"/>
        <v>-0.29157679053004087</v>
      </c>
      <c r="I340">
        <f t="shared" ref="I340:I403" si="37">$K$11*(D340/$K$12+1)</f>
        <v>8.9131373585760691</v>
      </c>
      <c r="J340" s="10">
        <f t="shared" ref="J340:J403" si="38">-(-$H$4)*(1+D340+$K$5*D340^3)*EXP(-D340)</f>
        <v>-0.25662295276592612</v>
      </c>
      <c r="K340">
        <f>$E$6*$O$7*EXP(-$O$4*(G340/$E$4-1))-SQRT($E$6)*$O$8*EXP(-$O$5*(G340/$E$4-1))</f>
        <v>-0.31372847437452711</v>
      </c>
      <c r="L340">
        <f>$K$6*$O$7*EXP(-$O$4*(I340/$K$4-1))-SQRT($K$6)*$O$8*EXP(-$O$5*(I340/$K$4-1))</f>
        <v>-4.7970435586019378E-2</v>
      </c>
      <c r="M340" s="13">
        <f t="shared" ref="M340:M403" si="39">(K340-H340)^2*O340</f>
        <v>4.9069709714607255E-4</v>
      </c>
      <c r="N340" s="13">
        <f t="shared" ref="N340:N403" si="40">(L340-J340)^2*O340</f>
        <v>4.3535872925511275E-2</v>
      </c>
      <c r="O340" s="13">
        <v>1</v>
      </c>
    </row>
    <row r="341" spans="4:15" x14ac:dyDescent="0.4">
      <c r="D341" s="6">
        <v>5.4400000000000102</v>
      </c>
      <c r="E341" s="7">
        <f t="shared" si="35"/>
        <v>-6.2387738890936857E-2</v>
      </c>
      <c r="G341">
        <f t="shared" si="36"/>
        <v>8.4418447984625136</v>
      </c>
      <c r="H341" s="10">
        <f t="shared" ref="H341:H404" si="41">-(-$B$4)*(1+D341+$E$5*D341^3)*EXP(-D341)</f>
        <v>-0.28795060885111906</v>
      </c>
      <c r="I341">
        <f t="shared" si="37"/>
        <v>8.9354268973748869</v>
      </c>
      <c r="J341" s="10">
        <f t="shared" si="38"/>
        <v>-0.25343147292276369</v>
      </c>
      <c r="K341">
        <f>$E$6*$O$7*EXP(-$O$4*(G341/$E$4-1))-SQRT($E$6)*$O$8*EXP(-$O$5*(G341/$E$4-1))</f>
        <v>-0.31015965632989384</v>
      </c>
      <c r="L341">
        <f>$K$6*$O$7*EXP(-$O$4*(I341/$K$4-1))-SQRT($K$6)*$O$8*EXP(-$O$5*(I341/$K$4-1))</f>
        <v>-4.7131509557421361E-2</v>
      </c>
      <c r="M341" s="13">
        <f t="shared" si="39"/>
        <v>4.9324178991447243E-4</v>
      </c>
      <c r="N341" s="13">
        <f t="shared" si="40"/>
        <v>4.2559674884541591E-2</v>
      </c>
      <c r="O341" s="13">
        <v>1</v>
      </c>
    </row>
    <row r="342" spans="4:15" x14ac:dyDescent="0.4">
      <c r="D342" s="6">
        <v>5.4600000000000097</v>
      </c>
      <c r="E342" s="7">
        <f t="shared" si="35"/>
        <v>-6.1611167812273174E-2</v>
      </c>
      <c r="G342">
        <f t="shared" si="36"/>
        <v>8.4597895109847219</v>
      </c>
      <c r="H342" s="10">
        <f t="shared" si="41"/>
        <v>-0.28436634503754682</v>
      </c>
      <c r="I342">
        <f t="shared" si="37"/>
        <v>8.9577164361737047</v>
      </c>
      <c r="J342" s="10">
        <f t="shared" si="38"/>
        <v>-0.25027688588701608</v>
      </c>
      <c r="K342">
        <f>$E$6*$O$7*EXP(-$O$4*(G342/$E$4-1))-SQRT($E$6)*$O$8*EXP(-$O$5*(G342/$E$4-1))</f>
        <v>-0.30663130986611536</v>
      </c>
      <c r="L342">
        <f>$K$6*$O$7*EXP(-$O$4*(I342/$K$4-1))-SQRT($K$6)*$O$8*EXP(-$O$5*(I342/$K$4-1))</f>
        <v>-4.6307253572311156E-2</v>
      </c>
      <c r="M342" s="13">
        <f t="shared" si="39"/>
        <v>4.9572865881739438E-4</v>
      </c>
      <c r="N342" s="13">
        <f t="shared" si="40"/>
        <v>4.1603610906595916E-2</v>
      </c>
      <c r="O342" s="13">
        <v>1</v>
      </c>
    </row>
    <row r="343" spans="4:15" x14ac:dyDescent="0.4">
      <c r="D343" s="6">
        <v>5.4800000000000102</v>
      </c>
      <c r="E343" s="7">
        <f t="shared" si="35"/>
        <v>-6.0843582742325805E-2</v>
      </c>
      <c r="G343">
        <f t="shared" si="36"/>
        <v>8.477734223506932</v>
      </c>
      <c r="H343" s="10">
        <f t="shared" si="41"/>
        <v>-0.28082355614720472</v>
      </c>
      <c r="I343">
        <f t="shared" si="37"/>
        <v>8.9800059749725225</v>
      </c>
      <c r="J343" s="10">
        <f t="shared" si="38"/>
        <v>-0.24715880181587585</v>
      </c>
      <c r="K343">
        <f>$E$6*$O$7*EXP(-$O$4*(G343/$E$4-1))-SQRT($E$6)*$O$8*EXP(-$O$5*(G343/$E$4-1))</f>
        <v>-0.30314298017105779</v>
      </c>
      <c r="L343">
        <f>$K$6*$O$7*EXP(-$O$4*(I343/$K$4-1))-SQRT($K$6)*$O$8*EXP(-$O$5*(I343/$K$4-1))</f>
        <v>-4.5497411172039287E-2</v>
      </c>
      <c r="M343" s="13">
        <f t="shared" si="39"/>
        <v>4.9815668875654922E-4</v>
      </c>
      <c r="N343" s="13">
        <f t="shared" si="40"/>
        <v>4.0667316476406055E-2</v>
      </c>
      <c r="O343" s="13">
        <v>1</v>
      </c>
    </row>
    <row r="344" spans="4:15" x14ac:dyDescent="0.4">
      <c r="D344" s="6">
        <v>5.5000000000000098</v>
      </c>
      <c r="E344" s="7">
        <f t="shared" si="35"/>
        <v>-6.0084888635086903E-2</v>
      </c>
      <c r="G344">
        <f t="shared" si="36"/>
        <v>8.4956789360291403</v>
      </c>
      <c r="H344" s="10">
        <f t="shared" si="41"/>
        <v>-0.2773218034952436</v>
      </c>
      <c r="I344">
        <f t="shared" si="37"/>
        <v>9.0022955137713403</v>
      </c>
      <c r="J344" s="10">
        <f t="shared" si="38"/>
        <v>-0.24407683461345001</v>
      </c>
      <c r="K344">
        <f>$E$6*$O$7*EXP(-$O$4*(G344/$E$4-1))-SQRT($E$6)*$O$8*EXP(-$O$5*(G344/$E$4-1))</f>
        <v>-0.29969421740609842</v>
      </c>
      <c r="L344">
        <f>$K$6*$O$7*EXP(-$O$4*(I344/$K$4-1))-SQRT($K$6)*$O$8*EXP(-$O$5*(I344/$K$4-1))</f>
        <v>-4.4701730377690076E-2</v>
      </c>
      <c r="M344" s="13">
        <f t="shared" si="39"/>
        <v>5.005249041986101E-4</v>
      </c>
      <c r="N344" s="13">
        <f t="shared" si="40"/>
        <v>3.9750432189020142E-2</v>
      </c>
      <c r="O344" s="13">
        <v>1</v>
      </c>
    </row>
    <row r="345" spans="4:15" x14ac:dyDescent="0.4">
      <c r="D345" s="6">
        <v>5.5200000000000102</v>
      </c>
      <c r="E345" s="7">
        <f t="shared" si="35"/>
        <v>-5.9334991358382216E-2</v>
      </c>
      <c r="G345">
        <f t="shared" si="36"/>
        <v>8.5136236485513486</v>
      </c>
      <c r="H345" s="10">
        <f t="shared" si="41"/>
        <v>-0.27386065261461312</v>
      </c>
      <c r="I345">
        <f t="shared" si="37"/>
        <v>9.0245850525701581</v>
      </c>
      <c r="J345" s="10">
        <f t="shared" si="38"/>
        <v>-0.24103060189602021</v>
      </c>
      <c r="K345">
        <f>$E$6*$O$7*EXP(-$O$4*(G345/$E$4-1))-SQRT($E$6)*$O$8*EXP(-$O$5*(G345/$E$4-1))</f>
        <v>-0.29628457665633995</v>
      </c>
      <c r="L345">
        <f>$K$6*$O$7*EXP(-$O$4*(I345/$K$4-1))-SQRT($K$6)*$O$8*EXP(-$O$5*(I345/$K$4-1))</f>
        <v>-4.3919963612013849E-2</v>
      </c>
      <c r="M345" s="13">
        <f t="shared" si="39"/>
        <v>5.0283236942913446E-4</v>
      </c>
      <c r="N345" s="13">
        <f t="shared" si="40"/>
        <v>3.8852603724728402E-2</v>
      </c>
      <c r="O345" s="13">
        <v>1</v>
      </c>
    </row>
    <row r="346" spans="4:15" x14ac:dyDescent="0.4">
      <c r="D346" s="6">
        <v>5.5400000000000098</v>
      </c>
      <c r="E346" s="7">
        <f t="shared" si="35"/>
        <v>-5.8593797685411564E-2</v>
      </c>
      <c r="G346">
        <f t="shared" si="36"/>
        <v>8.5315683610735586</v>
      </c>
      <c r="H346" s="10">
        <f t="shared" si="41"/>
        <v>-0.27043967321701706</v>
      </c>
      <c r="I346">
        <f t="shared" si="37"/>
        <v>9.0468745913689759</v>
      </c>
      <c r="J346" s="10">
        <f t="shared" si="38"/>
        <v>-0.23801972495767884</v>
      </c>
      <c r="K346">
        <f>$E$6*$O$7*EXP(-$O$4*(G346/$E$4-1))-SQRT($E$6)*$O$8*EXP(-$O$5*(G346/$E$4-1))</f>
        <v>-0.29291361788117015</v>
      </c>
      <c r="L346">
        <f>$K$6*$O$7*EXP(-$O$4*(I346/$K$4-1))-SQRT($K$6)*$O$8*EXP(-$O$5*(I346/$K$4-1))</f>
        <v>-4.3151867622710269E-2</v>
      </c>
      <c r="M346" s="13">
        <f t="shared" si="39"/>
        <v>5.0507818876741506E-4</v>
      </c>
      <c r="N346" s="13">
        <f t="shared" si="40"/>
        <v>3.7973481822321672E-2</v>
      </c>
      <c r="O346" s="13">
        <v>1</v>
      </c>
    </row>
    <row r="347" spans="4:15" x14ac:dyDescent="0.4">
      <c r="D347" s="6">
        <v>5.5600000000000103</v>
      </c>
      <c r="E347" s="7">
        <f t="shared" si="35"/>
        <v>-5.7861215286379108E-2</v>
      </c>
      <c r="G347">
        <f t="shared" si="36"/>
        <v>8.5495130735957705</v>
      </c>
      <c r="H347" s="10">
        <f t="shared" si="41"/>
        <v>-0.26705843915428279</v>
      </c>
      <c r="I347">
        <f t="shared" si="37"/>
        <v>9.0691641301677954</v>
      </c>
      <c r="J347" s="10">
        <f t="shared" si="38"/>
        <v>-0.2350438287363292</v>
      </c>
      <c r="K347">
        <f>$E$6*$O$7*EXP(-$O$4*(G347/$E$4-1))-SQRT($E$6)*$O$8*EXP(-$O$5*(G347/$E$4-1))</f>
        <v>-0.28958090586516055</v>
      </c>
      <c r="L347">
        <f>$K$6*$O$7*EXP(-$O$4*(I347/$K$4-1))-SQRT($K$6)*$O$8*EXP(-$O$5*(I347/$K$4-1))</f>
        <v>-4.2397203407039848E-2</v>
      </c>
      <c r="M347" s="13">
        <f t="shared" si="39"/>
        <v>5.0726150674259706E-4</v>
      </c>
      <c r="N347" s="13">
        <f t="shared" si="40"/>
        <v>3.7112722250763591E-2</v>
      </c>
      <c r="O347" s="13">
        <v>1</v>
      </c>
    </row>
    <row r="348" spans="4:15" x14ac:dyDescent="0.4">
      <c r="D348" s="6">
        <v>5.5800000000000098</v>
      </c>
      <c r="E348" s="7">
        <f t="shared" si="35"/>
        <v>-5.7137152720213615E-2</v>
      </c>
      <c r="G348">
        <f t="shared" si="36"/>
        <v>8.567457786117977</v>
      </c>
      <c r="H348" s="10">
        <f t="shared" si="41"/>
        <v>-0.26371652838014592</v>
      </c>
      <c r="I348">
        <f t="shared" si="37"/>
        <v>9.0914536689666114</v>
      </c>
      <c r="J348" s="10">
        <f t="shared" si="38"/>
        <v>-0.23210254178005174</v>
      </c>
      <c r="K348">
        <f>$E$6*$O$7*EXP(-$O$4*(G348/$E$4-1))-SQRT($E$6)*$O$8*EXP(-$O$5*(G348/$E$4-1))</f>
        <v>-0.28628601016931726</v>
      </c>
      <c r="L348">
        <f>$K$6*$O$7*EXP(-$O$4*(I348/$K$4-1))-SQRT($K$6)*$O$8*EXP(-$O$5*(I348/$K$4-1))</f>
        <v>-4.1655736137741997E-2</v>
      </c>
      <c r="M348" s="13">
        <f t="shared" si="39"/>
        <v>5.093815082317368E-4</v>
      </c>
      <c r="N348" s="13">
        <f t="shared" si="40"/>
        <v>3.6269985779359706E-2</v>
      </c>
      <c r="O348" s="13">
        <v>1</v>
      </c>
    </row>
    <row r="349" spans="4:15" x14ac:dyDescent="0.4">
      <c r="D349" s="6">
        <v>5.6000000000000103</v>
      </c>
      <c r="E349" s="7">
        <f t="shared" si="35"/>
        <v>-5.6421519426376583E-2</v>
      </c>
      <c r="G349">
        <f t="shared" si="36"/>
        <v>8.5854024986401871</v>
      </c>
      <c r="H349" s="10">
        <f t="shared" si="41"/>
        <v>-0.26041352291244113</v>
      </c>
      <c r="I349">
        <f t="shared" si="37"/>
        <v>9.1137432077654292</v>
      </c>
      <c r="J349" s="10">
        <f t="shared" si="38"/>
        <v>-0.22919549621382695</v>
      </c>
      <c r="K349">
        <f>$E$6*$O$7*EXP(-$O$4*(G349/$E$4-1))-SQRT($E$6)*$O$8*EXP(-$O$5*(G349/$E$4-1))</f>
        <v>-0.28302850508267391</v>
      </c>
      <c r="L349">
        <f>$K$6*$O$7*EXP(-$O$4*(I349/$K$4-1))-SQRT($K$6)*$O$8*EXP(-$O$5*(I349/$K$4-1))</f>
        <v>-4.0927235090234909E-2</v>
      </c>
      <c r="M349" s="13">
        <f t="shared" si="39"/>
        <v>5.1143741855994647E-4</v>
      </c>
      <c r="N349" s="13">
        <f t="shared" si="40"/>
        <v>3.5444938146501043E-2</v>
      </c>
      <c r="O349" s="13">
        <v>1</v>
      </c>
    </row>
    <row r="350" spans="4:15" x14ac:dyDescent="0.4">
      <c r="D350" s="6">
        <v>5.6200000000000099</v>
      </c>
      <c r="E350" s="7">
        <f t="shared" si="35"/>
        <v>-5.5714225716758332E-2</v>
      </c>
      <c r="G350">
        <f t="shared" si="36"/>
        <v>8.6033472111623972</v>
      </c>
      <c r="H350" s="10">
        <f t="shared" si="41"/>
        <v>-0.25714900879569808</v>
      </c>
      <c r="I350">
        <f t="shared" si="37"/>
        <v>9.136032746564247</v>
      </c>
      <c r="J350" s="10">
        <f t="shared" si="38"/>
        <v>-0.2263223277066157</v>
      </c>
      <c r="K350">
        <f>$E$6*$O$7*EXP(-$O$4*(G350/$E$4-1))-SQRT($E$6)*$O$8*EXP(-$O$5*(G350/$E$4-1))</f>
        <v>-0.27980796957424681</v>
      </c>
      <c r="L350">
        <f>$K$6*$O$7*EXP(-$O$4*(I350/$K$4-1))-SQRT($K$6)*$O$8*EXP(-$O$5*(I350/$K$4-1))</f>
        <v>-4.0211473571079674E-2</v>
      </c>
      <c r="M350" s="13">
        <f t="shared" si="39"/>
        <v>5.134285035638097E-4</v>
      </c>
      <c r="N350" s="13">
        <f t="shared" si="40"/>
        <v>3.4637250027058766E-2</v>
      </c>
      <c r="O350" s="13">
        <v>1</v>
      </c>
    </row>
    <row r="351" spans="4:15" x14ac:dyDescent="0.4">
      <c r="D351" s="6">
        <v>5.6400000000000103</v>
      </c>
      <c r="E351" s="7">
        <f t="shared" si="35"/>
        <v>-5.5015182767659744E-2</v>
      </c>
      <c r="G351">
        <f t="shared" si="36"/>
        <v>8.6212919236846073</v>
      </c>
      <c r="H351" s="10">
        <f t="shared" si="41"/>
        <v>-0.25392257606413354</v>
      </c>
      <c r="I351">
        <f t="shared" si="37"/>
        <v>9.1583222853630648</v>
      </c>
      <c r="J351" s="10">
        <f t="shared" si="38"/>
        <v>-0.22348267543878741</v>
      </c>
      <c r="K351">
        <f>$E$6*$O$7*EXP(-$O$4*(G351/$E$4-1))-SQRT($E$6)*$O$8*EXP(-$O$5*(G351/$E$4-1))</f>
        <v>-0.27662398724533854</v>
      </c>
      <c r="L351">
        <f>$K$6*$O$7*EXP(-$O$4*(I351/$K$4-1))-SQRT($K$6)*$O$8*EXP(-$O$5*(I351/$K$4-1))</f>
        <v>-3.9508228847682673E-2</v>
      </c>
      <c r="M351" s="13">
        <f t="shared" si="39"/>
        <v>5.1535406961813936E-4</v>
      </c>
      <c r="N351" s="13">
        <f t="shared" si="40"/>
        <v>3.3846596998503245E-2</v>
      </c>
      <c r="O351" s="13">
        <v>1</v>
      </c>
    </row>
    <row r="352" spans="4:15" x14ac:dyDescent="0.4">
      <c r="D352" s="6">
        <v>5.6600000000000099</v>
      </c>
      <c r="E352" s="7">
        <f t="shared" si="35"/>
        <v>-5.4324302611859956E-2</v>
      </c>
      <c r="G352">
        <f t="shared" si="36"/>
        <v>8.6392366362068156</v>
      </c>
      <c r="H352" s="10">
        <f t="shared" si="41"/>
        <v>-0.25073381870503958</v>
      </c>
      <c r="I352">
        <f t="shared" si="37"/>
        <v>9.1806118241618826</v>
      </c>
      <c r="J352" s="10">
        <f t="shared" si="38"/>
        <v>-0.22067618206989748</v>
      </c>
      <c r="K352">
        <f>$E$6*$O$7*EXP(-$O$4*(G352/$E$4-1))-SQRT($E$6)*$O$8*EXP(-$O$5*(G352/$E$4-1))</f>
        <v>-0.27347614628220157</v>
      </c>
      <c r="L352">
        <f>$K$6*$O$7*EXP(-$O$4*(I352/$K$4-1))-SQRT($K$6)*$O$8*EXP(-$O$5*(I352/$K$4-1))</f>
        <v>-3.8817282079217877E-2</v>
      </c>
      <c r="M352" s="13">
        <f t="shared" si="39"/>
        <v>5.1721346362694281E-4</v>
      </c>
      <c r="N352" s="13">
        <f t="shared" si="40"/>
        <v>3.3072659505820008E-2</v>
      </c>
      <c r="O352" s="13">
        <v>1</v>
      </c>
    </row>
    <row r="353" spans="4:15" x14ac:dyDescent="0.4">
      <c r="D353" s="6">
        <v>5.6800000000000104</v>
      </c>
      <c r="E353" s="7">
        <f t="shared" si="35"/>
        <v>-5.364149813076749E-2</v>
      </c>
      <c r="G353">
        <f t="shared" si="36"/>
        <v>8.6571813487290257</v>
      </c>
      <c r="H353" s="10">
        <f t="shared" si="41"/>
        <v>-0.24758233462255735</v>
      </c>
      <c r="I353">
        <f t="shared" si="37"/>
        <v>9.2029013629607022</v>
      </c>
      <c r="J353" s="10">
        <f t="shared" si="38"/>
        <v>-0.2179024937068037</v>
      </c>
      <c r="K353">
        <f>$E$6*$O$7*EXP(-$O$4*(G353/$E$4-1))-SQRT($E$6)*$O$8*EXP(-$O$5*(G353/$E$4-1))</f>
        <v>-0.27036403940906162</v>
      </c>
      <c r="L353">
        <f>$K$6*$O$7*EXP(-$O$4*(I353/$K$4-1))-SQRT($K$6)*$O$8*EXP(-$O$5*(I353/$K$4-1))</f>
        <v>-3.8138418248747405E-2</v>
      </c>
      <c r="M353" s="13">
        <f t="shared" si="39"/>
        <v>5.1900607297943133E-4</v>
      </c>
      <c r="N353" s="13">
        <f t="shared" si="40"/>
        <v>3.2315122825289755E-2</v>
      </c>
      <c r="O353" s="13">
        <v>1</v>
      </c>
    </row>
    <row r="354" spans="4:15" x14ac:dyDescent="0.4">
      <c r="D354" s="6">
        <v>5.7000000000000099</v>
      </c>
      <c r="E354" s="7">
        <f t="shared" si="35"/>
        <v>-5.2966683046655229E-2</v>
      </c>
      <c r="G354">
        <f t="shared" si="36"/>
        <v>8.6751260612512358</v>
      </c>
      <c r="H354" s="10">
        <f t="shared" si="41"/>
        <v>-0.24446772560183722</v>
      </c>
      <c r="I354">
        <f t="shared" si="37"/>
        <v>9.2251909017595182</v>
      </c>
      <c r="J354" s="10">
        <f t="shared" si="38"/>
        <v>-0.21516125987212287</v>
      </c>
      <c r="K354">
        <f>$E$6*$O$7*EXP(-$O$4*(G354/$E$4-1))-SQRT($E$6)*$O$8*EXP(-$O$5*(G354/$E$4-1))</f>
        <v>-0.26728726384150192</v>
      </c>
      <c r="L354">
        <f>$K$6*$O$7*EXP(-$O$4*(I354/$K$4-1))-SQRT($K$6)*$O$8*EXP(-$O$5*(I354/$K$4-1))</f>
        <v>-3.7471426096520134E-2</v>
      </c>
      <c r="M354" s="13">
        <f t="shared" si="39"/>
        <v>5.2073132547151972E-4</v>
      </c>
      <c r="N354" s="13">
        <f t="shared" si="40"/>
        <v>3.1573677027201333E-2</v>
      </c>
      <c r="O354" s="13">
        <v>1</v>
      </c>
    </row>
    <row r="355" spans="4:15" x14ac:dyDescent="0.4">
      <c r="D355" s="6">
        <v>5.7200000000000104</v>
      </c>
      <c r="E355" s="7">
        <f t="shared" si="35"/>
        <v>-5.2299771914976798E-2</v>
      </c>
      <c r="G355">
        <f t="shared" si="36"/>
        <v>8.6930707737734441</v>
      </c>
      <c r="H355" s="10">
        <f t="shared" si="41"/>
        <v>-0.2413895972735754</v>
      </c>
      <c r="I355">
        <f t="shared" si="37"/>
        <v>9.2474804405583377</v>
      </c>
      <c r="J355" s="10">
        <f t="shared" si="38"/>
        <v>-0.21245213347301869</v>
      </c>
      <c r="K355">
        <f>$E$6*$O$7*EXP(-$O$4*(G355/$E$4-1))-SQRT($E$6)*$O$8*EXP(-$O$5*(G355/$E$4-1))</f>
        <v>-0.2642454212402125</v>
      </c>
      <c r="L355">
        <f>$K$6*$O$7*EXP(-$O$4*(I355/$K$4-1))-SQRT($K$6)*$O$8*EXP(-$O$5*(I355/$K$4-1))</f>
        <v>-3.6816098054427281E-2</v>
      </c>
      <c r="M355" s="13">
        <f t="shared" si="39"/>
        <v>5.2238868919390294E-4</v>
      </c>
      <c r="N355" s="13">
        <f t="shared" si="40"/>
        <v>3.0848016937560695E-2</v>
      </c>
      <c r="O355" s="13">
        <v>1</v>
      </c>
    </row>
    <row r="356" spans="4:15" x14ac:dyDescent="0.4">
      <c r="D356" s="6">
        <v>5.74000000000001</v>
      </c>
      <c r="E356" s="7">
        <f t="shared" si="35"/>
        <v>-5.1640680116764578E-2</v>
      </c>
      <c r="G356">
        <f t="shared" si="36"/>
        <v>8.7110154862956524</v>
      </c>
      <c r="H356" s="10">
        <f t="shared" si="41"/>
        <v>-0.23834755907892691</v>
      </c>
      <c r="I356">
        <f t="shared" si="37"/>
        <v>9.2697699793571537</v>
      </c>
      <c r="J356" s="10">
        <f t="shared" si="38"/>
        <v>-0.20977477077032106</v>
      </c>
      <c r="K356">
        <f>$E$6*$O$7*EXP(-$O$4*(G356/$E$4-1))-SQRT($E$6)*$O$8*EXP(-$O$5*(G356/$E$4-1))</f>
        <v>-0.26123811766510047</v>
      </c>
      <c r="L356">
        <f>$K$6*$O$7*EXP(-$O$4*(I356/$K$4-1))-SQRT($K$6)*$O$8*EXP(-$O$5*(I356/$K$4-1))</f>
        <v>-3.617223018159723E-2</v>
      </c>
      <c r="M356" s="13">
        <f t="shared" si="39"/>
        <v>5.2397767238704406E-4</v>
      </c>
      <c r="N356" s="13">
        <f t="shared" si="40"/>
        <v>3.0137842098859502E-2</v>
      </c>
      <c r="O356" s="13">
        <v>1</v>
      </c>
    </row>
    <row r="357" spans="4:15" x14ac:dyDescent="0.4">
      <c r="D357" s="6">
        <v>5.7600000000000096</v>
      </c>
      <c r="E357" s="7">
        <f t="shared" si="35"/>
        <v>-5.0989323851106994E-2</v>
      </c>
      <c r="G357">
        <f t="shared" si="36"/>
        <v>8.7289601988178624</v>
      </c>
      <c r="H357" s="10">
        <f t="shared" si="41"/>
        <v>-0.23534122423478432</v>
      </c>
      <c r="I357">
        <f t="shared" si="37"/>
        <v>9.2920595181559715</v>
      </c>
      <c r="J357" s="10">
        <f t="shared" si="38"/>
        <v>-0.20712883134796684</v>
      </c>
      <c r="K357">
        <f>$E$6*$O$7*EXP(-$O$4*(G357/$E$4-1))-SQRT($E$6)*$O$8*EXP(-$O$5*(G357/$E$4-1))</f>
        <v>-0.2582649635297693</v>
      </c>
      <c r="L357">
        <f>$K$6*$O$7*EXP(-$O$4*(I357/$K$4-1))-SQRT($K$6)*$O$8*EXP(-$O$5*(I357/$K$4-1))</f>
        <v>-3.5539622101107081E-2</v>
      </c>
      <c r="M357" s="13">
        <f t="shared" si="39"/>
        <v>5.2549782326443849E-4</v>
      </c>
      <c r="N357" s="13">
        <f t="shared" si="40"/>
        <v>2.9442856729962618E-2</v>
      </c>
      <c r="O357" s="13">
        <v>1</v>
      </c>
    </row>
    <row r="358" spans="4:15" x14ac:dyDescent="0.4">
      <c r="D358" s="6">
        <v>5.78000000000001</v>
      </c>
      <c r="E358" s="7">
        <f t="shared" si="35"/>
        <v>-5.034562012770525E-2</v>
      </c>
      <c r="G358">
        <f t="shared" si="36"/>
        <v>8.7469049113400708</v>
      </c>
      <c r="H358" s="10">
        <f t="shared" si="41"/>
        <v>-0.23237020969942357</v>
      </c>
      <c r="I358">
        <f t="shared" si="37"/>
        <v>9.3143490569547893</v>
      </c>
      <c r="J358" s="10">
        <f t="shared" si="38"/>
        <v>-0.20451397808276425</v>
      </c>
      <c r="K358">
        <f>$E$6*$O$7*EXP(-$O$4*(G358/$E$4-1))-SQRT($E$6)*$O$8*EXP(-$O$5*(G358/$E$4-1))</f>
        <v>-0.25532557355636409</v>
      </c>
      <c r="L358">
        <f>$K$6*$O$7*EXP(-$O$4*(I358/$K$4-1))-SQRT($K$6)*$O$8*EXP(-$O$5*(I358/$K$4-1))</f>
        <v>-3.4918076937795244E-2</v>
      </c>
      <c r="M358" s="13">
        <f t="shared" si="39"/>
        <v>5.2694872980453133E-4</v>
      </c>
      <c r="N358" s="13">
        <f t="shared" si="40"/>
        <v>2.8762769685174099E-2</v>
      </c>
      <c r="O358" s="13">
        <v>1</v>
      </c>
    </row>
    <row r="359" spans="4:15" x14ac:dyDescent="0.4">
      <c r="D359" s="6">
        <v>5.8000000000000096</v>
      </c>
      <c r="E359" s="7">
        <f t="shared" si="35"/>
        <v>-4.9709486759507704E-2</v>
      </c>
      <c r="G359">
        <f t="shared" si="36"/>
        <v>8.7648496238622808</v>
      </c>
      <c r="H359" s="10">
        <f t="shared" si="41"/>
        <v>-0.2294341361385078</v>
      </c>
      <c r="I359">
        <f t="shared" si="37"/>
        <v>9.3366385957536071</v>
      </c>
      <c r="J359" s="10">
        <f t="shared" si="38"/>
        <v>-0.20192987711447219</v>
      </c>
      <c r="K359">
        <f>$E$6*$O$7*EXP(-$O$4*(G359/$E$4-1))-SQRT($E$6)*$O$8*EXP(-$O$5*(G359/$E$4-1))</f>
        <v>-0.2524195667307827</v>
      </c>
      <c r="L359">
        <f>$K$6*$O$7*EXP(-$O$4*(I359/$K$4-1))-SQRT($K$6)*$O$8*EXP(-$O$5*(I359/$K$4-1))</f>
        <v>-3.4307401257153126E-2</v>
      </c>
      <c r="M359" s="13">
        <f t="shared" si="39"/>
        <v>5.2833001951228668E-4</v>
      </c>
      <c r="N359" s="13">
        <f t="shared" si="40"/>
        <v>2.8097294412537513E-2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-4.9080842355420685E-2</v>
      </c>
      <c r="G360">
        <f t="shared" si="36"/>
        <v>8.7827943363844909</v>
      </c>
      <c r="H360" s="10">
        <f t="shared" si="41"/>
        <v>-0.22653262789144418</v>
      </c>
      <c r="I360">
        <f t="shared" si="37"/>
        <v>9.3589281345524249</v>
      </c>
      <c r="J360" s="10">
        <f t="shared" si="38"/>
        <v>-0.1993761978161899</v>
      </c>
      <c r="K360">
        <f>$E$6*$O$7*EXP(-$O$4*(G360/$E$4-1))-SQRT($E$6)*$O$8*EXP(-$O$5*(G360/$E$4-1))</f>
        <v>-0.24954656625825716</v>
      </c>
      <c r="L360">
        <f>$K$6*$O$7*EXP(-$O$4*(I360/$K$4-1))-SQRT($K$6)*$O$8*EXP(-$O$5*(I360/$K$4-1))</f>
        <v>-3.3707405005279432E-2</v>
      </c>
      <c r="M360" s="13">
        <f t="shared" si="39"/>
        <v>5.2964135915146656E-4</v>
      </c>
      <c r="N360" s="13">
        <f t="shared" si="40"/>
        <v>2.7446148911424377E-2</v>
      </c>
      <c r="O360" s="13">
        <v>1</v>
      </c>
    </row>
    <row r="361" spans="4:15" x14ac:dyDescent="0.4">
      <c r="D361" s="6">
        <v>5.8400000000000096</v>
      </c>
      <c r="E361" s="7">
        <f t="shared" si="35"/>
        <v>-4.8459606313095725E-2</v>
      </c>
      <c r="G361">
        <f t="shared" si="36"/>
        <v>8.8007390489066992</v>
      </c>
      <c r="H361" s="10">
        <f t="shared" si="41"/>
        <v>-0.22366531293809333</v>
      </c>
      <c r="I361">
        <f t="shared" si="37"/>
        <v>9.3812176733512427</v>
      </c>
      <c r="J361" s="10">
        <f t="shared" si="38"/>
        <v>-0.19685261276505747</v>
      </c>
      <c r="K361">
        <f>$E$6*$O$7*EXP(-$O$4*(G361/$E$4-1))-SQRT($E$6)*$O$8*EXP(-$O$5*(G361/$E$4-1))</f>
        <v>-0.24670619951930406</v>
      </c>
      <c r="L361">
        <f>$K$6*$O$7*EXP(-$O$4*(I361/$K$4-1))-SQRT($K$6)*$O$8*EXP(-$O$5*(I361/$K$4-1))</f>
        <v>-3.3117901449877946E-2</v>
      </c>
      <c r="M361" s="13">
        <f t="shared" si="39"/>
        <v>5.3088245444821668E-4</v>
      </c>
      <c r="N361" s="13">
        <f t="shared" si="40"/>
        <v>2.6809055689465178E-2</v>
      </c>
      <c r="O361" s="13">
        <v>1</v>
      </c>
    </row>
    <row r="362" spans="4:15" x14ac:dyDescent="0.4">
      <c r="D362" s="6">
        <v>5.8600000000000101</v>
      </c>
      <c r="E362" s="7">
        <f t="shared" si="35"/>
        <v>-4.7845698811790717E-2</v>
      </c>
      <c r="G362">
        <f t="shared" si="36"/>
        <v>8.8186837614289093</v>
      </c>
      <c r="H362" s="10">
        <f t="shared" si="41"/>
        <v>-0.22083182286582001</v>
      </c>
      <c r="I362">
        <f t="shared" si="37"/>
        <v>9.4035072121500605</v>
      </c>
      <c r="J362" s="10">
        <f t="shared" si="38"/>
        <v>-0.19435879771325623</v>
      </c>
      <c r="K362">
        <f>$E$6*$O$7*EXP(-$O$4*(G362/$E$4-1))-SQRT($E$6)*$O$8*EXP(-$O$5*(G362/$E$4-1))</f>
        <v>-0.2438980980260409</v>
      </c>
      <c r="L362">
        <f>$K$6*$O$7*EXP(-$O$4*(I362/$K$4-1))-SQRT($K$6)*$O$8*EXP(-$O$5*(I362/$K$4-1))</f>
        <v>-3.2538707122281012E-2</v>
      </c>
      <c r="M362" s="13">
        <f t="shared" si="39"/>
        <v>5.3205304976702318E-4</v>
      </c>
      <c r="N362" s="13">
        <f t="shared" si="40"/>
        <v>2.6185741718871426E-2</v>
      </c>
      <c r="O362" s="13">
        <v>1</v>
      </c>
    </row>
    <row r="363" spans="4:15" x14ac:dyDescent="0.4">
      <c r="D363" s="6">
        <v>5.8800000000000097</v>
      </c>
      <c r="E363" s="7">
        <f t="shared" si="35"/>
        <v>-4.7239040805305464E-2</v>
      </c>
      <c r="G363">
        <f t="shared" si="36"/>
        <v>8.8366284739511176</v>
      </c>
      <c r="H363" s="10">
        <f t="shared" si="41"/>
        <v>-0.21803179283688739</v>
      </c>
      <c r="I363">
        <f t="shared" si="37"/>
        <v>9.4257967509488783</v>
      </c>
      <c r="J363" s="10">
        <f t="shared" si="38"/>
        <v>-0.19189443155931188</v>
      </c>
      <c r="K363">
        <f>$E$6*$O$7*EXP(-$O$4*(G363/$E$4-1))-SQRT($E$6)*$O$8*EXP(-$O$5*(G363/$E$4-1))</f>
        <v>-0.24112189737887635</v>
      </c>
      <c r="L363">
        <f>$K$6*$O$7*EXP(-$O$4*(I363/$K$4-1))-SQRT($K$6)*$O$8*EXP(-$O$5*(I363/$K$4-1))</f>
        <v>-3.1969641760481199E-2</v>
      </c>
      <c r="M363" s="13">
        <f t="shared" si="39"/>
        <v>5.3315292775997893E-4</v>
      </c>
      <c r="N363" s="13">
        <f t="shared" si="40"/>
        <v>2.5575938392200178E-2</v>
      </c>
      <c r="O363" s="13">
        <v>1</v>
      </c>
    </row>
    <row r="364" spans="4:15" x14ac:dyDescent="0.4">
      <c r="D364" s="6">
        <v>5.9000000000000101</v>
      </c>
      <c r="E364" s="7">
        <f t="shared" si="35"/>
        <v>-4.6639554014989204E-2</v>
      </c>
      <c r="G364">
        <f t="shared" si="36"/>
        <v>8.8545731864733277</v>
      </c>
      <c r="H364" s="10">
        <f t="shared" si="41"/>
        <v>-0.21526486155618269</v>
      </c>
      <c r="I364">
        <f t="shared" si="37"/>
        <v>9.448086289747696</v>
      </c>
      <c r="J364" s="10">
        <f t="shared" si="38"/>
        <v>-0.18945919631968916</v>
      </c>
      <c r="K364">
        <f>$E$6*$O$7*EXP(-$O$4*(G364/$E$4-1))-SQRT($E$6)*$O$8*EXP(-$O$5*(G364/$E$4-1))</f>
        <v>-0.23837723722356532</v>
      </c>
      <c r="L364">
        <f>$K$6*$O$7*EXP(-$O$4*(I364/$K$4-1))-SQRT($K$6)*$O$8*EXP(-$O$5*(I364/$K$4-1))</f>
        <v>-3.1410528253153873E-2</v>
      </c>
      <c r="M364" s="13">
        <f t="shared" si="39"/>
        <v>5.3418190899022109E-4</v>
      </c>
      <c r="N364" s="13">
        <f t="shared" si="40"/>
        <v>2.4979381477605849E-2</v>
      </c>
      <c r="O364" s="13">
        <v>1</v>
      </c>
    </row>
    <row r="365" spans="4:15" x14ac:dyDescent="0.4">
      <c r="D365" s="6">
        <v>5.9200000000000097</v>
      </c>
      <c r="E365" s="7">
        <f t="shared" si="35"/>
        <v>-4.6047160922820352E-2</v>
      </c>
      <c r="G365">
        <f t="shared" si="36"/>
        <v>8.8725178989955378</v>
      </c>
      <c r="H365" s="10">
        <f t="shared" si="41"/>
        <v>-0.21253067123927735</v>
      </c>
      <c r="I365">
        <f t="shared" si="37"/>
        <v>9.4703758285465138</v>
      </c>
      <c r="J365" s="10">
        <f t="shared" si="38"/>
        <v>-0.18705277710068083</v>
      </c>
      <c r="K365">
        <f>$E$6*$O$7*EXP(-$O$4*(G365/$E$4-1))-SQRT($E$6)*$O$8*EXP(-$O$5*(G365/$E$4-1))</f>
        <v>-0.23566376120863652</v>
      </c>
      <c r="L365">
        <f>$K$6*$O$7*EXP(-$O$4*(I365/$K$4-1))-SQRT($K$6)*$O$8*EXP(-$O$5*(I365/$K$4-1))</f>
        <v>-3.0861192584653137E-2</v>
      </c>
      <c r="M365" s="13">
        <f t="shared" si="39"/>
        <v>5.3513985153046595E-4</v>
      </c>
      <c r="N365" s="13">
        <f t="shared" si="40"/>
        <v>2.439581107362742E-2</v>
      </c>
      <c r="O365" s="13">
        <v>1</v>
      </c>
    </row>
    <row r="366" spans="4:15" x14ac:dyDescent="0.4">
      <c r="D366" s="6">
        <v>5.9400000000000102</v>
      </c>
      <c r="E366" s="7">
        <f t="shared" si="35"/>
        <v>-4.5461784764556347E-2</v>
      </c>
      <c r="G366">
        <f t="shared" si="36"/>
        <v>8.8904626115177461</v>
      </c>
      <c r="H366" s="10">
        <f t="shared" si="41"/>
        <v>-0.20982886758080982</v>
      </c>
      <c r="I366">
        <f t="shared" si="37"/>
        <v>9.4926653673453316</v>
      </c>
      <c r="J366" s="10">
        <f t="shared" si="38"/>
        <v>-0.18467486207058079</v>
      </c>
      <c r="K366">
        <f>$E$6*$O$7*EXP(-$O$4*(G366/$E$4-1))-SQRT($E$6)*$O$8*EXP(-$O$5*(G366/$E$4-1))</f>
        <v>-0.23298111694318785</v>
      </c>
      <c r="L366">
        <f>$K$6*$O$7*EXP(-$O$4*(I366/$K$4-1))-SQRT($K$6)*$O$8*EXP(-$O$5*(I366/$K$4-1))</f>
        <v>-3.032146378096523E-2</v>
      </c>
      <c r="M366" s="13">
        <f t="shared" si="39"/>
        <v>5.3602665053773392E-4</v>
      </c>
      <c r="N366" s="13">
        <f t="shared" si="40"/>
        <v>2.3824971563552694E-2</v>
      </c>
      <c r="O366" s="13">
        <v>1</v>
      </c>
    </row>
    <row r="367" spans="4:15" x14ac:dyDescent="0.4">
      <c r="D367" s="6">
        <v>5.9600000000000097</v>
      </c>
      <c r="E367" s="7">
        <f t="shared" si="35"/>
        <v>-4.4883349522953572E-2</v>
      </c>
      <c r="G367">
        <f t="shared" si="36"/>
        <v>8.9084073240399562</v>
      </c>
      <c r="H367" s="10">
        <f t="shared" si="41"/>
        <v>-0.20715909972319221</v>
      </c>
      <c r="I367">
        <f t="shared" si="37"/>
        <v>9.5149549061441494</v>
      </c>
      <c r="J367" s="10">
        <f t="shared" si="38"/>
        <v>-0.18232514243214198</v>
      </c>
      <c r="K367">
        <f>$E$6*$O$7*EXP(-$O$4*(G367/$E$4-1))-SQRT($E$6)*$O$8*EXP(-$O$5*(G367/$E$4-1))</f>
        <v>-0.2303289559550479</v>
      </c>
      <c r="L367">
        <f>$K$6*$O$7*EXP(-$O$4*(I367/$K$4-1))-SQRT($K$6)*$O$8*EXP(-$O$5*(I367/$K$4-1))</f>
        <v>-2.979117385660195E-2</v>
      </c>
      <c r="M367" s="13">
        <f t="shared" si="39"/>
        <v>5.3684223780486201E-4</v>
      </c>
      <c r="N367" s="13">
        <f t="shared" si="40"/>
        <v>2.3266611569403833E-2</v>
      </c>
      <c r="O367" s="13">
        <v>1</v>
      </c>
    </row>
    <row r="368" spans="4:15" x14ac:dyDescent="0.4">
      <c r="D368" s="6">
        <v>5.9800000000000102</v>
      </c>
      <c r="E368" s="7">
        <f t="shared" si="35"/>
        <v>-4.4311779921055526E-2</v>
      </c>
      <c r="G368">
        <f t="shared" si="36"/>
        <v>8.9263520365621662</v>
      </c>
      <c r="H368" s="10">
        <f t="shared" si="41"/>
        <v>-0.20452102022563176</v>
      </c>
      <c r="I368">
        <f t="shared" si="37"/>
        <v>9.5372444449429672</v>
      </c>
      <c r="J368" s="10">
        <f t="shared" si="38"/>
        <v>-0.18000331239531173</v>
      </c>
      <c r="K368">
        <f>$E$6*$O$7*EXP(-$O$4*(G368/$E$4-1))-SQRT($E$6)*$O$8*EXP(-$O$5*(G368/$E$4-1))</f>
        <v>-0.22770693364931135</v>
      </c>
      <c r="L368">
        <f>$K$6*$O$7*EXP(-$O$4*(I368/$K$4-1))-SQRT($K$6)*$O$8*EXP(-$O$5*(I368/$K$4-1))</f>
        <v>-2.9270157762418716E-2</v>
      </c>
      <c r="M368" s="13">
        <f t="shared" si="39"/>
        <v>5.3758658129036561E-4</v>
      </c>
      <c r="N368" s="13">
        <f t="shared" si="40"/>
        <v>2.2720483905583632E-2</v>
      </c>
      <c r="O368" s="13">
        <v>1</v>
      </c>
    </row>
    <row r="369" spans="4:15" x14ac:dyDescent="0.4">
      <c r="D369" s="6">
        <v>6.0000000000000098</v>
      </c>
      <c r="E369" s="7">
        <f t="shared" si="35"/>
        <v>-4.3747001415548943E-2</v>
      </c>
      <c r="G369">
        <f t="shared" si="36"/>
        <v>8.9442967490843728</v>
      </c>
      <c r="H369" s="10">
        <f t="shared" si="41"/>
        <v>-0.20191428503346615</v>
      </c>
      <c r="I369">
        <f t="shared" si="37"/>
        <v>9.559533983741785</v>
      </c>
      <c r="J369" s="10">
        <f t="shared" si="38"/>
        <v>-0.1777090691502429</v>
      </c>
      <c r="K369">
        <f>$E$6*$O$7*EXP(-$O$4*(G369/$E$4-1))-SQRT($E$6)*$O$8*EXP(-$O$5*(G369/$E$4-1))</f>
        <v>-0.22511470926723626</v>
      </c>
      <c r="L369">
        <f>$K$6*$O$7*EXP(-$O$4*(I369/$K$4-1))-SQRT($K$6)*$O$8*EXP(-$O$5*(I369/$K$4-1))</f>
        <v>-2.8758253334340754E-2</v>
      </c>
      <c r="M369" s="13">
        <f t="shared" si="39"/>
        <v>5.3825968462690749E-4</v>
      </c>
      <c r="N369" s="13">
        <f t="shared" si="40"/>
        <v>2.2186345532222804E-2</v>
      </c>
      <c r="O369" s="13">
        <v>1</v>
      </c>
    </row>
    <row r="370" spans="4:15" x14ac:dyDescent="0.4">
      <c r="D370" s="6">
        <v>6.0200000000000102</v>
      </c>
      <c r="E370" s="7">
        <f t="shared" si="35"/>
        <v>-4.3188940190186417E-2</v>
      </c>
      <c r="G370">
        <f t="shared" si="36"/>
        <v>8.9622414616065829</v>
      </c>
      <c r="H370" s="10">
        <f t="shared" si="41"/>
        <v>-0.19933855344780541</v>
      </c>
      <c r="I370">
        <f t="shared" si="37"/>
        <v>9.5818235225406045</v>
      </c>
      <c r="J370" s="10">
        <f t="shared" si="38"/>
        <v>-0.17544211284057526</v>
      </c>
      <c r="K370">
        <f>$E$6*$O$7*EXP(-$O$4*(G370/$E$4-1))-SQRT($E$6)*$O$8*EXP(-$O$5*(G370/$E$4-1))</f>
        <v>-0.22255194584550927</v>
      </c>
      <c r="L370">
        <f>$K$6*$O$7*EXP(-$O$4*(I370/$K$4-1))-SQRT($K$6)*$O$8*EXP(-$O$5*(I370/$K$4-1))</f>
        <v>-2.8255301242981985E-2</v>
      </c>
      <c r="M370" s="13">
        <f t="shared" si="39"/>
        <v>5.388615866097758E-4</v>
      </c>
      <c r="N370" s="13">
        <f t="shared" si="40"/>
        <v>2.166395750826542E-2</v>
      </c>
      <c r="O370" s="13">
        <v>1</v>
      </c>
    </row>
    <row r="371" spans="4:15" x14ac:dyDescent="0.4">
      <c r="D371" s="6">
        <v>6.0400000000000098</v>
      </c>
      <c r="E371" s="7">
        <f t="shared" si="35"/>
        <v>-4.2637523149274908E-2</v>
      </c>
      <c r="G371">
        <f t="shared" si="36"/>
        <v>8.9801861741287929</v>
      </c>
      <c r="H371" s="10">
        <f t="shared" si="41"/>
        <v>-0.19679348809547834</v>
      </c>
      <c r="I371">
        <f t="shared" si="37"/>
        <v>9.6041130613394206</v>
      </c>
      <c r="J371" s="10">
        <f t="shared" si="38"/>
        <v>-0.17320214653698454</v>
      </c>
      <c r="K371">
        <f>$E$6*$O$7*EXP(-$O$4*(G371/$E$4-1))-SQRT($E$6)*$O$8*EXP(-$O$5*(G371/$E$4-1))</f>
        <v>-0.22001831017587986</v>
      </c>
      <c r="L371">
        <f>$K$6*$O$7*EXP(-$O$4*(I371/$K$4-1))-SQRT($K$6)*$O$8*EXP(-$O$5*(I371/$K$4-1))</f>
        <v>-2.7761144944141489E-2</v>
      </c>
      <c r="M371" s="13">
        <f t="shared" si="39"/>
        <v>5.3939236066630626E-4</v>
      </c>
      <c r="N371" s="13">
        <f t="shared" si="40"/>
        <v>2.1153084944329381E-2</v>
      </c>
      <c r="O371" s="13">
        <v>1</v>
      </c>
    </row>
    <row r="372" spans="4:15" x14ac:dyDescent="0.4">
      <c r="D372" s="6">
        <v>6.0600000000000103</v>
      </c>
      <c r="E372" s="7">
        <f t="shared" si="35"/>
        <v>-4.2092677911228768E-2</v>
      </c>
      <c r="G372">
        <f t="shared" si="36"/>
        <v>8.998130886651003</v>
      </c>
      <c r="H372" s="10">
        <f t="shared" si="41"/>
        <v>-0.19427875489927637</v>
      </c>
      <c r="I372">
        <f t="shared" si="37"/>
        <v>9.6264026001382383</v>
      </c>
      <c r="J372" s="10">
        <f t="shared" si="38"/>
        <v>-0.17098887621099351</v>
      </c>
      <c r="K372">
        <f>$E$6*$O$7*EXP(-$O$4*(G372/$E$4-1))-SQRT($E$6)*$O$8*EXP(-$O$5*(G372/$E$4-1))</f>
        <v>-0.21751347276515653</v>
      </c>
      <c r="L372">
        <f>$K$6*$O$7*EXP(-$O$4*(I372/$K$4-1))-SQRT($K$6)*$O$8*EXP(-$O$5*(I372/$K$4-1))</f>
        <v>-2.7275630630161217E-2</v>
      </c>
      <c r="M372" s="13">
        <f t="shared" si="39"/>
        <v>5.3985211430705076E-4</v>
      </c>
      <c r="N372" s="13">
        <f t="shared" si="40"/>
        <v>2.0653496955376612E-2</v>
      </c>
      <c r="O372" s="13">
        <v>1</v>
      </c>
    </row>
    <row r="373" spans="4:15" x14ac:dyDescent="0.4">
      <c r="D373" s="6">
        <v>6.0800000000000098</v>
      </c>
      <c r="E373" s="7">
        <f t="shared" si="35"/>
        <v>-4.1554332802187142E-2</v>
      </c>
      <c r="G373">
        <f t="shared" si="36"/>
        <v>9.0160755991732113</v>
      </c>
      <c r="H373" s="10">
        <f t="shared" si="41"/>
        <v>-0.19179402304849477</v>
      </c>
      <c r="I373">
        <f t="shared" si="37"/>
        <v>9.6486921389370561</v>
      </c>
      <c r="J373" s="10">
        <f t="shared" si="38"/>
        <v>-0.1688020107090446</v>
      </c>
      <c r="K373">
        <f>$E$6*$O$7*EXP(-$O$4*(G373/$E$4-1))-SQRT($E$6)*$O$8*EXP(-$O$5*(G373/$E$4-1))</f>
        <v>-0.21503710779556676</v>
      </c>
      <c r="L373">
        <f>$K$6*$O$7*EXP(-$O$4*(I373/$K$4-1))-SQRT($K$6)*$O$8*EXP(-$O$5*(I373/$K$4-1))</f>
        <v>-2.6798607182132197E-2</v>
      </c>
      <c r="M373" s="13">
        <f t="shared" si="39"/>
        <v>5.4024098855957035E-4</v>
      </c>
      <c r="N373" s="13">
        <f t="shared" si="40"/>
        <v>2.0164966613227118E-2</v>
      </c>
      <c r="O373" s="13">
        <v>1</v>
      </c>
    </row>
    <row r="374" spans="4:15" x14ac:dyDescent="0.4">
      <c r="D374" s="6">
        <v>6.1000000000000103</v>
      </c>
      <c r="E374" s="7">
        <f t="shared" si="35"/>
        <v>-4.1022416849693648E-2</v>
      </c>
      <c r="G374">
        <f t="shared" si="36"/>
        <v>9.0340203116954214</v>
      </c>
      <c r="H374" s="10">
        <f t="shared" si="41"/>
        <v>-0.18933896496976105</v>
      </c>
      <c r="I374">
        <f t="shared" si="37"/>
        <v>9.6709816777358739</v>
      </c>
      <c r="J374" s="10">
        <f t="shared" si="38"/>
        <v>-0.16664126172682553</v>
      </c>
      <c r="K374">
        <f>$E$6*$O$7*EXP(-$O$4*(G374/$E$4-1))-SQRT($E$6)*$O$8*EXP(-$O$5*(G374/$E$4-1))</f>
        <v>-0.21258889308548193</v>
      </c>
      <c r="L374">
        <f>$K$6*$O$7*EXP(-$O$4*(I374/$K$4-1))-SQRT($K$6)*$O$8*EXP(-$O$5*(I374/$K$4-1))</f>
        <v>-2.6329926122932175E-2</v>
      </c>
      <c r="M374" s="13">
        <f t="shared" si="39"/>
        <v>5.4055915738618831E-4</v>
      </c>
      <c r="N374" s="13">
        <f t="shared" si="40"/>
        <v>1.9687270898948391E-2</v>
      </c>
      <c r="O374" s="13">
        <v>1</v>
      </c>
    </row>
    <row r="375" spans="4:15" x14ac:dyDescent="0.4">
      <c r="D375" s="6">
        <v>6.1200000000000099</v>
      </c>
      <c r="E375" s="7">
        <f t="shared" si="35"/>
        <v>-4.049685977643868E-2</v>
      </c>
      <c r="G375">
        <f t="shared" si="36"/>
        <v>9.0519650242176297</v>
      </c>
      <c r="H375" s="10">
        <f t="shared" si="41"/>
        <v>-0.18691325629815272</v>
      </c>
      <c r="I375">
        <f t="shared" si="37"/>
        <v>9.6932712165346917</v>
      </c>
      <c r="J375" s="10">
        <f t="shared" si="38"/>
        <v>-0.16450634378384918</v>
      </c>
      <c r="K375">
        <f>$E$6*$O$7*EXP(-$O$4*(G375/$E$4-1))-SQRT($E$6)*$O$8*EXP(-$O$5*(G375/$E$4-1))</f>
        <v>-0.21016851005050313</v>
      </c>
      <c r="L375">
        <f>$K$6*$O$7*EXP(-$O$4*(I375/$K$4-1))-SQRT($K$6)*$O$8*EXP(-$O$5*(I375/$K$4-1))</f>
        <v>-2.5869441571082084E-2</v>
      </c>
      <c r="M375" s="13">
        <f t="shared" si="39"/>
        <v>5.4080682708620769E-4</v>
      </c>
      <c r="N375" s="13">
        <f t="shared" si="40"/>
        <v>1.9220190655152344E-2</v>
      </c>
      <c r="O375" s="13">
        <v>1</v>
      </c>
    </row>
    <row r="376" spans="4:15" x14ac:dyDescent="0.4">
      <c r="D376" s="6">
        <v>6.1400000000000103</v>
      </c>
      <c r="E376" s="7">
        <f t="shared" si="35"/>
        <v>-3.9977591994062402E-2</v>
      </c>
      <c r="G376">
        <f t="shared" si="36"/>
        <v>9.0699097367398398</v>
      </c>
      <c r="H376" s="10">
        <f t="shared" si="41"/>
        <v>-0.18451657584859499</v>
      </c>
      <c r="I376">
        <f t="shared" si="37"/>
        <v>9.7155607553335095</v>
      </c>
      <c r="J376" s="10">
        <f t="shared" si="38"/>
        <v>-0.16239697419828028</v>
      </c>
      <c r="K376">
        <f>$E$6*$O$7*EXP(-$O$4*(G376/$E$4-1))-SQRT($E$6)*$O$8*EXP(-$O$5*(G376/$E$4-1))</f>
        <v>-0.20777564366490547</v>
      </c>
      <c r="L376">
        <f>$K$6*$O$7*EXP(-$O$4*(I376/$K$4-1))-SQRT($K$6)*$O$8*EXP(-$O$5*(I376/$K$4-1))</f>
        <v>-2.5417010195406334E-2</v>
      </c>
      <c r="M376" s="13">
        <f t="shared" si="39"/>
        <v>5.4098423568373023E-4</v>
      </c>
      <c r="N376" s="13">
        <f t="shared" si="40"/>
        <v>1.8763510538228639E-2</v>
      </c>
      <c r="O376" s="13">
        <v>1</v>
      </c>
    </row>
    <row r="377" spans="4:15" x14ac:dyDescent="0.4">
      <c r="D377" s="6">
        <v>6.1600000000000099</v>
      </c>
      <c r="E377" s="7">
        <f t="shared" si="35"/>
        <v>-3.9464544597018356E-2</v>
      </c>
      <c r="G377">
        <f t="shared" si="36"/>
        <v>9.0878544492620481</v>
      </c>
      <c r="H377" s="10">
        <f t="shared" si="41"/>
        <v>-0.1821486055875382</v>
      </c>
      <c r="I377">
        <f t="shared" si="37"/>
        <v>9.7378502941323273</v>
      </c>
      <c r="J377" s="10">
        <f t="shared" si="38"/>
        <v>-0.16031287306200795</v>
      </c>
      <c r="K377">
        <f>$E$6*$O$7*EXP(-$O$4*(G377/$E$4-1))-SQRT($E$6)*$O$8*EXP(-$O$5*(G377/$E$4-1))</f>
        <v>-0.2054099824234451</v>
      </c>
      <c r="L377">
        <f>$K$6*$O$7*EXP(-$O$4*(I377/$K$4-1))-SQRT($K$6)*$O$8*EXP(-$O$5*(I377/$K$4-1))</f>
        <v>-2.4972491170483259E-2</v>
      </c>
      <c r="M377" s="13">
        <f t="shared" si="39"/>
        <v>5.4109165230206604E-4</v>
      </c>
      <c r="N377" s="13">
        <f t="shared" si="40"/>
        <v>1.8317018970543747E-2</v>
      </c>
      <c r="O377" s="13">
        <v>1</v>
      </c>
    </row>
    <row r="378" spans="4:15" x14ac:dyDescent="0.4">
      <c r="D378" s="6">
        <v>6.1800000000000104</v>
      </c>
      <c r="E378" s="7">
        <f t="shared" si="35"/>
        <v>-3.8957649356496059E-2</v>
      </c>
      <c r="G378">
        <f t="shared" si="36"/>
        <v>9.10579916178426</v>
      </c>
      <c r="H378" s="10">
        <f t="shared" si="41"/>
        <v>-0.17980903060490758</v>
      </c>
      <c r="I378">
        <f t="shared" si="37"/>
        <v>9.7601398329311451</v>
      </c>
      <c r="J378" s="10">
        <f t="shared" si="38"/>
        <v>-0.15825376321595827</v>
      </c>
      <c r="K378">
        <f>$E$6*$O$7*EXP(-$O$4*(G378/$E$4-1))-SQRT($E$6)*$O$8*EXP(-$O$5*(G378/$E$4-1))</f>
        <v>-0.20307121830351843</v>
      </c>
      <c r="L378">
        <f>$K$6*$O$7*EXP(-$O$4*(I378/$K$4-1))-SQRT($K$6)*$O$8*EXP(-$O$5*(I378/$K$4-1))</f>
        <v>-2.4535746132872058E-2</v>
      </c>
      <c r="M378" s="13">
        <f t="shared" si="39"/>
        <v>5.4112937652540211E-4</v>
      </c>
      <c r="N378" s="13">
        <f t="shared" si="40"/>
        <v>1.788050809263254E-2</v>
      </c>
      <c r="O378" s="13">
        <v>1</v>
      </c>
    </row>
    <row r="379" spans="4:15" x14ac:dyDescent="0.4">
      <c r="D379" s="6">
        <v>6.2000000000000099</v>
      </c>
      <c r="E379" s="7">
        <f t="shared" si="35"/>
        <v>-3.8456838714402565E-2</v>
      </c>
      <c r="G379">
        <f t="shared" si="36"/>
        <v>9.1237438743064683</v>
      </c>
      <c r="H379" s="10">
        <f t="shared" si="41"/>
        <v>-0.17749753908632504</v>
      </c>
      <c r="I379">
        <f t="shared" si="37"/>
        <v>9.7824293717299629</v>
      </c>
      <c r="J379" s="10">
        <f t="shared" si="38"/>
        <v>-0.15621937022564608</v>
      </c>
      <c r="K379">
        <f>$E$6*$O$7*EXP(-$O$4*(G379/$E$4-1))-SQRT($E$6)*$O$8*EXP(-$O$5*(G379/$E$4-1))</f>
        <v>-0.20075904672768544</v>
      </c>
      <c r="L379">
        <f>$K$6*$O$7*EXP(-$O$4*(I379/$K$4-1))-SQRT($K$6)*$O$8*EXP(-$O$5*(I379/$K$4-1))</f>
        <v>-2.4106639138102612E-2</v>
      </c>
      <c r="M379" s="13">
        <f t="shared" si="39"/>
        <v>5.4109773774906815E-4</v>
      </c>
      <c r="N379" s="13">
        <f t="shared" si="40"/>
        <v>1.7453773715409571E-2</v>
      </c>
      <c r="O379" s="13">
        <v>1</v>
      </c>
    </row>
    <row r="380" spans="4:15" x14ac:dyDescent="0.4">
      <c r="D380" s="6">
        <v>6.2200000000000104</v>
      </c>
      <c r="E380" s="7">
        <f t="shared" si="35"/>
        <v>-3.7962045777401233E-2</v>
      </c>
      <c r="G380">
        <f t="shared" si="36"/>
        <v>9.1416885868286766</v>
      </c>
      <c r="H380" s="10">
        <f t="shared" si="41"/>
        <v>-0.1752138222855954</v>
      </c>
      <c r="I380">
        <f t="shared" si="37"/>
        <v>9.8047189105287806</v>
      </c>
      <c r="J380" s="10">
        <f t="shared" si="38"/>
        <v>-0.15420942235695931</v>
      </c>
      <c r="K380">
        <f>$E$6*$O$7*EXP(-$O$4*(G380/$E$4-1))-SQRT($E$6)*$O$8*EXP(-$O$5*(G380/$E$4-1))</f>
        <v>-0.19847316652653704</v>
      </c>
      <c r="L380">
        <f>$K$6*$O$7*EXP(-$O$4*(I380/$K$4-1))-SQRT($K$6)*$O$8*EXP(-$O$5*(I380/$K$4-1))</f>
        <v>-2.3685036618415208E-2</v>
      </c>
      <c r="M380" s="13">
        <f t="shared" si="39"/>
        <v>5.4099709451862512E-4</v>
      </c>
      <c r="N380" s="13">
        <f t="shared" si="40"/>
        <v>1.7036615272424255E-2</v>
      </c>
      <c r="O380" s="13">
        <v>1</v>
      </c>
    </row>
    <row r="381" spans="4:15" x14ac:dyDescent="0.4">
      <c r="D381" s="6">
        <v>6.24000000000001</v>
      </c>
      <c r="E381" s="7">
        <f t="shared" si="35"/>
        <v>-3.7473204311007827E-2</v>
      </c>
      <c r="G381">
        <f t="shared" si="36"/>
        <v>9.1596332993508867</v>
      </c>
      <c r="H381" s="10">
        <f t="shared" si="41"/>
        <v>-0.17295757449745661</v>
      </c>
      <c r="I381">
        <f t="shared" si="37"/>
        <v>9.8270084493275984</v>
      </c>
      <c r="J381" s="10">
        <f t="shared" si="38"/>
        <v>-0.15222365055217599</v>
      </c>
      <c r="K381">
        <f>$E$6*$O$7*EXP(-$O$4*(G381/$E$4-1))-SQRT($E$6)*$O$8*EXP(-$O$5*(G381/$E$4-1))</f>
        <v>-0.19621327990192469</v>
      </c>
      <c r="L381">
        <f>$K$6*$O$7*EXP(-$O$4*(I381/$K$4-1))-SQRT($K$6)*$O$8*EXP(-$O$5*(I381/$K$4-1))</f>
        <v>-2.3270807341237088E-2</v>
      </c>
      <c r="M381" s="13">
        <f t="shared" si="39"/>
        <v>5.4082783385940613E-4</v>
      </c>
      <c r="N381" s="13">
        <f t="shared" si="40"/>
        <v>1.6628835772184988E-2</v>
      </c>
      <c r="O381" s="13">
        <v>1</v>
      </c>
    </row>
    <row r="382" spans="4:15" x14ac:dyDescent="0.4">
      <c r="D382" s="6">
        <v>6.2600000000000096</v>
      </c>
      <c r="E382" s="7">
        <f t="shared" si="35"/>
        <v>-3.699024873374214E-2</v>
      </c>
      <c r="G382">
        <f t="shared" si="36"/>
        <v>9.177578011873095</v>
      </c>
      <c r="H382" s="10">
        <f t="shared" si="41"/>
        <v>-0.17072849303058688</v>
      </c>
      <c r="I382">
        <f t="shared" si="37"/>
        <v>9.8492979881264162</v>
      </c>
      <c r="J382" s="10">
        <f t="shared" si="38"/>
        <v>-0.15026178840620733</v>
      </c>
      <c r="K382">
        <f>$E$6*$O$7*EXP(-$O$4*(G382/$E$4-1))-SQRT($E$6)*$O$8*EXP(-$O$5*(G382/$E$4-1))</f>
        <v>-0.19397909239053607</v>
      </c>
      <c r="L382">
        <f>$K$6*$O$7*EXP(-$O$4*(I382/$K$4-1))-SQRT($K$6)*$O$8*EXP(-$O$5*(I382/$K$4-1))</f>
        <v>-2.2863822368382837E-2</v>
      </c>
      <c r="M382" s="13">
        <f t="shared" si="39"/>
        <v>5.4059037059686979E-4</v>
      </c>
      <c r="N382" s="13">
        <f t="shared" si="40"/>
        <v>1.6230241750574685E-2</v>
      </c>
      <c r="O382" s="13">
        <v>1</v>
      </c>
    </row>
    <row r="383" spans="4:15" x14ac:dyDescent="0.4">
      <c r="D383" s="6">
        <v>6.28000000000001</v>
      </c>
      <c r="E383" s="7">
        <f t="shared" si="35"/>
        <v>-3.6513114111335225E-2</v>
      </c>
      <c r="G383">
        <f t="shared" si="36"/>
        <v>9.1955227243953033</v>
      </c>
      <c r="H383" s="10">
        <f t="shared" si="41"/>
        <v>-0.16852627818086774</v>
      </c>
      <c r="I383">
        <f t="shared" si="37"/>
        <v>9.871587526925234</v>
      </c>
      <c r="J383" s="10">
        <f t="shared" si="38"/>
        <v>-0.14832357214306596</v>
      </c>
      <c r="K383">
        <f>$E$6*$O$7*EXP(-$O$4*(G383/$E$4-1))-SQRT($E$6)*$O$8*EXP(-$O$5*(G383/$E$4-1))</f>
        <v>-0.19177031282782131</v>
      </c>
      <c r="L383">
        <f>$K$6*$O$7*EXP(-$O$4*(I383/$K$4-1))-SQRT($K$6)*$O$8*EXP(-$O$5*(I383/$K$4-1))</f>
        <v>-2.2463955015966468E-2</v>
      </c>
      <c r="M383" s="13">
        <f t="shared" si="39"/>
        <v>5.4028514666877797E-4</v>
      </c>
      <c r="N383" s="13">
        <f t="shared" si="40"/>
        <v>1.584064322338008E-2</v>
      </c>
      <c r="O383" s="13">
        <v>1</v>
      </c>
    </row>
    <row r="384" spans="4:15" x14ac:dyDescent="0.4">
      <c r="D384" s="6">
        <v>6.3000000000000096</v>
      </c>
      <c r="E384" s="7">
        <f t="shared" si="35"/>
        <v>-3.6041736150990919E-2</v>
      </c>
      <c r="G384">
        <f t="shared" si="36"/>
        <v>9.2134674369175151</v>
      </c>
      <c r="H384" s="10">
        <f t="shared" si="41"/>
        <v>-0.16635063320489857</v>
      </c>
      <c r="I384">
        <f t="shared" si="37"/>
        <v>9.8938770657240518</v>
      </c>
      <c r="J384" s="10">
        <f t="shared" si="38"/>
        <v>-0.14640874059255532</v>
      </c>
      <c r="K384">
        <f>$E$6*$O$7*EXP(-$O$4*(G384/$E$4-1))-SQRT($E$6)*$O$8*EXP(-$O$5*(G384/$E$4-1))</f>
        <v>-0.18958665331226557</v>
      </c>
      <c r="L384">
        <f>$K$6*$O$7*EXP(-$O$4*(I384/$K$4-1))-SQRT($K$6)*$O$8*EXP(-$O$5*(I384/$K$4-1))</f>
        <v>-2.2071080815012491E-2</v>
      </c>
      <c r="M384" s="13">
        <f t="shared" si="39"/>
        <v>5.3991263042996358E-4</v>
      </c>
      <c r="N384" s="13">
        <f t="shared" si="40"/>
        <v>1.5459853638955991E-2</v>
      </c>
      <c r="O384" s="13">
        <v>1</v>
      </c>
    </row>
    <row r="385" spans="4:15" x14ac:dyDescent="0.4">
      <c r="D385" s="6">
        <v>6.3200000000000101</v>
      </c>
      <c r="E385" s="7">
        <f t="shared" si="35"/>
        <v>-3.5576051195700925E-2</v>
      </c>
      <c r="G385">
        <f t="shared" si="36"/>
        <v>9.2314121494397252</v>
      </c>
      <c r="H385" s="10">
        <f t="shared" si="41"/>
        <v>-0.16420126429375762</v>
      </c>
      <c r="I385">
        <f t="shared" si="37"/>
        <v>9.9161666045228696</v>
      </c>
      <c r="J385" s="10">
        <f t="shared" si="38"/>
        <v>-0.14451703516717629</v>
      </c>
      <c r="K385">
        <f>$E$6*$O$7*EXP(-$O$4*(G385/$E$4-1))-SQRT($E$6)*$O$8*EXP(-$O$5*(G385/$E$4-1))</f>
        <v>-0.18742782917001144</v>
      </c>
      <c r="L385">
        <f>$K$6*$O$7*EXP(-$O$4*(I385/$K$4-1))-SQRT($K$6)*$O$8*EXP(-$O$5*(I385/$K$4-1))</f>
        <v>-2.1685077472754059E-2</v>
      </c>
      <c r="M385" s="13">
        <f t="shared" si="39"/>
        <v>5.3947331595082784E-4</v>
      </c>
      <c r="N385" s="13">
        <f t="shared" si="40"/>
        <v>1.5087689831044334E-2</v>
      </c>
      <c r="O385" s="13">
        <v>1</v>
      </c>
    </row>
    <row r="386" spans="4:15" x14ac:dyDescent="0.4">
      <c r="D386" s="6">
        <v>6.3400000000000096</v>
      </c>
      <c r="E386" s="7">
        <f t="shared" si="35"/>
        <v>-3.5115996218612923E-2</v>
      </c>
      <c r="G386">
        <f t="shared" si="36"/>
        <v>9.2493568619619317</v>
      </c>
      <c r="H386" s="10">
        <f t="shared" si="41"/>
        <v>-0.16207788054700795</v>
      </c>
      <c r="I386">
        <f t="shared" si="37"/>
        <v>9.9384561433216874</v>
      </c>
      <c r="J386" s="10">
        <f t="shared" si="38"/>
        <v>-0.14264819983924942</v>
      </c>
      <c r="K386">
        <f>$E$6*$O$7*EXP(-$O$4*(G386/$E$4-1))-SQRT($E$6)*$O$8*EXP(-$O$5*(G386/$E$4-1))</f>
        <v>-0.18529355891981963</v>
      </c>
      <c r="L386">
        <f>$K$6*$O$7*EXP(-$O$4*(I386/$K$4-1))-SQRT($K$6)*$O$8*EXP(-$O$5*(I386/$K$4-1))</f>
        <v>-2.1305824834606201E-2</v>
      </c>
      <c r="M386" s="13">
        <f t="shared" si="39"/>
        <v>5.389677223098363E-4</v>
      </c>
      <c r="N386" s="13">
        <f t="shared" si="40"/>
        <v>1.4723971971767464E-2</v>
      </c>
      <c r="O386" s="13">
        <v>1</v>
      </c>
    </row>
    <row r="387" spans="4:15" x14ac:dyDescent="0.4">
      <c r="D387" s="6">
        <v>6.3600000000000101</v>
      </c>
      <c r="E387" s="7">
        <f t="shared" si="35"/>
        <v>-3.4661508817450663E-2</v>
      </c>
      <c r="G387">
        <f t="shared" si="36"/>
        <v>9.2673015744841418</v>
      </c>
      <c r="H387" s="10">
        <f t="shared" si="41"/>
        <v>-0.15998019394694352</v>
      </c>
      <c r="I387">
        <f t="shared" si="37"/>
        <v>9.9607456821205052</v>
      </c>
      <c r="J387" s="10">
        <f t="shared" si="38"/>
        <v>-0.14080198111824807</v>
      </c>
      <c r="K387">
        <f>$E$6*$O$7*EXP(-$O$4*(G387/$E$4-1))-SQRT($E$6)*$O$8*EXP(-$O$5*(G387/$E$4-1))</f>
        <v>-0.18318356423837387</v>
      </c>
      <c r="L387">
        <f>$K$6*$O$7*EXP(-$O$4*(I387/$K$4-1))-SQRT($K$6)*$O$8*EXP(-$O$5*(I387/$K$4-1))</f>
        <v>-2.0933204846802368E-2</v>
      </c>
      <c r="M387" s="13">
        <f t="shared" si="39"/>
        <v>5.3839639288123266E-4</v>
      </c>
      <c r="N387" s="13">
        <f t="shared" si="40"/>
        <v>1.4368523524813905E-2</v>
      </c>
      <c r="O387" s="13">
        <v>1</v>
      </c>
    </row>
    <row r="388" spans="4:15" x14ac:dyDescent="0.4">
      <c r="D388" s="6">
        <v>6.3800000000000097</v>
      </c>
      <c r="E388" s="7">
        <f t="shared" si="35"/>
        <v>-3.4212527208985613E-2</v>
      </c>
      <c r="G388">
        <f t="shared" si="36"/>
        <v>9.2852462870063519</v>
      </c>
      <c r="H388" s="10">
        <f t="shared" si="41"/>
        <v>-0.15790791933307308</v>
      </c>
      <c r="I388">
        <f t="shared" si="37"/>
        <v>9.9830352209193229</v>
      </c>
      <c r="J388" s="10">
        <f t="shared" si="38"/>
        <v>-0.13897812802834134</v>
      </c>
      <c r="K388">
        <f>$E$6*$O$7*EXP(-$O$4*(G388/$E$4-1))-SQRT($E$6)*$O$8*EXP(-$O$5*(G388/$E$4-1))</f>
        <v>-0.18109756992592746</v>
      </c>
      <c r="L388">
        <f>$K$6*$O$7*EXP(-$O$4*(I388/$K$4-1))-SQRT($K$6)*$O$8*EXP(-$O$5*(I388/$K$4-1))</f>
        <v>-2.0567101519682954E-2</v>
      </c>
      <c r="M388" s="13">
        <f t="shared" si="39"/>
        <v>5.3775989461867164E-4</v>
      </c>
      <c r="N388" s="13">
        <f t="shared" si="40"/>
        <v>1.4021171198834198E-2</v>
      </c>
      <c r="O388" s="13">
        <v>1</v>
      </c>
    </row>
    <row r="389" spans="4:15" x14ac:dyDescent="0.4">
      <c r="D389" s="6">
        <v>6.4000000000000101</v>
      </c>
      <c r="E389" s="7">
        <f t="shared" si="35"/>
        <v>-3.3768990223559052E-2</v>
      </c>
      <c r="G389">
        <f t="shared" si="36"/>
        <v>9.303190999528562</v>
      </c>
      <c r="H389" s="10">
        <f t="shared" si="41"/>
        <v>-0.15586077437683679</v>
      </c>
      <c r="I389">
        <f t="shared" si="37"/>
        <v>10.005324759718141</v>
      </c>
      <c r="J389" s="10">
        <f t="shared" si="38"/>
        <v>-0.13717639208614157</v>
      </c>
      <c r="K389">
        <f>$E$6*$O$7*EXP(-$O$4*(G389/$E$4-1))-SQRT($E$6)*$O$8*EXP(-$O$5*(G389/$E$4-1))</f>
        <v>-0.17903530387228497</v>
      </c>
      <c r="L389">
        <f>$K$6*$O$7*EXP(-$O$4*(I389/$K$4-1))-SQRT($K$6)*$O$8*EXP(-$O$5*(I389/$K$4-1))</f>
        <v>-2.0207400891624164E-2</v>
      </c>
      <c r="M389" s="13">
        <f t="shared" si="39"/>
        <v>5.370588173353978E-4</v>
      </c>
      <c r="N389" s="13">
        <f t="shared" si="40"/>
        <v>1.3681744901063091E-2</v>
      </c>
      <c r="O389" s="13">
        <v>1</v>
      </c>
    </row>
    <row r="390" spans="4:15" x14ac:dyDescent="0.4">
      <c r="D390" s="6">
        <v>6.4200000000000097</v>
      </c>
      <c r="E390" s="7">
        <f t="shared" si="35"/>
        <v>-3.3330837299654359E-2</v>
      </c>
      <c r="G390">
        <f t="shared" si="36"/>
        <v>9.3211357120507703</v>
      </c>
      <c r="H390" s="10">
        <f t="shared" si="41"/>
        <v>-0.15383847955655469</v>
      </c>
      <c r="I390">
        <f t="shared" si="37"/>
        <v>10.027614298516959</v>
      </c>
      <c r="J390" s="10">
        <f t="shared" si="38"/>
        <v>-0.13539652727865592</v>
      </c>
      <c r="K390">
        <f>$E$6*$O$7*EXP(-$O$4*(G390/$E$4-1))-SQRT($E$6)*$O$8*EXP(-$O$5*(G390/$E$4-1))</f>
        <v>-0.17699649702312081</v>
      </c>
      <c r="L390">
        <f>$K$6*$O$7*EXP(-$O$4*(I390/$K$4-1))-SQRT($K$6)*$O$8*EXP(-$O$5*(I390/$K$4-1))</f>
        <v>-1.9853990993596471E-2</v>
      </c>
      <c r="M390" s="13">
        <f t="shared" si="39"/>
        <v>5.3629377298178163E-4</v>
      </c>
      <c r="N390" s="13">
        <f t="shared" si="40"/>
        <v>1.335007769118428E-2</v>
      </c>
      <c r="O390" s="13">
        <v>1</v>
      </c>
    </row>
    <row r="391" spans="4:15" x14ac:dyDescent="0.4">
      <c r="D391" s="6">
        <v>6.4400000000000102</v>
      </c>
      <c r="E391" s="7">
        <f t="shared" si="35"/>
        <v>-3.2898008478518273E-2</v>
      </c>
      <c r="G391">
        <f t="shared" si="36"/>
        <v>9.3390804245729804</v>
      </c>
      <c r="H391" s="10">
        <f t="shared" si="41"/>
        <v>-0.15184075813260109</v>
      </c>
      <c r="I391">
        <f t="shared" si="37"/>
        <v>10.049903837315776</v>
      </c>
      <c r="J391" s="10">
        <f t="shared" si="38"/>
        <v>-0.1336382900414369</v>
      </c>
      <c r="K391">
        <f>$E$6*$O$7*EXP(-$O$4*(G391/$E$4-1))-SQRT($E$6)*$O$8*EXP(-$O$5*(G391/$E$4-1))</f>
        <v>-0.17498088334662959</v>
      </c>
      <c r="L391">
        <f>$K$6*$O$7*EXP(-$O$4*(I391/$K$4-1))-SQRT($K$6)*$O$8*EXP(-$O$5*(I391/$K$4-1))</f>
        <v>-1.9506761814341439E-2</v>
      </c>
      <c r="M391" s="13">
        <f t="shared" si="39"/>
        <v>5.3546539492091753E-4</v>
      </c>
      <c r="N391" s="13">
        <f t="shared" si="40"/>
        <v>1.3026005735452288E-2</v>
      </c>
      <c r="O391" s="13">
        <v>1</v>
      </c>
    </row>
    <row r="392" spans="4:15" x14ac:dyDescent="0.4">
      <c r="D392" s="6">
        <v>6.4600000000000097</v>
      </c>
      <c r="E392" s="7">
        <f t="shared" si="35"/>
        <v>-3.2470444398831025E-2</v>
      </c>
      <c r="G392">
        <f t="shared" si="36"/>
        <v>9.3570251370951905</v>
      </c>
      <c r="H392" s="10">
        <f t="shared" si="41"/>
        <v>-0.14986733612280459</v>
      </c>
      <c r="I392">
        <f t="shared" si="37"/>
        <v>10.072193376114594</v>
      </c>
      <c r="J392" s="10">
        <f t="shared" si="38"/>
        <v>-0.13190143923693137</v>
      </c>
      <c r="K392">
        <f>$E$6*$O$7*EXP(-$O$4*(G392/$E$4-1))-SQRT($E$6)*$O$8*EXP(-$O$5*(G392/$E$4-1))</f>
        <v>-0.17298819980051214</v>
      </c>
      <c r="L392">
        <f>$K$6*$O$7*EXP(-$O$4*(I392/$K$4-1))-SQRT($K$6)*$O$8*EXP(-$O$5*(I392/$K$4-1))</f>
        <v>-1.9165605266156367E-2</v>
      </c>
      <c r="M392" s="13">
        <f t="shared" si="39"/>
        <v>5.3457433720313619E-4</v>
      </c>
      <c r="N392" s="13">
        <f t="shared" si="40"/>
        <v>1.2709368261086148E-2</v>
      </c>
      <c r="O392" s="13">
        <v>1</v>
      </c>
    </row>
    <row r="393" spans="4:15" x14ac:dyDescent="0.4">
      <c r="D393" s="6">
        <v>6.4800000000000102</v>
      </c>
      <c r="E393" s="7">
        <f t="shared" si="35"/>
        <v>-3.2048086291423965E-2</v>
      </c>
      <c r="G393">
        <f t="shared" si="36"/>
        <v>9.3749698496173988</v>
      </c>
      <c r="H393" s="10">
        <f t="shared" si="41"/>
        <v>-0.14791794227806729</v>
      </c>
      <c r="I393">
        <f t="shared" si="37"/>
        <v>10.094482914913412</v>
      </c>
      <c r="J393" s="10">
        <f t="shared" si="38"/>
        <v>-0.1301857361330224</v>
      </c>
      <c r="K393">
        <f>$E$6*$O$7*EXP(-$O$4*(G393/$E$4-1))-SQRT($E$6)*$O$8*EXP(-$O$5*(G393/$E$4-1))</f>
        <v>-0.17101818629928611</v>
      </c>
      <c r="L393">
        <f>$K$6*$O$7*EXP(-$O$4*(I393/$K$4-1))-SQRT($K$6)*$O$8*EXP(-$O$5*(I393/$K$4-1))</f>
        <v>-1.8830415151275939E-2</v>
      </c>
      <c r="M393" s="13">
        <f t="shared" si="39"/>
        <v>5.3362127383985603E-4</v>
      </c>
      <c r="N393" s="13">
        <f t="shared" si="40"/>
        <v>1.2400007510947782E-2</v>
      </c>
      <c r="O393" s="13">
        <v>1</v>
      </c>
    </row>
    <row r="394" spans="4:15" x14ac:dyDescent="0.4">
      <c r="D394" s="6">
        <v>6.5000000000000098</v>
      </c>
      <c r="E394" s="7">
        <f t="shared" si="35"/>
        <v>-3.1630875974044854E-2</v>
      </c>
      <c r="G394">
        <f t="shared" si="36"/>
        <v>9.3929145621396071</v>
      </c>
      <c r="H394" s="10">
        <f t="shared" si="41"/>
        <v>-0.14599230805820404</v>
      </c>
      <c r="I394">
        <f t="shared" si="37"/>
        <v>10.11677245371223</v>
      </c>
      <c r="J394" s="10">
        <f t="shared" si="38"/>
        <v>-0.128490944381765</v>
      </c>
      <c r="K394">
        <f>$E$6*$O$7*EXP(-$O$4*(G394/$E$4-1))-SQRT($E$6)*$O$8*EXP(-$O$5*(G394/$E$4-1))</f>
        <v>-0.16907058568192615</v>
      </c>
      <c r="L394">
        <f>$K$6*$O$7*EXP(-$O$4*(I394/$K$4-1))-SQRT($K$6)*$O$8*EXP(-$O$5*(I394/$K$4-1))</f>
        <v>-1.8501087128840823E-2</v>
      </c>
      <c r="M394" s="13">
        <f t="shared" si="39"/>
        <v>5.3260689807759268E-4</v>
      </c>
      <c r="N394" s="13">
        <f t="shared" si="40"/>
        <v>1.2097768698518637E-2</v>
      </c>
      <c r="O394" s="13">
        <v>1</v>
      </c>
    </row>
    <row r="395" spans="4:15" x14ac:dyDescent="0.4">
      <c r="D395" s="6">
        <v>6.5200000000000102</v>
      </c>
      <c r="E395" s="7">
        <f t="shared" si="35"/>
        <v>-3.1218755846169313E-2</v>
      </c>
      <c r="G395">
        <f t="shared" si="36"/>
        <v>9.4108592746618172</v>
      </c>
      <c r="H395" s="10">
        <f t="shared" si="41"/>
        <v>-0.14409016760799445</v>
      </c>
      <c r="I395">
        <f t="shared" si="37"/>
        <v>10.139061992511047</v>
      </c>
      <c r="J395" s="10">
        <f t="shared" si="38"/>
        <v>-0.12681682999830896</v>
      </c>
      <c r="K395">
        <f>$E$6*$O$7*EXP(-$O$4*(G395/$E$4-1))-SQRT($E$6)*$O$8*EXP(-$O$5*(G395/$E$4-1))</f>
        <v>-0.16714514367982805</v>
      </c>
      <c r="L395">
        <f>$K$6*$O$7*EXP(-$O$4*(I395/$K$4-1))-SQRT($K$6)*$O$8*EXP(-$O$5*(I395/$K$4-1))</f>
        <v>-1.8177518682442734E-2</v>
      </c>
      <c r="M395" s="13">
        <f t="shared" si="39"/>
        <v>5.3153192167281979E-4</v>
      </c>
      <c r="N395" s="13">
        <f t="shared" si="40"/>
        <v>1.1802499963185699E-2</v>
      </c>
      <c r="O395" s="13">
        <v>1</v>
      </c>
    </row>
    <row r="396" spans="4:15" x14ac:dyDescent="0.4">
      <c r="D396" s="6">
        <v>6.5400000000000098</v>
      </c>
      <c r="E396" s="7">
        <f t="shared" si="35"/>
        <v>-3.0811668883858521E-2</v>
      </c>
      <c r="G396">
        <f t="shared" si="36"/>
        <v>9.4288039871840255</v>
      </c>
      <c r="H396" s="10">
        <f t="shared" si="41"/>
        <v>-0.142211257733449</v>
      </c>
      <c r="I396">
        <f t="shared" si="37"/>
        <v>10.161351531309865</v>
      </c>
      <c r="J396" s="10">
        <f t="shared" si="38"/>
        <v>-0.12516316134001007</v>
      </c>
      <c r="K396">
        <f>$E$6*$O$7*EXP(-$O$4*(G396/$E$4-1))-SQRT($E$6)*$O$8*EXP(-$O$5*(G396/$E$4-1))</f>
        <v>-0.16524160888509717</v>
      </c>
      <c r="L396">
        <f>$K$6*$O$7*EXP(-$O$4*(I396/$K$4-1))-SQRT($K$6)*$O$8*EXP(-$O$5*(I396/$K$4-1))</f>
        <v>-1.7859609088236167E-2</v>
      </c>
      <c r="M396" s="13">
        <f t="shared" si="39"/>
        <v>5.3039707416822218E-4</v>
      </c>
      <c r="N396" s="13">
        <f t="shared" si="40"/>
        <v>1.1514052325849173E-2</v>
      </c>
      <c r="O396" s="13">
        <v>1</v>
      </c>
    </row>
    <row r="397" spans="4:15" x14ac:dyDescent="0.4">
      <c r="D397" s="6">
        <v>6.5600000000000103</v>
      </c>
      <c r="E397" s="7">
        <f t="shared" si="35"/>
        <v>-3.0409558634661972E-2</v>
      </c>
      <c r="G397">
        <f t="shared" si="36"/>
        <v>9.4467486997062355</v>
      </c>
      <c r="H397" s="10">
        <f t="shared" si="41"/>
        <v>-0.14035531787828232</v>
      </c>
      <c r="I397">
        <f t="shared" si="37"/>
        <v>10.183641070108683</v>
      </c>
      <c r="J397" s="10">
        <f t="shared" si="38"/>
        <v>-0.12352970908572387</v>
      </c>
      <c r="K397">
        <f>$E$6*$O$7*EXP(-$O$4*(G397/$E$4-1))-SQRT($E$6)*$O$8*EXP(-$O$5*(G397/$E$4-1))</f>
        <v>-0.16335973271915322</v>
      </c>
      <c r="L397">
        <f>$K$6*$O$7*EXP(-$O$4*(I397/$K$4-1))-SQRT($K$6)*$O$8*EXP(-$O$5*(I397/$K$4-1))</f>
        <v>-1.7547259383606635E-2</v>
      </c>
      <c r="M397" s="13">
        <f t="shared" si="39"/>
        <v>5.2920310217088136E-4</v>
      </c>
      <c r="N397" s="13">
        <f t="shared" si="40"/>
        <v>1.1232279644861809E-2</v>
      </c>
      <c r="O397" s="13">
        <v>1</v>
      </c>
    </row>
    <row r="398" spans="4:15" x14ac:dyDescent="0.4">
      <c r="D398" s="6">
        <v>6.5800000000000098</v>
      </c>
      <c r="E398" s="7">
        <f t="shared" si="35"/>
        <v>-3.0012369212565178E-2</v>
      </c>
      <c r="G398">
        <f t="shared" si="36"/>
        <v>9.4646934122284456</v>
      </c>
      <c r="H398" s="10">
        <f t="shared" si="41"/>
        <v>-0.1385220901005946</v>
      </c>
      <c r="I398">
        <f t="shared" si="37"/>
        <v>10.205930608907501</v>
      </c>
      <c r="J398" s="10">
        <f t="shared" si="38"/>
        <v>-0.12191624621528227</v>
      </c>
      <c r="K398">
        <f>$E$6*$O$7*EXP(-$O$4*(G398/$E$4-1))-SQRT($E$6)*$O$8*EXP(-$O$5*(G398/$E$4-1))</f>
        <v>-0.16149926940165843</v>
      </c>
      <c r="L398">
        <f>$K$6*$O$7*EXP(-$O$4*(I398/$K$4-1))-SQRT($K$6)*$O$8*EXP(-$O$5*(I398/$K$4-1))</f>
        <v>-1.7240372336386135E-2</v>
      </c>
      <c r="M398" s="13">
        <f t="shared" si="39"/>
        <v>5.2795076863323596E-4</v>
      </c>
      <c r="N398" s="13">
        <f t="shared" si="40"/>
        <v>1.0957038572310571E-2</v>
      </c>
      <c r="O398" s="13">
        <v>1</v>
      </c>
    </row>
    <row r="399" spans="4:15" x14ac:dyDescent="0.4">
      <c r="D399" s="6">
        <v>6.6000000000000103</v>
      </c>
      <c r="E399" s="7">
        <f t="shared" si="35"/>
        <v>-2.9620045292981238E-2</v>
      </c>
      <c r="G399">
        <f t="shared" si="36"/>
        <v>9.4826381247506557</v>
      </c>
      <c r="H399" s="10">
        <f t="shared" si="41"/>
        <v>-0.13671131904975489</v>
      </c>
      <c r="I399">
        <f t="shared" si="37"/>
        <v>10.228220147706319</v>
      </c>
      <c r="J399" s="10">
        <f t="shared" si="38"/>
        <v>-0.12032254798914836</v>
      </c>
      <c r="K399">
        <f>$E$6*$O$7*EXP(-$O$4*(G399/$E$4-1))-SQRT($E$6)*$O$8*EXP(-$O$5*(G399/$E$4-1))</f>
        <v>-0.15965997591975689</v>
      </c>
      <c r="L399">
        <f>$K$6*$O$7*EXP(-$O$4*(I399/$K$4-1))-SQRT($K$6)*$O$8*EXP(-$O$5*(I399/$K$4-1))</f>
        <v>-1.6938852414605944E-2</v>
      </c>
      <c r="M399" s="13">
        <f t="shared" si="39"/>
        <v>5.2664085213708993E-4</v>
      </c>
      <c r="N399" s="13">
        <f t="shared" si="40"/>
        <v>1.0688188510649661E-2</v>
      </c>
      <c r="O399" s="13">
        <v>1</v>
      </c>
    </row>
    <row r="400" spans="4:15" x14ac:dyDescent="0.4">
      <c r="D400" s="6">
        <v>6.6200000000000099</v>
      </c>
      <c r="E400" s="7">
        <f t="shared" si="35"/>
        <v>-2.9232532107786084E-2</v>
      </c>
      <c r="G400">
        <f t="shared" si="36"/>
        <v>9.500582837272864</v>
      </c>
      <c r="H400" s="10">
        <f t="shared" si="41"/>
        <v>-0.13492275194348666</v>
      </c>
      <c r="I400">
        <f t="shared" si="37"/>
        <v>10.250509686505136</v>
      </c>
      <c r="J400" s="10">
        <f t="shared" si="38"/>
        <v>-0.11874839192824863</v>
      </c>
      <c r="K400">
        <f>$E$6*$O$7*EXP(-$O$4*(G400/$E$4-1))-SQRT($E$6)*$O$8*EXP(-$O$5*(G400/$E$4-1))</f>
        <v>-0.15784161199762939</v>
      </c>
      <c r="L400">
        <f>$K$6*$O$7*EXP(-$O$4*(I400/$K$4-1))-SQRT($K$6)*$O$8*EXP(-$O$5*(I400/$K$4-1))</f>
        <v>-1.6642605756777631E-2</v>
      </c>
      <c r="M400" s="13">
        <f t="shared" si="39"/>
        <v>5.2527414618137934E-4</v>
      </c>
      <c r="N400" s="13">
        <f t="shared" si="40"/>
        <v>1.0425591569694158E-2</v>
      </c>
      <c r="O400" s="13">
        <v>1</v>
      </c>
    </row>
    <row r="401" spans="4:15" x14ac:dyDescent="0.4">
      <c r="D401" s="6">
        <v>6.6400000000000103</v>
      </c>
      <c r="E401" s="7">
        <f t="shared" si="35"/>
        <v>-2.8849775440396533E-2</v>
      </c>
      <c r="G401">
        <f t="shared" si="36"/>
        <v>9.5185275497950723</v>
      </c>
      <c r="H401" s="10">
        <f t="shared" si="41"/>
        <v>-0.13315613854515021</v>
      </c>
      <c r="I401">
        <f t="shared" si="37"/>
        <v>10.272799225303954</v>
      </c>
      <c r="J401" s="10">
        <f t="shared" si="38"/>
        <v>-0.11719355779397879</v>
      </c>
      <c r="K401">
        <f>$E$6*$O$7*EXP(-$O$4*(G401/$E$4-1))-SQRT($E$6)*$O$8*EXP(-$O$5*(G401/$E$4-1))</f>
        <v>-0.15604394006635877</v>
      </c>
      <c r="L401">
        <f>$K$6*$O$7*EXP(-$O$4*(I401/$K$4-1))-SQRT($K$6)*$O$8*EXP(-$O$5*(I401/$K$4-1))</f>
        <v>-1.6351540142693008E-2</v>
      </c>
      <c r="M401" s="13">
        <f t="shared" si="39"/>
        <v>5.2385145847423696E-4</v>
      </c>
      <c r="N401" s="13">
        <f t="shared" si="40"/>
        <v>1.0169112523982234E-2</v>
      </c>
      <c r="O401" s="13">
        <v>1</v>
      </c>
    </row>
    <row r="402" spans="4:15" x14ac:dyDescent="0.4">
      <c r="D402" s="6">
        <v>6.6600000000000099</v>
      </c>
      <c r="E402" s="7">
        <f t="shared" si="35"/>
        <v>-2.8471721620890865E-2</v>
      </c>
      <c r="G402">
        <f t="shared" si="36"/>
        <v>9.5364722623172824</v>
      </c>
      <c r="H402" s="10">
        <f t="shared" si="41"/>
        <v>-0.1314112311412218</v>
      </c>
      <c r="I402">
        <f t="shared" si="37"/>
        <v>10.295088764102772</v>
      </c>
      <c r="J402" s="10">
        <f t="shared" si="38"/>
        <v>-0.11565782756838287</v>
      </c>
      <c r="K402">
        <f>$E$6*$O$7*EXP(-$O$4*(G402/$E$4-1))-SQRT($E$6)*$O$8*EXP(-$O$5*(G402/$E$4-1))</f>
        <v>-0.15426672523410398</v>
      </c>
      <c r="L402">
        <f>$K$6*$O$7*EXP(-$O$4*(I402/$K$4-1))-SQRT($K$6)*$O$8*EXP(-$O$5*(I402/$K$4-1))</f>
        <v>-1.6065564964733933E-2</v>
      </c>
      <c r="M402" s="13">
        <f t="shared" si="39"/>
        <v>5.2237361022977212E-4</v>
      </c>
      <c r="N402" s="13">
        <f t="shared" si="40"/>
        <v>9.9186187705141704E-3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-2.8098317521171E-2</v>
      </c>
      <c r="G403">
        <f t="shared" si="36"/>
        <v>9.5544169748394925</v>
      </c>
      <c r="H403" s="10">
        <f t="shared" si="41"/>
        <v>-0.12968778451896473</v>
      </c>
      <c r="I403">
        <f t="shared" si="37"/>
        <v>10.31737830290159</v>
      </c>
      <c r="J403" s="10">
        <f t="shared" si="38"/>
        <v>-0.11414098543450082</v>
      </c>
      <c r="K403">
        <f>$E$6*$O$7*EXP(-$O$4*(G403/$E$4-1))-SQRT($E$6)*$O$8*EXP(-$O$5*(G403/$E$4-1))</f>
        <v>-0.15250973525658107</v>
      </c>
      <c r="L403">
        <f>$K$6*$O$7*EXP(-$O$4*(I403/$K$4-1))-SQRT($K$6)*$O$8*EXP(-$O$5*(I403/$K$4-1))</f>
        <v>-1.5784591199683271E-2</v>
      </c>
      <c r="M403" s="13">
        <f t="shared" si="39"/>
        <v>5.208414354701869E-4</v>
      </c>
      <c r="N403" s="13">
        <f t="shared" si="40"/>
        <v>9.6739802868748524E-3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-2.7729510550166182E-2</v>
      </c>
      <c r="G404">
        <f t="shared" ref="G404:I469" si="43">$E$11*(D404/$E$12+1)</f>
        <v>9.5723616873617008</v>
      </c>
      <c r="H404" s="10">
        <f t="shared" si="41"/>
        <v>-0.12798555594429201</v>
      </c>
      <c r="I404">
        <f t="shared" ref="I404:I467" si="44">$K$11*(D404/$K$12+1)</f>
        <v>10.339667841700408</v>
      </c>
      <c r="J404" s="10">
        <f t="shared" ref="J404:J467" si="45">-(-$H$4)*(1+D404+$K$5*D404^3)*EXP(-D404)</f>
        <v>-0.11264281775688506</v>
      </c>
      <c r="K404">
        <f>$E$6*$O$7*EXP(-$O$4*(G404/$E$4-1))-SQRT($E$6)*$O$8*EXP(-$O$5*(G404/$E$4-1))</f>
        <v>-0.15077274050784648</v>
      </c>
      <c r="L404">
        <f>$K$6*$O$7*EXP(-$O$4*(I404/$K$4-1))-SQRT($K$6)*$O$8*EXP(-$O$5*(I404/$K$4-1))</f>
        <v>-1.5508531381027979E-2</v>
      </c>
      <c r="M404" s="13">
        <f t="shared" ref="M404:M467" si="46">(K404-H404)^2*O404</f>
        <v>5.1925578033349513E-4</v>
      </c>
      <c r="N404" s="13">
        <f t="shared" ref="N404:N467" si="47">(L404-J404)^2*O404</f>
        <v>9.4350695897470142E-3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-2.7365248649077228E-2</v>
      </c>
      <c r="G405">
        <f t="shared" si="43"/>
        <v>9.5903063998839109</v>
      </c>
      <c r="H405" s="10">
        <f t="shared" ref="H405:H469" si="48">-(-$B$4)*(1+D405+$E$5*D405^3)*EXP(-D405)</f>
        <v>-0.12630430513981594</v>
      </c>
      <c r="I405">
        <f t="shared" si="44"/>
        <v>10.361957380499225</v>
      </c>
      <c r="J405" s="10">
        <f t="shared" si="45"/>
        <v>-0.11116311306228152</v>
      </c>
      <c r="K405">
        <f>$E$6*$O$7*EXP(-$O$4*(G405/$E$4-1))-SQRT($E$6)*$O$8*EXP(-$O$5*(G405/$E$4-1))</f>
        <v>-0.14905551395138342</v>
      </c>
      <c r="L405">
        <f>$K$6*$O$7*EXP(-$O$4*(I405/$K$4-1))-SQRT($K$6)*$O$8*EXP(-$O$5*(I405/$K$4-1))</f>
        <v>-1.5237299571746063E-2</v>
      </c>
      <c r="M405" s="13">
        <f t="shared" si="46"/>
        <v>5.1761750238754547E-4</v>
      </c>
      <c r="N405" s="13">
        <f t="shared" si="47"/>
        <v>9.2017616938209947E-3</v>
      </c>
      <c r="O405" s="13">
        <v>1</v>
      </c>
    </row>
    <row r="406" spans="4:15" x14ac:dyDescent="0.4">
      <c r="D406" s="6">
        <v>6.74000000000001</v>
      </c>
      <c r="E406" s="7">
        <f t="shared" si="42"/>
        <v>-2.7005480286661134E-2</v>
      </c>
      <c r="G406">
        <f t="shared" si="43"/>
        <v>9.608251112406121</v>
      </c>
      <c r="H406" s="10">
        <f t="shared" si="48"/>
        <v>-0.12464379426308446</v>
      </c>
      <c r="I406">
        <f t="shared" si="44"/>
        <v>10.384246919298043</v>
      </c>
      <c r="J406" s="10">
        <f t="shared" si="45"/>
        <v>-0.10970166202047485</v>
      </c>
      <c r="K406">
        <f>$E$6*$O$7*EXP(-$O$4*(G406/$E$4-1))-SQRT($E$6)*$O$8*EXP(-$O$5*(G406/$E$4-1))</f>
        <v>-0.14735783111148684</v>
      </c>
      <c r="L406">
        <f>$K$6*$O$7*EXP(-$O$4*(I406/$K$4-1))-SQRT($K$6)*$O$8*EXP(-$O$5*(I406/$K$4-1))</f>
        <v>-1.4970811337568829E-2</v>
      </c>
      <c r="M406" s="13">
        <f t="shared" si="46"/>
        <v>5.1592746995058128E-4</v>
      </c>
      <c r="N406" s="13">
        <f t="shared" si="47"/>
        <v>8.9739340711070346E-3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-2.6650154454555239E-2</v>
      </c>
      <c r="G407">
        <f t="shared" si="43"/>
        <v>9.6261958249283275</v>
      </c>
      <c r="H407" s="10">
        <f t="shared" si="48"/>
        <v>-0.1230037878849997</v>
      </c>
      <c r="I407">
        <f t="shared" si="44"/>
        <v>10.406536458096861</v>
      </c>
      <c r="J407" s="10">
        <f t="shared" si="45"/>
        <v>-0.1082582574252943</v>
      </c>
      <c r="K407">
        <f>$E$6*$O$7*EXP(-$O$4*(G407/$E$4-1))-SQRT($E$6)*$O$8*EXP(-$O$5*(G407/$E$4-1))</f>
        <v>-0.14567947004494516</v>
      </c>
      <c r="L407">
        <f>$K$6*$O$7*EXP(-$O$4*(I407/$K$4-1))-SQRT($K$6)*$O$8*EXP(-$O$5*(I407/$K$4-1))</f>
        <v>-1.470898372071007E-2</v>
      </c>
      <c r="M407" s="13">
        <f t="shared" si="46"/>
        <v>5.1418656141886889E-4</v>
      </c>
      <c r="N407" s="13">
        <f t="shared" si="47"/>
        <v>8.7514666106552133E-3</v>
      </c>
      <c r="O407" s="13">
        <v>1</v>
      </c>
    </row>
    <row r="408" spans="4:15" x14ac:dyDescent="0.4">
      <c r="D408" s="6">
        <v>6.78000000000001</v>
      </c>
      <c r="E408" s="7">
        <f t="shared" si="42"/>
        <v>-2.6299220662640791E-2</v>
      </c>
      <c r="G408">
        <f t="shared" si="43"/>
        <v>9.6441405374505376</v>
      </c>
      <c r="H408" s="10">
        <f t="shared" si="48"/>
        <v>-0.12138405296841857</v>
      </c>
      <c r="I408">
        <f t="shared" si="44"/>
        <v>10.428825996895679</v>
      </c>
      <c r="J408" s="10">
        <f t="shared" si="45"/>
        <v>-0.10683269417577941</v>
      </c>
      <c r="K408">
        <f>$E$6*$O$7*EXP(-$O$4*(G408/$E$4-1))-SQRT($E$6)*$O$8*EXP(-$O$5*(G408/$E$4-1))</f>
        <v>-0.14402021131301496</v>
      </c>
      <c r="L408">
        <f>$K$6*$O$7*EXP(-$O$4*(I408/$K$4-1))-SQRT($K$6)*$O$8*EXP(-$O$5*(I408/$K$4-1))</f>
        <v>-1.445173521405421E-2</v>
      </c>
      <c r="M408" s="13">
        <f t="shared" si="46"/>
        <v>5.1239566460164045E-4</v>
      </c>
      <c r="N408" s="13">
        <f t="shared" si="47"/>
        <v>8.5342415786879549E-3</v>
      </c>
      <c r="O408" s="13">
        <v>1</v>
      </c>
    </row>
    <row r="409" spans="4:15" x14ac:dyDescent="0.4">
      <c r="D409" s="6">
        <v>6.8000000000000096</v>
      </c>
      <c r="E409" s="7">
        <f t="shared" si="42"/>
        <v>-2.5952628934445159E-2</v>
      </c>
      <c r="G409">
        <f t="shared" si="43"/>
        <v>9.6620852499727476</v>
      </c>
      <c r="H409" s="10">
        <f t="shared" si="48"/>
        <v>-0.11978435884693163</v>
      </c>
      <c r="I409">
        <f t="shared" si="44"/>
        <v>10.451115535694496</v>
      </c>
      <c r="J409" s="10">
        <f t="shared" si="45"/>
        <v>-0.10542476925750312</v>
      </c>
      <c r="K409">
        <f>$E$6*$O$7*EXP(-$O$4*(G409/$E$4-1))-SQRT($E$6)*$O$8*EXP(-$O$5*(G409/$E$4-1))</f>
        <v>-0.14237983795369083</v>
      </c>
      <c r="L409">
        <f>$K$6*$O$7*EXP(-$O$4*(I409/$K$4-1))-SQRT($K$6)*$O$8*EXP(-$O$5*(I409/$K$4-1))</f>
        <v>-1.4198985735795321E-2</v>
      </c>
      <c r="M409" s="13">
        <f t="shared" si="46"/>
        <v>5.1055567606399157E-4</v>
      </c>
      <c r="N409" s="13">
        <f t="shared" si="47"/>
        <v>8.3221435791494928E-3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-2.5610329802582224E-2</v>
      </c>
      <c r="G410">
        <f t="shared" si="43"/>
        <v>9.6800299624949577</v>
      </c>
      <c r="H410" s="10">
        <f t="shared" si="48"/>
        <v>-0.11820447720381824</v>
      </c>
      <c r="I410">
        <f t="shared" si="44"/>
        <v>10.473405074493314</v>
      </c>
      <c r="J410" s="10">
        <f t="shared" si="45"/>
        <v>-0.10403428172404951</v>
      </c>
      <c r="K410">
        <f>$E$6*$O$7*EXP(-$O$4*(G410/$E$4-1))-SQRT($E$6)*$O$8*EXP(-$O$5*(G410/$E$4-1))</f>
        <v>-0.1407581354542605</v>
      </c>
      <c r="L410">
        <f>$K$6*$O$7*EXP(-$O$4*(I410/$K$4-1))-SQRT($K$6)*$O$8*EXP(-$O$5*(I410/$K$4-1))</f>
        <v>-1.3950656604519208E-2</v>
      </c>
      <c r="M410" s="13">
        <f t="shared" si="46"/>
        <v>5.0866750047774201E-4</v>
      </c>
      <c r="N410" s="13">
        <f t="shared" si="47"/>
        <v>8.1150595146760717E-3</v>
      </c>
      <c r="O410" s="13">
        <v>1</v>
      </c>
    </row>
    <row r="411" spans="4:15" x14ac:dyDescent="0.4">
      <c r="D411" s="6">
        <v>6.8400000000000096</v>
      </c>
      <c r="E411" s="7">
        <f t="shared" si="42"/>
        <v>-2.5272274304230749E-2</v>
      </c>
      <c r="G411">
        <f t="shared" si="43"/>
        <v>9.697974675017166</v>
      </c>
      <c r="H411" s="10">
        <f t="shared" si="48"/>
        <v>-0.11664418205117703</v>
      </c>
      <c r="I411">
        <f t="shared" si="44"/>
        <v>10.49569461329213</v>
      </c>
      <c r="J411" s="10">
        <f t="shared" si="45"/>
        <v>-0.10266103267864615</v>
      </c>
      <c r="K411">
        <f>$E$6*$O$7*EXP(-$O$4*(G411/$E$4-1))-SQRT($E$6)*$O$8*EXP(-$O$5*(G411/$E$4-1))</f>
        <v>-0.13915489172415094</v>
      </c>
      <c r="L411">
        <f>$K$6*$O$7*EXP(-$O$4*(I411/$K$4-1))-SQRT($K$6)*$O$8*EXP(-$O$5*(I411/$K$4-1))</f>
        <v>-1.3706670514720713E-2</v>
      </c>
      <c r="M411" s="13">
        <f t="shared" si="46"/>
        <v>5.0673204998092085E-4</v>
      </c>
      <c r="N411" s="13">
        <f t="shared" si="47"/>
        <v>7.9128785479908089E-3</v>
      </c>
      <c r="O411" s="13">
        <v>1</v>
      </c>
    </row>
    <row r="412" spans="4:15" x14ac:dyDescent="0.4">
      <c r="D412" s="6">
        <v>6.8600000000000101</v>
      </c>
      <c r="E412" s="7">
        <f t="shared" si="42"/>
        <v>-2.4938413976649875E-2</v>
      </c>
      <c r="G412">
        <f t="shared" si="43"/>
        <v>9.7159193875393761</v>
      </c>
      <c r="H412" s="10">
        <f t="shared" si="48"/>
        <v>-0.1151032497092275</v>
      </c>
      <c r="I412">
        <f t="shared" si="44"/>
        <v>10.51798415209095</v>
      </c>
      <c r="J412" s="10">
        <f t="shared" si="45"/>
        <v>-0.10130482525594711</v>
      </c>
      <c r="K412">
        <f>$E$6*$O$7*EXP(-$O$4*(G412/$E$4-1))-SQRT($E$6)*$O$8*EXP(-$O$5*(G412/$E$4-1))</f>
        <v>-0.13756989706805564</v>
      </c>
      <c r="L412">
        <f>$K$6*$O$7*EXP(-$O$4*(I412/$K$4-1))-SQRT($K$6)*$O$8*EXP(-$O$5*(I412/$K$4-1))</f>
        <v>-1.3466951512748725E-2</v>
      </c>
      <c r="M412" s="13">
        <f t="shared" si="46"/>
        <v>5.0475024354593948E-4</v>
      </c>
      <c r="N412" s="13">
        <f t="shared" si="47"/>
        <v>7.7154920637260609E-3</v>
      </c>
      <c r="O412" s="13">
        <v>1</v>
      </c>
    </row>
    <row r="413" spans="4:15" x14ac:dyDescent="0.4">
      <c r="D413" s="6">
        <v>6.8800000000000097</v>
      </c>
      <c r="E413" s="7">
        <f t="shared" si="42"/>
        <v>-2.4608700852731671E-2</v>
      </c>
      <c r="G413">
        <f t="shared" si="43"/>
        <v>9.7338641000615844</v>
      </c>
      <c r="H413" s="10">
        <f t="shared" si="48"/>
        <v>-0.11358145878578303</v>
      </c>
      <c r="I413">
        <f t="shared" si="44"/>
        <v>10.540273690889768</v>
      </c>
      <c r="J413" s="10">
        <f t="shared" si="45"/>
        <v>-9.9965464603966589E-2</v>
      </c>
      <c r="K413">
        <f>$E$6*$O$7*EXP(-$O$4*(G413/$E$4-1))-SQRT($E$6)*$O$8*EXP(-$O$5*(G413/$E$4-1))</f>
        <v>-0.13600294415934697</v>
      </c>
      <c r="L413">
        <f>$K$6*$O$7*EXP(-$O$4*(I413/$K$4-1))-SQRT($K$6)*$O$8*EXP(-$O$5*(I413/$K$4-1))</f>
        <v>-1.3231424973171731E-2</v>
      </c>
      <c r="M413" s="13">
        <f t="shared" si="46"/>
        <v>5.0272300635694151E-4</v>
      </c>
      <c r="N413" s="13">
        <f t="shared" si="47"/>
        <v>7.5227936306762931E-3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-2.4283087456590021E-2</v>
      </c>
      <c r="G414">
        <f t="shared" si="43"/>
        <v>9.7518088125837945</v>
      </c>
      <c r="H414" s="10">
        <f t="shared" si="48"/>
        <v>-0.11207859015589124</v>
      </c>
      <c r="I414">
        <f t="shared" si="44"/>
        <v>10.562563229688585</v>
      </c>
      <c r="J414" s="10">
        <f t="shared" si="45"/>
        <v>-9.8642757866159975E-2</v>
      </c>
      <c r="K414">
        <f>$E$6*$O$7*EXP(-$O$4*(G414/$E$4-1))-SQRT($E$6)*$O$8*EXP(-$O$5*(G414/$E$4-1))</f>
        <v>-0.13445382801376601</v>
      </c>
      <c r="L414">
        <f>$K$6*$O$7*EXP(-$O$4*(I414/$K$4-1))-SQRT($K$6)*$O$8*EXP(-$O$5*(I414/$K$4-1))</f>
        <v>-1.3000017575555864E-2</v>
      </c>
      <c r="M414" s="13">
        <f t="shared" si="46"/>
        <v>5.0065126919647269E-4</v>
      </c>
      <c r="N414" s="13">
        <f t="shared" si="47"/>
        <v>7.3346789644838642E-3</v>
      </c>
      <c r="O414" s="13">
        <v>1</v>
      </c>
    </row>
    <row r="415" spans="4:15" x14ac:dyDescent="0.4">
      <c r="D415" s="6">
        <v>6.9200000000000097</v>
      </c>
      <c r="E415" s="7">
        <f t="shared" si="42"/>
        <v>-2.3961526799185649E-2</v>
      </c>
      <c r="G415">
        <f t="shared" si="43"/>
        <v>9.7697535251060046</v>
      </c>
      <c r="H415" s="10">
        <f t="shared" si="48"/>
        <v>-0.11059442694164134</v>
      </c>
      <c r="I415">
        <f t="shared" si="44"/>
        <v>10.584852768487403</v>
      </c>
      <c r="J415" s="10">
        <f t="shared" si="45"/>
        <v>-9.7336514163651938E-2</v>
      </c>
      <c r="K415">
        <f>$E$6*$O$7*EXP(-$O$4*(G415/$E$4-1))-SQRT($E$6)*$O$8*EXP(-$O$5*(G415/$E$4-1))</f>
        <v>-0.13292234596339139</v>
      </c>
      <c r="L415">
        <f>$K$6*$O$7*EXP(-$O$4*(I415/$K$4-1))-SQRT($K$6)*$O$8*EXP(-$O$5*(I415/$K$4-1))</f>
        <v>-1.2772657281649022E-2</v>
      </c>
      <c r="M415" s="13">
        <f t="shared" si="46"/>
        <v>4.9853596784182766E-4</v>
      </c>
      <c r="N415" s="13">
        <f t="shared" si="47"/>
        <v>7.151045890759873E-3</v>
      </c>
      <c r="O415" s="13">
        <v>1</v>
      </c>
    </row>
    <row r="416" spans="4:15" x14ac:dyDescent="0.4">
      <c r="D416" s="6">
        <v>6.9400000000000102</v>
      </c>
      <c r="E416" s="7">
        <f t="shared" si="42"/>
        <v>-2.3643972373986563E-2</v>
      </c>
      <c r="G416">
        <f t="shared" si="43"/>
        <v>9.7876982376282147</v>
      </c>
      <c r="H416" s="10">
        <f t="shared" si="48"/>
        <v>-0.10912875449213498</v>
      </c>
      <c r="I416">
        <f t="shared" si="44"/>
        <v>10.607142307286221</v>
      </c>
      <c r="J416" s="10">
        <f t="shared" si="45"/>
        <v>-9.6046544577608209E-2</v>
      </c>
      <c r="K416">
        <f>$E$6*$O$7*EXP(-$O$4*(G416/$E$4-1))-SQRT($E$6)*$O$8*EXP(-$O$5*(G416/$E$4-1))</f>
        <v>-0.13140829763088227</v>
      </c>
      <c r="L416">
        <f>$K$6*$O$7*EXP(-$O$4*(I416/$K$4-1))-SQRT($K$6)*$O$8*EXP(-$O$5*(I416/$K$4-1))</f>
        <v>-1.2549273312963493E-2</v>
      </c>
      <c r="M416" s="13">
        <f t="shared" si="46"/>
        <v>4.9637804247130144E-4</v>
      </c>
      <c r="N416" s="13">
        <f t="shared" si="47"/>
        <v>6.9717943086416651E-3</v>
      </c>
      <c r="O416" s="13">
        <v>1</v>
      </c>
    </row>
    <row r="417" spans="4:15" x14ac:dyDescent="0.4">
      <c r="D417" s="6">
        <v>6.9600000000000097</v>
      </c>
      <c r="E417" s="7">
        <f t="shared" si="42"/>
        <v>-2.3330378152663971E-2</v>
      </c>
      <c r="G417">
        <f t="shared" si="43"/>
        <v>9.805642950150423</v>
      </c>
      <c r="H417" s="10">
        <f t="shared" si="48"/>
        <v>-0.10768136036362055</v>
      </c>
      <c r="I417">
        <f t="shared" si="44"/>
        <v>10.629431846085039</v>
      </c>
      <c r="J417" s="10">
        <f t="shared" si="45"/>
        <v>-9.4772662131751575E-2</v>
      </c>
      <c r="K417">
        <f>$E$6*$O$7*EXP(-$O$4*(G417/$E$4-1))-SQRT($E$6)*$O$8*EXP(-$O$5*(G417/$E$4-1))</f>
        <v>-0.12991148490399335</v>
      </c>
      <c r="L417">
        <f>$K$6*$O$7*EXP(-$O$4*(I417/$K$4-1))-SQRT($K$6)*$O$8*EXP(-$O$5*(I417/$K$4-1))</f>
        <v>-1.2329796128750336E-2</v>
      </c>
      <c r="M417" s="13">
        <f t="shared" si="46"/>
        <v>4.9417843708048461E-4</v>
      </c>
      <c r="N417" s="13">
        <f t="shared" si="47"/>
        <v>6.7968261547888178E-3</v>
      </c>
      <c r="O417" s="13">
        <v>1</v>
      </c>
    </row>
    <row r="418" spans="4:15" x14ac:dyDescent="0.4">
      <c r="D418" s="6">
        <v>6.9800000000000102</v>
      </c>
      <c r="E418" s="7">
        <f t="shared" si="42"/>
        <v>-2.3020698580822709E-2</v>
      </c>
      <c r="G418">
        <f t="shared" si="43"/>
        <v>9.8235876626726313</v>
      </c>
      <c r="H418" s="10">
        <f t="shared" si="48"/>
        <v>-0.1062520342997872</v>
      </c>
      <c r="I418">
        <f t="shared" si="44"/>
        <v>10.651721384883857</v>
      </c>
      <c r="J418" s="10">
        <f t="shared" si="45"/>
        <v>-9.351468177501801E-2</v>
      </c>
      <c r="K418">
        <f>$E$6*$O$7*EXP(-$O$4*(G418/$E$4-1))-SQRT($E$6)*$O$8*EXP(-$O$5*(G418/$E$4-1))</f>
        <v>-0.12843171191036123</v>
      </c>
      <c r="L418">
        <f>$K$6*$O$7*EXP(-$O$4*(I418/$K$4-1))-SQRT($K$6)*$O$8*EXP(-$O$5*(I418/$K$4-1))</f>
        <v>-1.2114157404358641E-2</v>
      </c>
      <c r="M418" s="13">
        <f t="shared" si="46"/>
        <v>4.9193809890899897E-4</v>
      </c>
      <c r="N418" s="13">
        <f t="shared" si="47"/>
        <v>6.6260453678183093E-3</v>
      </c>
      <c r="O418" s="13">
        <v>1</v>
      </c>
    </row>
    <row r="419" spans="4:15" x14ac:dyDescent="0.4">
      <c r="D419" s="6">
        <v>7.0000000000000098</v>
      </c>
      <c r="E419" s="7">
        <f t="shared" si="42"/>
        <v>-2.271488857376629E-2</v>
      </c>
      <c r="G419">
        <f t="shared" si="43"/>
        <v>9.8415323751948414</v>
      </c>
      <c r="H419" s="10">
        <f t="shared" si="48"/>
        <v>-0.10484056821221831</v>
      </c>
      <c r="I419">
        <f t="shared" si="44"/>
        <v>10.674010923682674</v>
      </c>
      <c r="J419" s="10">
        <f t="shared" si="45"/>
        <v>-9.2272420364353416E-2</v>
      </c>
      <c r="K419">
        <f>$E$6*$O$7*EXP(-$O$4*(G419/$E$4-1))-SQRT($E$6)*$O$8*EXP(-$O$5*(G419/$E$4-1))</f>
        <v>-0.12696878499255734</v>
      </c>
      <c r="L419">
        <f>$K$6*$O$7*EXP(-$O$4*(I419/$K$4-1))-SQRT($K$6)*$O$8*EXP(-$O$5*(I419/$K$4-1))</f>
        <v>-1.1902290009972873E-2</v>
      </c>
      <c r="M419" s="13">
        <f t="shared" si="46"/>
        <v>4.8965797787767803E-4</v>
      </c>
      <c r="N419" s="13">
        <f t="shared" si="47"/>
        <v>6.4593578531801201E-3</v>
      </c>
      <c r="O419" s="13">
        <v>1</v>
      </c>
    </row>
    <row r="420" spans="4:15" x14ac:dyDescent="0.4">
      <c r="D420" s="6">
        <v>7.0200000000000102</v>
      </c>
      <c r="E420" s="7">
        <f t="shared" si="42"/>
        <v>-2.2412903512295846E-2</v>
      </c>
      <c r="G420">
        <f t="shared" si="43"/>
        <v>9.8594770877170514</v>
      </c>
      <c r="H420" s="10">
        <f t="shared" si="48"/>
        <v>-0.10344675616100148</v>
      </c>
      <c r="I420">
        <f t="shared" si="44"/>
        <v>10.696300462481492</v>
      </c>
      <c r="J420" s="10">
        <f t="shared" si="45"/>
        <v>-9.1045696647648167E-2</v>
      </c>
      <c r="K420">
        <f>$E$6*$O$7*EXP(-$O$4*(G420/$E$4-1))-SQRT($E$6)*$O$8*EXP(-$O$5*(G420/$E$4-1))</f>
        <v>-0.12552251268340689</v>
      </c>
      <c r="L420">
        <f>$K$6*$O$7*EXP(-$O$4*(I420/$K$4-1))-SQRT($K$6)*$O$8*EXP(-$O$5*(I420/$K$4-1))</f>
        <v>-1.1694127989721893E-2</v>
      </c>
      <c r="M420" s="13">
        <f t="shared" si="46"/>
        <v>4.8733902603652514E-4</v>
      </c>
      <c r="N420" s="13">
        <f t="shared" si="47"/>
        <v>6.2966714484735883E-3</v>
      </c>
      <c r="O420" s="13">
        <v>1</v>
      </c>
    </row>
    <row r="421" spans="4:15" x14ac:dyDescent="0.4">
      <c r="D421" s="6">
        <v>7.0400000000000098</v>
      </c>
      <c r="E421" s="7">
        <f t="shared" si="42"/>
        <v>-2.2114699238542805E-2</v>
      </c>
      <c r="G421">
        <f t="shared" si="43"/>
        <v>9.8774218002392598</v>
      </c>
      <c r="H421" s="10">
        <f t="shared" si="48"/>
        <v>-0.10207039433549432</v>
      </c>
      <c r="I421">
        <f t="shared" si="44"/>
        <v>10.71859000128031</v>
      </c>
      <c r="J421" s="10">
        <f t="shared" si="45"/>
        <v>-8.9834331246808591E-2</v>
      </c>
      <c r="K421">
        <f>$E$6*$O$7*EXP(-$O$4*(G421/$E$4-1))-SQRT($E$6)*$O$8*EXP(-$O$5*(G421/$E$4-1))</f>
        <v>-0.12409270568157033</v>
      </c>
      <c r="L421">
        <f>$K$6*$O$7*EXP(-$O$4*(I421/$K$4-1))-SQRT($K$6)*$O$8*EXP(-$O$5*(I421/$K$4-1))</f>
        <v>-1.1489606541152945E-2</v>
      </c>
      <c r="M421" s="13">
        <f t="shared" si="46"/>
        <v>4.8498219702350787E-4</v>
      </c>
      <c r="N421" s="13">
        <f t="shared" si="47"/>
        <v>6.1378958892049709E-3</v>
      </c>
      <c r="O421" s="13">
        <v>1</v>
      </c>
    </row>
    <row r="422" spans="4:15" x14ac:dyDescent="0.4">
      <c r="D422" s="6">
        <v>7.0600000000000103</v>
      </c>
      <c r="E422" s="7">
        <f t="shared" si="42"/>
        <v>-2.1820232051834785E-2</v>
      </c>
      <c r="G422">
        <f t="shared" si="43"/>
        <v>9.8953665127614698</v>
      </c>
      <c r="H422" s="10">
        <f t="shared" si="48"/>
        <v>-0.10071128103524345</v>
      </c>
      <c r="I422">
        <f t="shared" si="44"/>
        <v>10.740879540079128</v>
      </c>
      <c r="J422" s="10">
        <f t="shared" si="45"/>
        <v>-8.863814664096327E-2</v>
      </c>
      <c r="K422">
        <f>$E$6*$O$7*EXP(-$O$4*(G422/$E$4-1))-SQRT($E$6)*$O$8*EXP(-$O$5*(G422/$E$4-1))</f>
        <v>-0.12267917682738502</v>
      </c>
      <c r="L422">
        <f>$K$6*$O$7*EXP(-$O$4*(I422/$K$4-1))-SQRT($K$6)*$O$8*EXP(-$O$5*(I422/$K$4-1))</f>
        <v>-1.1288661995064415E-2</v>
      </c>
      <c r="M422" s="13">
        <f t="shared" si="46"/>
        <v>4.8258844553439155E-4</v>
      </c>
      <c r="N422" s="13">
        <f t="shared" si="47"/>
        <v>5.9829427749861436E-3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-2.1529458704594499E-2</v>
      </c>
      <c r="G423">
        <f t="shared" si="43"/>
        <v>9.9133112252836799</v>
      </c>
      <c r="H423" s="10">
        <f t="shared" si="48"/>
        <v>-9.93692166510559E-2</v>
      </c>
      <c r="I423">
        <f t="shared" si="44"/>
        <v>10.763169078877945</v>
      </c>
      <c r="J423" s="10">
        <f t="shared" si="45"/>
        <v>-8.7456967149803777E-2</v>
      </c>
      <c r="K423">
        <f>$E$6*$O$7*EXP(-$O$4*(G423/$E$4-1))-SQRT($E$6)*$O$8*EXP(-$O$5*(G423/$E$4-1))</f>
        <v>-0.12128174107896557</v>
      </c>
      <c r="L423">
        <f>$K$6*$O$7*EXP(-$O$4*(I423/$K$4-1))-SQRT($K$6)*$O$8*EXP(-$O$5*(I423/$K$4-1))</f>
        <v>-1.1091231795691034E-2</v>
      </c>
      <c r="M423" s="13">
        <f t="shared" si="46"/>
        <v>4.8015872680373797E-4</v>
      </c>
      <c r="N423" s="13">
        <f t="shared" si="47"/>
        <v>5.8317255361743847E-3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-2.1242336398271115E-2</v>
      </c>
      <c r="G424">
        <f t="shared" si="43"/>
        <v>9.9312559378058882</v>
      </c>
      <c r="H424" s="10">
        <f t="shared" si="48"/>
        <v>-9.8044003646220332E-2</v>
      </c>
      <c r="I424">
        <f t="shared" si="44"/>
        <v>10.785458617676763</v>
      </c>
      <c r="J424" s="10">
        <f t="shared" si="45"/>
        <v>-8.6290618917056916E-2</v>
      </c>
      <c r="K424">
        <f>$E$6*$O$7*EXP(-$O$4*(G424/$E$4-1))-SQRT($E$6)*$O$8*EXP(-$O$5*(G424/$E$4-1))</f>
        <v>-0.11990021548856011</v>
      </c>
      <c r="L424">
        <f>$K$6*$O$7*EXP(-$O$4*(I424/$K$4-1))-SQRT($K$6)*$O$8*EXP(-$O$5*(I424/$K$4-1))</f>
        <v>-1.0897254481235347E-2</v>
      </c>
      <c r="M424" s="13">
        <f t="shared" si="46"/>
        <v>4.7769399609723373E-4</v>
      </c>
      <c r="N424" s="13">
        <f t="shared" si="47"/>
        <v>5.6841594009526038E-3</v>
      </c>
      <c r="O424" s="13">
        <v>1</v>
      </c>
    </row>
    <row r="425" spans="4:15" x14ac:dyDescent="0.4">
      <c r="D425" s="6">
        <v>7.1200000000000099</v>
      </c>
      <c r="E425" s="7">
        <f t="shared" si="42"/>
        <v>-2.0958822779303995E-2</v>
      </c>
      <c r="G425">
        <f t="shared" si="43"/>
        <v>9.9492006503280965</v>
      </c>
      <c r="H425" s="10">
        <f t="shared" si="48"/>
        <v>-9.6735446537877592E-2</v>
      </c>
      <c r="I425">
        <f t="shared" si="44"/>
        <v>10.807748156475581</v>
      </c>
      <c r="J425" s="10">
        <f t="shared" si="45"/>
        <v>-8.5138929894088694E-2</v>
      </c>
      <c r="K425">
        <f>$E$6*$O$7*EXP(-$O$4*(G425/$E$4-1))-SQRT($E$6)*$O$8*EXP(-$O$5*(G425/$E$4-1))</f>
        <v>-0.11853441917915847</v>
      </c>
      <c r="L425">
        <f>$K$6*$O$7*EXP(-$O$4*(I425/$K$4-1))-SQRT($K$6)*$O$8*EXP(-$O$5*(I425/$K$4-1))</f>
        <v>-1.0706669664739498E-2</v>
      </c>
      <c r="M425" s="13">
        <f t="shared" si="46"/>
        <v>4.751952082153121E-4</v>
      </c>
      <c r="N425" s="13">
        <f t="shared" si="47"/>
        <v>5.5401613628495577E-3</v>
      </c>
      <c r="O425" s="13">
        <v>1</v>
      </c>
    </row>
    <row r="426" spans="4:15" x14ac:dyDescent="0.4">
      <c r="D426" s="6">
        <v>7.1400000000000103</v>
      </c>
      <c r="E426" s="7">
        <f t="shared" si="42"/>
        <v>-2.0678875935118211E-2</v>
      </c>
      <c r="G426">
        <f t="shared" si="43"/>
        <v>9.9671453628503066</v>
      </c>
      <c r="H426" s="10">
        <f t="shared" si="48"/>
        <v>-9.5443351878538099E-2</v>
      </c>
      <c r="I426">
        <f t="shared" si="44"/>
        <v>10.830037695274399</v>
      </c>
      <c r="J426" s="10">
        <f t="shared" si="45"/>
        <v>-8.4001729823637197E-2</v>
      </c>
      <c r="K426">
        <f>$E$6*$O$7*EXP(-$O$4*(G426/$E$4-1))-SQRT($E$6)*$O$8*EXP(-$O$5*(G426/$E$4-1))</f>
        <v>-0.11718417332135342</v>
      </c>
      <c r="L426">
        <f>$K$6*$O$7*EXP(-$O$4*(I426/$K$4-1))-SQRT($K$6)*$O$8*EXP(-$O$5*(I426/$K$4-1))</f>
        <v>-1.0519418015291222E-2</v>
      </c>
      <c r="M426" s="13">
        <f t="shared" si="46"/>
        <v>4.7266331700837838E-4</v>
      </c>
      <c r="N426" s="13">
        <f t="shared" si="47"/>
        <v>5.3996501486989817E-3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-2.0402454390151724E-2</v>
      </c>
      <c r="G427">
        <f t="shared" si="43"/>
        <v>9.9850900753725149</v>
      </c>
      <c r="H427" s="10">
        <f t="shared" si="48"/>
        <v>-9.4167528237745282E-2</v>
      </c>
      <c r="I427">
        <f t="shared" si="44"/>
        <v>10.852327234073217</v>
      </c>
      <c r="J427" s="10">
        <f t="shared" si="45"/>
        <v>-8.2878850223674333E-2</v>
      </c>
      <c r="K427">
        <f>$E$6*$O$7*EXP(-$O$4*(G427/$E$4-1))-SQRT($E$6)*$O$8*EXP(-$O$5*(G427/$E$4-1))</f>
        <v>-0.1158493011104493</v>
      </c>
      <c r="L427">
        <f>$K$6*$O$7*EXP(-$O$4*(I427/$K$4-1))-SQRT($K$6)*$O$8*EXP(-$O$5*(I427/$K$4-1))</f>
        <v>-1.0335441239558431E-2</v>
      </c>
      <c r="M427" s="13">
        <f t="shared" si="46"/>
        <v>4.7009927490352402E-4</v>
      </c>
      <c r="N427" s="13">
        <f t="shared" si="47"/>
        <v>5.2625461870367081E-3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-2.012951710191373E-2</v>
      </c>
      <c r="G428">
        <f t="shared" si="43"/>
        <v>10.003034787894727</v>
      </c>
      <c r="H428" s="10">
        <f t="shared" si="48"/>
        <v>-9.2907786183882818E-2</v>
      </c>
      <c r="I428">
        <f t="shared" si="44"/>
        <v>10.874616772872034</v>
      </c>
      <c r="J428" s="10">
        <f t="shared" si="45"/>
        <v>-8.1770124371393957E-2</v>
      </c>
      <c r="K428">
        <f>$E$6*$O$7*EXP(-$O$4*(G428/$E$4-1))-SQRT($E$6)*$O$8*EXP(-$O$5*(G428/$E$4-1))</f>
        <v>-0.11452962774381673</v>
      </c>
      <c r="L428">
        <f>$K$6*$O$7*EXP(-$O$4*(I428/$K$4-1))-SQRT($K$6)*$O$8*EXP(-$O$5*(I428/$K$4-1))</f>
        <v>-1.0154682063646472E-2</v>
      </c>
      <c r="M428" s="13">
        <f t="shared" si="46"/>
        <v>4.6750403244288517E-4</v>
      </c>
      <c r="N428" s="13">
        <f t="shared" si="47"/>
        <v>5.1287715769343083E-3</v>
      </c>
      <c r="O428" s="13">
        <v>1</v>
      </c>
    </row>
    <row r="429" spans="4:15" x14ac:dyDescent="0.4">
      <c r="D429" s="6">
        <v>7.2000000000000099</v>
      </c>
      <c r="E429" s="7">
        <f t="shared" si="42"/>
        <v>-1.9860023457074095E-2</v>
      </c>
      <c r="G429">
        <f t="shared" si="43"/>
        <v>10.020979500416935</v>
      </c>
      <c r="H429" s="10">
        <f t="shared" si="48"/>
        <v>-9.1663938266125483E-2</v>
      </c>
      <c r="I429">
        <f t="shared" si="44"/>
        <v>10.896906311670852</v>
      </c>
      <c r="J429" s="10">
        <f t="shared" si="45"/>
        <v>-8.0675387287326386E-2</v>
      </c>
      <c r="K429">
        <f>$E$6*$O$7*EXP(-$O$4*(G429/$E$4-1))-SQRT($E$6)*$O$8*EXP(-$O$5*(G429/$E$4-1))</f>
        <v>-0.11322498039849299</v>
      </c>
      <c r="L429">
        <f>$K$6*$O$7*EXP(-$O$4*(I429/$K$4-1))-SQRT($K$6)*$O$8*EXP(-$O$5*(I429/$K$4-1))</f>
        <v>-9.9770842152725227E-3</v>
      </c>
      <c r="M429" s="13">
        <f t="shared" si="46"/>
        <v>4.6487853783372683E-4</v>
      </c>
      <c r="N429" s="13">
        <f t="shared" si="47"/>
        <v>4.9982500572679812E-3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-1.9593933267583179E-2</v>
      </c>
      <c r="G430">
        <f t="shared" si="43"/>
        <v>10.038924212939145</v>
      </c>
      <c r="H430" s="10">
        <f t="shared" si="48"/>
        <v>-9.0435798996530148E-2</v>
      </c>
      <c r="I430">
        <f t="shared" si="44"/>
        <v>10.91919585046967</v>
      </c>
      <c r="J430" s="10">
        <f t="shared" si="45"/>
        <v>-7.9594475719576382E-2</v>
      </c>
      <c r="K430">
        <f>$E$6*$O$7*EXP(-$O$4*(G430/$E$4-1))-SQRT($E$6)*$O$8*EXP(-$O$5*(G430/$E$4-1))</f>
        <v>-0.11193518820902089</v>
      </c>
      <c r="L430">
        <f>$K$6*$O$7*EXP(-$O$4*(I430/$K$4-1))-SQRT($K$6)*$O$8*EXP(-$O$5*(I430/$K$4-1))</f>
        <v>-9.8025924062515608E-3</v>
      </c>
      <c r="M430" s="13">
        <f t="shared" si="46"/>
        <v>4.6222373651016324E-4</v>
      </c>
      <c r="N430" s="13">
        <f t="shared" si="47"/>
        <v>4.8709069764207476E-3</v>
      </c>
      <c r="O430" s="13">
        <v>1</v>
      </c>
    </row>
    <row r="431" spans="4:15" x14ac:dyDescent="0.4">
      <c r="D431" s="6">
        <v>7.24000000000001</v>
      </c>
      <c r="E431" s="7">
        <f t="shared" si="42"/>
        <v>-1.93312067668223E-2</v>
      </c>
      <c r="G431">
        <f t="shared" si="43"/>
        <v>10.056868925461353</v>
      </c>
      <c r="H431" s="10">
        <f t="shared" si="48"/>
        <v>-8.9223184832268321E-2</v>
      </c>
      <c r="I431">
        <f t="shared" si="44"/>
        <v>10.941485389268488</v>
      </c>
      <c r="J431" s="10">
        <f t="shared" si="45"/>
        <v>-7.8527228128185536E-2</v>
      </c>
      <c r="K431">
        <f>$E$6*$O$7*EXP(-$O$4*(G431/$E$4-1))-SQRT($E$6)*$O$8*EXP(-$O$5*(G431/$E$4-1))</f>
        <v>-0.11066008224553135</v>
      </c>
      <c r="L431">
        <f>$K$6*$O$7*EXP(-$O$4*(I431/$K$4-1))-SQRT($K$6)*$O$8*EXP(-$O$5*(I431/$K$4-1))</f>
        <v>-9.6311523152884607E-3</v>
      </c>
      <c r="M431" s="13">
        <f t="shared" si="46"/>
        <v>4.5954057070676324E-4</v>
      </c>
      <c r="N431" s="13">
        <f t="shared" si="47"/>
        <v>4.7466692624164603E-3</v>
      </c>
      <c r="O431" s="13">
        <v>1</v>
      </c>
    </row>
    <row r="432" spans="4:15" x14ac:dyDescent="0.4">
      <c r="D432" s="6">
        <v>7.2600000000000096</v>
      </c>
      <c r="E432" s="7">
        <f t="shared" si="42"/>
        <v>-1.9071804605783973E-2</v>
      </c>
      <c r="G432">
        <f t="shared" si="43"/>
        <v>10.074813637983562</v>
      </c>
      <c r="H432" s="10">
        <f t="shared" si="48"/>
        <v>-8.8025914157995919E-2</v>
      </c>
      <c r="I432">
        <f t="shared" si="44"/>
        <v>10.963774928067306</v>
      </c>
      <c r="J432" s="10">
        <f t="shared" si="45"/>
        <v>-7.747348466961565E-2</v>
      </c>
      <c r="K432">
        <f>$E$6*$O$7*EXP(-$O$4*(G432/$E$4-1))-SQRT($E$6)*$O$8*EXP(-$O$5*(G432/$E$4-1))</f>
        <v>-0.10939949549205928</v>
      </c>
      <c r="L432">
        <f>$K$6*$O$7*EXP(-$O$4*(I432/$K$4-1))-SQRT($K$6)*$O$8*EXP(-$O$5*(I432/$K$4-1))</f>
        <v>-9.4627105710708651E-3</v>
      </c>
      <c r="M432" s="13">
        <f t="shared" si="46"/>
        <v>4.5682997904382183E-4</v>
      </c>
      <c r="N432" s="13">
        <f t="shared" si="47"/>
        <v>4.6254653934832898E-3</v>
      </c>
      <c r="O432" s="13">
        <v>1</v>
      </c>
    </row>
    <row r="433" spans="4:15" x14ac:dyDescent="0.4">
      <c r="D433" s="6">
        <v>7.28000000000001</v>
      </c>
      <c r="E433" s="7">
        <f t="shared" si="42"/>
        <v>-1.8815687849282028E-2</v>
      </c>
      <c r="G433">
        <f t="shared" si="43"/>
        <v>10.092758350505772</v>
      </c>
      <c r="H433" s="10">
        <f t="shared" si="48"/>
        <v>-8.6843807268361189E-2</v>
      </c>
      <c r="I433">
        <f t="shared" si="44"/>
        <v>10.986064466866123</v>
      </c>
      <c r="J433" s="10">
        <f t="shared" si="45"/>
        <v>-7.6433087181353443E-2</v>
      </c>
      <c r="K433">
        <f>$E$6*$O$7*EXP(-$O$4*(G433/$E$4-1))-SQRT($E$6)*$O$8*EXP(-$O$5*(G433/$E$4-1))</f>
        <v>-0.1081532628250958</v>
      </c>
      <c r="L433">
        <f>$K$6*$O$7*EXP(-$O$4*(I433/$K$4-1))-SQRT($K$6)*$O$8*EXP(-$O$5*(I433/$K$4-1))</f>
        <v>-9.2972147356576457E-3</v>
      </c>
      <c r="M433" s="13">
        <f t="shared" si="46"/>
        <v>4.5409289612444745E-4</v>
      </c>
      <c r="N433" s="13">
        <f t="shared" si="47"/>
        <v>4.5072253690447367E-3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-1.8562817972191264E-2</v>
      </c>
      <c r="G434">
        <f t="shared" si="43"/>
        <v>10.110703063027982</v>
      </c>
      <c r="H434" s="10">
        <f t="shared" si="48"/>
        <v>-8.567668635064879E-2</v>
      </c>
      <c r="I434">
        <f t="shared" si="44"/>
        <v>11.008354005664939</v>
      </c>
      <c r="J434" s="10">
        <f t="shared" si="45"/>
        <v>-7.5405879166635353E-2</v>
      </c>
      <c r="K434">
        <f>$E$6*$O$7*EXP(-$O$4*(G434/$E$4-1))-SQRT($E$6)*$O$8*EXP(-$O$5*(G434/$E$4-1))</f>
        <v>-0.1069212209923736</v>
      </c>
      <c r="L434">
        <f>$K$6*$O$7*EXP(-$O$4*(I434/$K$4-1))-SQRT($K$6)*$O$8*EXP(-$O$5*(I434/$K$4-1))</f>
        <v>-9.1346132881577023E-3</v>
      </c>
      <c r="M434" s="13">
        <f t="shared" si="46"/>
        <v>4.513302521434454E-4</v>
      </c>
      <c r="N434" s="13">
        <f t="shared" si="47"/>
        <v>4.3918806811358759E-3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-1.8313156855716134E-2</v>
      </c>
      <c r="G435">
        <f t="shared" si="43"/>
        <v>10.12864777555019</v>
      </c>
      <c r="H435" s="10">
        <f t="shared" si="48"/>
        <v>-8.4524375467557811E-2</v>
      </c>
      <c r="I435">
        <f t="shared" si="44"/>
        <v>11.030643544463759</v>
      </c>
      <c r="J435" s="10">
        <f t="shared" si="45"/>
        <v>-7.4391705779290079E-2</v>
      </c>
      <c r="K435">
        <f>$E$6*$O$7*EXP(-$O$4*(G435/$E$4-1))-SQRT($E$6)*$O$8*EXP(-$O$5*(G435/$E$4-1))</f>
        <v>-0.10570320859188152</v>
      </c>
      <c r="L435">
        <f>$K$6*$O$7*EXP(-$O$4*(I435/$K$4-1))-SQRT($K$6)*$O$8*EXP(-$O$5*(I435/$K$4-1))</f>
        <v>-8.9748556086939376E-3</v>
      </c>
      <c r="M435" s="13">
        <f t="shared" si="46"/>
        <v>4.485429725079513E-4</v>
      </c>
      <c r="N435" s="13">
        <f t="shared" si="47"/>
        <v>4.2793642862422251E-3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-1.8066666783688536E-2</v>
      </c>
      <c r="G436">
        <f t="shared" si="43"/>
        <v>10.1465924880724</v>
      </c>
      <c r="H436" s="10">
        <f t="shared" si="48"/>
        <v>-8.3386700540114447E-2</v>
      </c>
      <c r="I436">
        <f t="shared" si="44"/>
        <v>11.052933083262577</v>
      </c>
      <c r="J436" s="10">
        <f t="shared" si="45"/>
        <v>-7.3390413808699567E-2</v>
      </c>
      <c r="K436">
        <f>$E$6*$O$7*EXP(-$O$4*(G436/$E$4-1))-SQRT($E$6)*$O$8*EXP(-$O$5*(G436/$E$4-1))</f>
        <v>-0.10449906605110677</v>
      </c>
      <c r="L436">
        <f>$K$6*$O$7*EXP(-$O$4*(I436/$K$4-1))-SQRT($K$6)*$O$8*EXP(-$O$5*(I436/$K$4-1))</f>
        <v>-8.8178919626479436E-3</v>
      </c>
      <c r="M436" s="13">
        <f t="shared" si="46"/>
        <v>4.4573197746973823E-4</v>
      </c>
      <c r="N436" s="13">
        <f t="shared" si="47"/>
        <v>4.1696105775588148E-3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-1.7823310438894142E-2</v>
      </c>
      <c r="G437">
        <f t="shared" si="43"/>
        <v>10.16453720059461</v>
      </c>
      <c r="H437" s="10">
        <f t="shared" si="48"/>
        <v>-8.2263489330715908E-2</v>
      </c>
      <c r="I437">
        <f t="shared" si="44"/>
        <v>11.075222622061395</v>
      </c>
      <c r="J437" s="10">
        <f t="shared" si="45"/>
        <v>-7.2401851664875783E-2</v>
      </c>
      <c r="K437">
        <f>$E$6*$O$7*EXP(-$O$4*(G437/$E$4-1))-SQRT($E$6)*$O$8*EXP(-$O$5*(G437/$E$4-1))</f>
        <v>-0.10330863560650501</v>
      </c>
      <c r="L437">
        <f>$K$6*$O$7*EXP(-$O$4*(I437/$K$4-1))-SQRT($K$6)*$O$8*EXP(-$O$5*(I437/$K$4-1))</f>
        <v>-8.6636734851796137E-3</v>
      </c>
      <c r="M437" s="13">
        <f t="shared" si="46"/>
        <v>4.4289818176935987E-4</v>
      </c>
      <c r="N437" s="13">
        <f t="shared" si="47"/>
        <v>4.0625553576666964E-3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-1.7583050899427227E-2</v>
      </c>
      <c r="G438">
        <f t="shared" si="43"/>
        <v>10.182481913116817</v>
      </c>
      <c r="H438" s="10">
        <f t="shared" si="48"/>
        <v>-8.1154571426306374E-2</v>
      </c>
      <c r="I438">
        <f t="shared" si="44"/>
        <v>11.097512160860212</v>
      </c>
      <c r="J438" s="10">
        <f t="shared" si="45"/>
        <v>-7.1425869363653291E-2</v>
      </c>
      <c r="K438">
        <f>$E$6*$O$7*EXP(-$O$4*(G438/$E$4-1))-SQRT($E$6)*$O$8*EXP(-$O$5*(G438/$E$4-1))</f>
        <v>-0.1021317612831916</v>
      </c>
      <c r="L438">
        <f>$K$6*$O$7*EXP(-$O$4*(I438/$K$4-1))-SQRT($K$6)*$O$8*EXP(-$O$5*(I438/$K$4-1))</f>
        <v>-8.5121521660177241E-3</v>
      </c>
      <c r="M438" s="13">
        <f t="shared" si="46"/>
        <v>4.4004249429180825E-4</v>
      </c>
      <c r="N438" s="13">
        <f t="shared" si="47"/>
        <v>3.9581358116240655E-3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-1.7345851635073604E-2</v>
      </c>
      <c r="G439">
        <f t="shared" si="43"/>
        <v>10.200426625639027</v>
      </c>
      <c r="H439" s="10">
        <f t="shared" si="48"/>
        <v>-8.0059778221682212E-2</v>
      </c>
      <c r="I439">
        <f t="shared" si="44"/>
        <v>11.11980169965903</v>
      </c>
      <c r="J439" s="10">
        <f t="shared" si="45"/>
        <v>-7.0462318511995983E-2</v>
      </c>
      <c r="K439">
        <f>$E$6*$O$7*EXP(-$O$4*(G439/$E$4-1))-SQRT($E$6)*$O$8*EXP(-$O$5*(G439/$E$4-1))</f>
        <v>-0.10096828887485533</v>
      </c>
      <c r="L439">
        <f>$K$6*$O$7*EXP(-$O$4*(I439/$K$4-1))-SQRT($K$6)*$O$8*EXP(-$O$5*(I439/$K$4-1))</f>
        <v>-8.3632808345162589E-3</v>
      </c>
      <c r="M439" s="13">
        <f t="shared" si="46"/>
        <v>4.3716581773385377E-4</v>
      </c>
      <c r="N439" s="13">
        <f t="shared" si="47"/>
        <v>3.8562904804690461E-3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-1.7111676503721533E-2</v>
      </c>
      <c r="G440">
        <f t="shared" si="43"/>
        <v>10.218371338161237</v>
      </c>
      <c r="H440" s="10">
        <f t="shared" si="48"/>
        <v>-7.897894290292673E-2</v>
      </c>
      <c r="I440">
        <f t="shared" si="44"/>
        <v>11.142091238457848</v>
      </c>
      <c r="J440" s="10">
        <f t="shared" si="45"/>
        <v>-6.9511052293417613E-2</v>
      </c>
      <c r="K440">
        <f>$E$6*$O$7*EXP(-$O$4*(G440/$E$4-1))-SQRT($E$6)*$O$8*EXP(-$O$5*(G440/$E$4-1))</f>
        <v>-9.9818065923891988E-2</v>
      </c>
      <c r="L440">
        <f>$K$6*$O$7*EXP(-$O$4*(I440/$K$4-1))-SQRT($K$6)*$O$8*EXP(-$O$5*(I440/$K$4-1))</f>
        <v>-8.2170131449720608E-3</v>
      </c>
      <c r="M440" s="13">
        <f t="shared" si="46"/>
        <v>4.3426904828292419E-4</v>
      </c>
      <c r="N440" s="13">
        <f t="shared" si="47"/>
        <v>3.7569592351311765E-3</v>
      </c>
      <c r="O440" s="13">
        <v>1</v>
      </c>
    </row>
    <row r="441" spans="4:15" x14ac:dyDescent="0.4">
      <c r="D441" s="6">
        <v>7.4400000000000102</v>
      </c>
      <c r="E441" s="7">
        <f t="shared" si="42"/>
        <v>-1.6880489747800188E-2</v>
      </c>
      <c r="G441">
        <f t="shared" si="43"/>
        <v>10.236316050683449</v>
      </c>
      <c r="H441" s="10">
        <f t="shared" si="48"/>
        <v>-7.7911900430971764E-2</v>
      </c>
      <c r="I441">
        <f t="shared" si="44"/>
        <v>11.164380777256666</v>
      </c>
      <c r="J441" s="10">
        <f t="shared" si="45"/>
        <v>-6.8571925453513927E-2</v>
      </c>
      <c r="K441">
        <f>$E$6*$O$7*EXP(-$O$4*(G441/$E$4-1))-SQRT($E$6)*$O$8*EXP(-$O$5*(G441/$E$4-1))</f>
        <v>-9.8680941701753455E-2</v>
      </c>
      <c r="L441">
        <f>$K$6*$O$7*EXP(-$O$4*(I441/$K$4-1))-SQRT($K$6)*$O$8*EXP(-$O$5*(I441/$K$4-1))</f>
        <v>-8.0733035621990412E-3</v>
      </c>
      <c r="M441" s="13">
        <f t="shared" si="46"/>
        <v>4.3135307530743313E-4</v>
      </c>
      <c r="N441" s="13">
        <f t="shared" si="47"/>
        <v>3.6600832507482847E-3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-1.6652255990745764E-2</v>
      </c>
      <c r="G442">
        <f t="shared" si="43"/>
        <v>10.254260763205655</v>
      </c>
      <c r="H442" s="10">
        <f t="shared" si="48"/>
        <v>-7.6858487525287067E-2</v>
      </c>
      <c r="I442">
        <f t="shared" si="44"/>
        <v>11.186670316055482</v>
      </c>
      <c r="J442" s="10">
        <f t="shared" si="45"/>
        <v>-6.7644794285607435E-2</v>
      </c>
      <c r="K442">
        <f>$E$6*$O$7*EXP(-$O$4*(G442/$E$4-1))-SQRT($E$6)*$O$8*EXP(-$O$5*(G442/$E$4-1))</f>
        <v>-9.7556767189513172E-2</v>
      </c>
      <c r="L442">
        <f>$K$6*$O$7*EXP(-$O$4*(I442/$K$4-1))-SQRT($K$6)*$O$8*EXP(-$O$5*(I442/$K$4-1))</f>
        <v>-7.9321073473547239E-3</v>
      </c>
      <c r="M442" s="13">
        <f t="shared" si="46"/>
        <v>4.284187810585159E-4</v>
      </c>
      <c r="N442" s="13">
        <f t="shared" si="47"/>
        <v>3.565604981385776E-3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-1.6426940233494516E-2</v>
      </c>
      <c r="G443">
        <f t="shared" si="43"/>
        <v>10.272205475727866</v>
      </c>
      <c r="H443" s="10">
        <f t="shared" si="48"/>
        <v>-7.5818542647693929E-2</v>
      </c>
      <c r="I443">
        <f t="shared" si="44"/>
        <v>11.208959854854301</v>
      </c>
      <c r="J443" s="10">
        <f t="shared" si="45"/>
        <v>-6.6729516616501422E-2</v>
      </c>
      <c r="K443">
        <f>$E$6*$O$7*EXP(-$O$4*(G443/$E$4-1))-SQRT($E$6)*$O$8*EXP(-$O$5*(G443/$E$4-1))</f>
        <v>-9.644539505864165E-2</v>
      </c>
      <c r="L443">
        <f>$K$6*$O$7*EXP(-$O$4*(I443/$K$4-1))-SQRT($K$6)*$O$8*EXP(-$O$5*(I443/$K$4-1))</f>
        <v>-7.7933805440144584E-3</v>
      </c>
      <c r="M443" s="13">
        <f t="shared" si="46"/>
        <v>4.254670403830198E-4</v>
      </c>
      <c r="N443" s="13">
        <f t="shared" si="47"/>
        <v>3.4734681351546986E-3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-1.620450785100306E-2</v>
      </c>
      <c r="G444">
        <f t="shared" si="43"/>
        <v>10.290150188250076</v>
      </c>
      <c r="H444" s="10">
        <f t="shared" si="48"/>
        <v>-7.4791905986304627E-2</v>
      </c>
      <c r="I444">
        <f t="shared" si="44"/>
        <v>11.231249393653119</v>
      </c>
      <c r="J444" s="10">
        <f t="shared" si="45"/>
        <v>-6.5825951792344628E-2</v>
      </c>
      <c r="K444">
        <f>$E$6*$O$7*EXP(-$O$4*(G444/$E$4-1))-SQRT($E$6)*$O$8*EXP(-$O$5*(G444/$E$4-1))</f>
        <v>-9.5346679651996766E-2</v>
      </c>
      <c r="L444">
        <f>$K$6*$O$7*EXP(-$O$4*(I444/$K$4-1))-SQRT($K$6)*$O$8*EXP(-$O$5*(I444/$K$4-1))</f>
        <v>-7.6570799644892296E-3</v>
      </c>
      <c r="M444" s="13">
        <f t="shared" si="46"/>
        <v>4.2249872044783105E-4</v>
      </c>
      <c r="N444" s="13">
        <f t="shared" si="47"/>
        <v>3.3836176497254694E-3</v>
      </c>
      <c r="O444" s="13">
        <v>1</v>
      </c>
    </row>
    <row r="445" spans="4:15" x14ac:dyDescent="0.4">
      <c r="D445" s="6">
        <v>7.5200000000000102</v>
      </c>
      <c r="E445" s="7">
        <f t="shared" si="42"/>
        <v>-1.5984924588795191E-2</v>
      </c>
      <c r="G445">
        <f t="shared" si="43"/>
        <v>10.308094900772284</v>
      </c>
      <c r="H445" s="10">
        <f t="shared" si="48"/>
        <v>-7.37784194395842E-2</v>
      </c>
      <c r="I445">
        <f t="shared" si="44"/>
        <v>11.253538932451937</v>
      </c>
      <c r="J445" s="10">
        <f t="shared" si="45"/>
        <v>-6.4933960664603815E-2</v>
      </c>
      <c r="K445">
        <f>$E$6*$O$7*EXP(-$O$4*(G445/$E$4-1))-SQRT($E$6)*$O$8*EXP(-$O$5*(G445/$E$4-1))</f>
        <v>-9.4260476965018769E-2</v>
      </c>
      <c r="L445">
        <f>$K$6*$O$7*EXP(-$O$4*(I445/$K$4-1))-SQRT($K$6)*$O$8*EXP(-$O$5*(I445/$K$4-1))</f>
        <v>-7.5231631763825312E-3</v>
      </c>
      <c r="M445" s="13">
        <f t="shared" si="46"/>
        <v>4.1951468047521086E-4</v>
      </c>
      <c r="N445" s="13">
        <f t="shared" si="47"/>
        <v>3.2959996682335553E-3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-1.576815655953543E-2</v>
      </c>
      <c r="G446">
        <f t="shared" si="43"/>
        <v>10.326039613294492</v>
      </c>
      <c r="H446" s="10">
        <f t="shared" si="48"/>
        <v>-7.2777926600535794E-2</v>
      </c>
      <c r="I446">
        <f t="shared" si="44"/>
        <v>11.275828471250755</v>
      </c>
      <c r="J446" s="10">
        <f t="shared" si="45"/>
        <v>-6.4053405576144834E-2</v>
      </c>
      <c r="K446">
        <f>$E$6*$O$7*EXP(-$O$4*(G446/$E$4-1))-SQRT($E$6)*$O$8*EXP(-$O$5*(G446/$E$4-1))</f>
        <v>-9.3186644627132775E-2</v>
      </c>
      <c r="L446">
        <f>$K$6*$O$7*EXP(-$O$4*(I446/$K$4-1))-SQRT($K$6)*$O$8*EXP(-$O$5*(I446/$K$4-1))</f>
        <v>-7.3915884893823759E-3</v>
      </c>
      <c r="M446" s="13">
        <f t="shared" si="46"/>
        <v>4.1651577148914455E-4</v>
      </c>
      <c r="N446" s="13">
        <f t="shared" si="47"/>
        <v>3.2105615155737263E-3</v>
      </c>
      <c r="O446" s="13">
        <v>1</v>
      </c>
    </row>
    <row r="447" spans="4:15" x14ac:dyDescent="0.4">
      <c r="D447" s="6">
        <v>7.5600000000000103</v>
      </c>
      <c r="E447" s="7">
        <f t="shared" si="42"/>
        <v>-1.5554170239628741E-2</v>
      </c>
      <c r="G447">
        <f t="shared" si="43"/>
        <v>10.343984325816704</v>
      </c>
      <c r="H447" s="10">
        <f t="shared" si="48"/>
        <v>-7.1790272741006453E-2</v>
      </c>
      <c r="I447">
        <f t="shared" si="44"/>
        <v>11.298118010049572</v>
      </c>
      <c r="J447" s="10">
        <f t="shared" si="45"/>
        <v>-6.3184150347419865E-2</v>
      </c>
      <c r="K447">
        <f>$E$6*$O$7*EXP(-$O$4*(G447/$E$4-1))-SQRT($E$6)*$O$8*EXP(-$O$5*(G447/$E$4-1))</f>
        <v>-9.2125041883355865E-2</v>
      </c>
      <c r="L447">
        <f>$K$6*$O$7*EXP(-$O$4*(I447/$K$4-1))-SQRT($K$6)*$O$8*EXP(-$O$5*(I447/$K$4-1))</f>
        <v>-7.2623149422841645E-3</v>
      </c>
      <c r="M447" s="13">
        <f t="shared" si="46"/>
        <v>4.1350283607264585E-4</v>
      </c>
      <c r="N447" s="13">
        <f t="shared" si="47"/>
        <v>3.1272516750790887E-3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-1.5342932465846488E-2</v>
      </c>
      <c r="G448">
        <f t="shared" si="43"/>
        <v>10.361929038338912</v>
      </c>
      <c r="H448" s="10">
        <f t="shared" si="48"/>
        <v>-7.0815304796114462E-2</v>
      </c>
      <c r="I448">
        <f t="shared" si="44"/>
        <v>11.320407548848388</v>
      </c>
      <c r="J448" s="10">
        <f t="shared" si="45"/>
        <v>-6.23260602627616E-2</v>
      </c>
      <c r="K448">
        <f>$E$6*$O$7*EXP(-$O$4*(G448/$E$4-1))-SQRT($E$6)*$O$8*EXP(-$O$5*(G448/$E$4-1))</f>
        <v>-9.1075529576106956E-2</v>
      </c>
      <c r="L448">
        <f>$K$6*$O$7*EXP(-$O$4*(I448/$K$4-1))-SQRT($K$6)*$O$8*EXP(-$O$5*(I448/$K$4-1))</f>
        <v>-7.1353022902405422E-3</v>
      </c>
      <c r="M448" s="13">
        <f t="shared" si="46"/>
        <v>4.104767081358219E-4</v>
      </c>
      <c r="N448" s="13">
        <f t="shared" si="47"/>
        <v>3.0460197655813965E-3</v>
      </c>
      <c r="O448" s="13">
        <v>1</v>
      </c>
    </row>
    <row r="449" spans="4:15" x14ac:dyDescent="0.4">
      <c r="D449" s="6">
        <v>7.6000000000000103</v>
      </c>
      <c r="E449" s="7">
        <f t="shared" si="42"/>
        <v>-1.5134410431978202E-2</v>
      </c>
      <c r="G449">
        <f t="shared" si="43"/>
        <v>10.379873750861123</v>
      </c>
      <c r="H449" s="10">
        <f t="shared" si="48"/>
        <v>-6.9852871348795392E-2</v>
      </c>
      <c r="I449">
        <f t="shared" si="44"/>
        <v>11.342697087647208</v>
      </c>
      <c r="J449" s="10">
        <f t="shared" si="45"/>
        <v>-6.1479002056781855E-2</v>
      </c>
      <c r="K449">
        <f>$E$6*$O$7*EXP(-$O$4*(G449/$E$4-1))-SQRT($E$6)*$O$8*EXP(-$O$5*(G449/$E$4-1))</f>
        <v>-9.0037970127214512E-2</v>
      </c>
      <c r="L449">
        <f>$K$6*$O$7*EXP(-$O$4*(I449/$K$4-1))-SQRT($K$6)*$O$8*EXP(-$O$5*(I449/$K$4-1))</f>
        <v>-7.0105109922339428E-3</v>
      </c>
      <c r="M449" s="13">
        <f t="shared" si="46"/>
        <v>4.0743821269453704E-4</v>
      </c>
      <c r="N449" s="13">
        <f t="shared" si="47"/>
        <v>2.9668165188487354E-3</v>
      </c>
      <c r="O449" s="13">
        <v>1</v>
      </c>
    </row>
    <row r="450" spans="4:15" x14ac:dyDescent="0.4">
      <c r="D450" s="6">
        <v>7.6200000000000099</v>
      </c>
      <c r="E450" s="7">
        <f t="shared" si="42"/>
        <v>-1.492857168550917E-2</v>
      </c>
      <c r="G450">
        <f t="shared" si="43"/>
        <v>10.397818463383331</v>
      </c>
      <c r="H450" s="10">
        <f t="shared" si="48"/>
        <v>-6.8902822614467577E-2</v>
      </c>
      <c r="I450">
        <f t="shared" si="44"/>
        <v>11.364986626446026</v>
      </c>
      <c r="J450" s="10">
        <f t="shared" si="45"/>
        <v>-6.0642843900875348E-2</v>
      </c>
      <c r="K450">
        <f>$E$6*$O$7*EXP(-$O$4*(G450/$E$4-1))-SQRT($E$6)*$O$8*EXP(-$O$5*(G450/$E$4-1))</f>
        <v>-8.9012227520124998E-2</v>
      </c>
      <c r="L450">
        <f>$K$6*$O$7*EXP(-$O$4*(I450/$K$4-1))-SQRT($K$6)*$O$8*EXP(-$O$5*(I450/$K$4-1))</f>
        <v>-6.8879021987685515E-3</v>
      </c>
      <c r="M450" s="13">
        <f t="shared" si="46"/>
        <v>4.0438816565967878E-4</v>
      </c>
      <c r="N450" s="13">
        <f t="shared" si="47"/>
        <v>2.8895937573969002E-3</v>
      </c>
      <c r="O450" s="13">
        <v>1</v>
      </c>
    </row>
    <row r="451" spans="4:15" x14ac:dyDescent="0.4">
      <c r="D451" s="6">
        <v>7.6400000000000103</v>
      </c>
      <c r="E451" s="7">
        <f t="shared" si="42"/>
        <v>-1.4725384124323393E-2</v>
      </c>
      <c r="G451">
        <f t="shared" si="43"/>
        <v>10.415763175905541</v>
      </c>
      <c r="H451" s="10">
        <f t="shared" si="48"/>
        <v>-6.7965010425814626E-2</v>
      </c>
      <c r="I451">
        <f t="shared" si="44"/>
        <v>11.387276165244844</v>
      </c>
      <c r="J451" s="10">
        <f t="shared" si="45"/>
        <v>-5.9817455389826482E-2</v>
      </c>
      <c r="K451">
        <f>$E$6*$O$7*EXP(-$O$4*(G451/$E$4-1))-SQRT($E$6)*$O$8*EXP(-$O$5*(G451/$E$4-1))</f>
        <v>-8.7998167282305001E-2</v>
      </c>
      <c r="L451">
        <f>$K$6*$O$7*EXP(-$O$4*(I451/$K$4-1))-SQRT($K$6)*$O$8*EXP(-$O$5*(I451/$K$4-1))</f>
        <v>-6.7674377397770489E-3</v>
      </c>
      <c r="M451" s="13">
        <f t="shared" si="46"/>
        <v>4.0132737363674734E-4</v>
      </c>
      <c r="N451" s="13">
        <f t="shared" si="47"/>
        <v>2.8143043726705569E-3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-1.4524815993432033E-2</v>
      </c>
      <c r="G452">
        <f t="shared" si="43"/>
        <v>10.433707888427749</v>
      </c>
      <c r="H452" s="10">
        <f t="shared" si="48"/>
        <v>-6.7039288217685539E-2</v>
      </c>
      <c r="I452">
        <f t="shared" si="44"/>
        <v>11.409565704043661</v>
      </c>
      <c r="J452" s="10">
        <f t="shared" si="45"/>
        <v>-5.9002707528519598E-2</v>
      </c>
      <c r="K452">
        <f>$E$6*$O$7*EXP(-$O$4*(G452/$E$4-1))-SQRT($E$6)*$O$8*EXP(-$O$5*(G452/$E$4-1))</f>
        <v>-8.6995656467839577E-2</v>
      </c>
      <c r="L452">
        <f>$K$6*$O$7*EXP(-$O$4*(I452/$K$4-1))-SQRT($K$6)*$O$8*EXP(-$O$5*(I452/$K$4-1))</f>
        <v>-6.6490801127390819E-3</v>
      </c>
      <c r="M452" s="13">
        <f t="shared" si="46"/>
        <v>3.9825663373575614E-4</v>
      </c>
      <c r="N452" s="13">
        <f t="shared" si="47"/>
        <v>2.740902303590365E-3</v>
      </c>
      <c r="O452" s="13">
        <v>1</v>
      </c>
    </row>
    <row r="453" spans="4:15" x14ac:dyDescent="0.4">
      <c r="D453" s="6">
        <v>7.6800000000000104</v>
      </c>
      <c r="E453" s="7">
        <f t="shared" si="42"/>
        <v>-1.4326835881726818E-2</v>
      </c>
      <c r="G453">
        <f t="shared" si="43"/>
        <v>10.451652600949959</v>
      </c>
      <c r="H453" s="10">
        <f t="shared" si="48"/>
        <v>-6.6125511012110116E-2</v>
      </c>
      <c r="I453">
        <f t="shared" si="44"/>
        <v>11.431855242842479</v>
      </c>
      <c r="J453" s="10">
        <f t="shared" si="45"/>
        <v>-5.8198472718750678E-2</v>
      </c>
      <c r="K453">
        <f>$E$6*$O$7*EXP(-$O$4*(G453/$E$4-1))-SQRT($E$6)*$O$8*EXP(-$O$5*(G453/$E$4-1))</f>
        <v>-8.6004563640220785E-2</v>
      </c>
      <c r="L453">
        <f>$K$6*$O$7*EXP(-$O$4*(I453/$K$4-1))-SQRT($K$6)*$O$8*EXP(-$O$5*(I453/$K$4-1))</f>
        <v>-6.5327924710073633E-3</v>
      </c>
      <c r="M453" s="13">
        <f t="shared" si="46"/>
        <v>3.9517673339119371E-4</v>
      </c>
      <c r="N453" s="13">
        <f t="shared" si="47"/>
        <v>2.669342515462054E-3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-1.4131412718758543E-2</v>
      </c>
      <c r="G454">
        <f t="shared" si="43"/>
        <v>10.469597313472169</v>
      </c>
      <c r="H454" s="10">
        <f t="shared" si="48"/>
        <v>-6.5223535403430052E-2</v>
      </c>
      <c r="I454">
        <f t="shared" si="44"/>
        <v>11.454144781641297</v>
      </c>
      <c r="J454" s="10">
        <f t="shared" si="45"/>
        <v>-5.7404624746140956E-2</v>
      </c>
      <c r="K454">
        <f>$E$6*$O$7*EXP(-$O$4*(G454/$E$4-1))-SQRT($E$6)*$O$8*EXP(-$O$5*(G454/$E$4-1))</f>
        <v>-8.5024758855327259E-2</v>
      </c>
      <c r="L454">
        <f>$K$6*$O$7*EXP(-$O$4*(I454/$K$4-1))-SQRT($K$6)*$O$8*EXP(-$O$5*(I454/$K$4-1))</f>
        <v>-6.4185386123379101E-3</v>
      </c>
      <c r="M454" s="13">
        <f t="shared" si="46"/>
        <v>3.9208845019196391E-4</v>
      </c>
      <c r="N454" s="13">
        <f t="shared" si="47"/>
        <v>2.5995809792435831E-3</v>
      </c>
      <c r="O454" s="13">
        <v>1</v>
      </c>
    </row>
    <row r="455" spans="4:15" x14ac:dyDescent="0.4">
      <c r="D455" s="6">
        <v>7.7200000000000104</v>
      </c>
      <c r="E455" s="7">
        <f t="shared" si="42"/>
        <v>-1.39385157715402E-2</v>
      </c>
      <c r="G455">
        <f t="shared" si="43"/>
        <v>10.487542025994379</v>
      </c>
      <c r="H455" s="10">
        <f t="shared" si="48"/>
        <v>-6.433321954354379E-2</v>
      </c>
      <c r="I455">
        <f t="shared" si="44"/>
        <v>11.476434320440115</v>
      </c>
      <c r="J455" s="10">
        <f t="shared" si="45"/>
        <v>-5.6621038767150599E-2</v>
      </c>
      <c r="K455">
        <f>$E$6*$O$7*EXP(-$O$4*(G455/$E$4-1))-SQRT($E$6)*$O$8*EXP(-$O$5*(G455/$E$4-1))</f>
        <v>-8.4056113644591451E-2</v>
      </c>
      <c r="L455">
        <f>$K$6*$O$7*EXP(-$O$4*(I455/$K$4-1))-SQRT($K$6)*$O$8*EXP(-$O$5*(I455/$K$4-1))</f>
        <v>-6.3062829676208436E-3</v>
      </c>
      <c r="M455" s="13">
        <f t="shared" si="46"/>
        <v>3.8899255172114062E-4</v>
      </c>
      <c r="N455" s="13">
        <f t="shared" si="47"/>
        <v>2.5315746511663136E-3</v>
      </c>
      <c r="O455" s="13">
        <v>1</v>
      </c>
    </row>
    <row r="456" spans="4:15" x14ac:dyDescent="0.4">
      <c r="D456" s="6">
        <v>7.74000000000001</v>
      </c>
      <c r="E456" s="7">
        <f t="shared" si="42"/>
        <v>-1.3748114641374811E-2</v>
      </c>
      <c r="G456">
        <f t="shared" si="43"/>
        <v>10.505486738516586</v>
      </c>
      <c r="H456" s="10">
        <f t="shared" si="48"/>
        <v>-6.3454423127265444E-2</v>
      </c>
      <c r="I456">
        <f t="shared" si="44"/>
        <v>11.498723859238931</v>
      </c>
      <c r="J456" s="10">
        <f t="shared" si="45"/>
        <v>-5.584759129619276E-2</v>
      </c>
      <c r="K456">
        <f>$E$6*$O$7*EXP(-$O$4*(G456/$E$4-1))-SQRT($E$6)*$O$8*EXP(-$O$5*(G456/$E$4-1))</f>
        <v>-8.3098500998353655E-2</v>
      </c>
      <c r="L456">
        <f>$K$6*$O$7*EXP(-$O$4*(I456/$K$4-1))-SQRT($K$6)*$O$8*EXP(-$O$5*(I456/$K$4-1))</f>
        <v>-6.1959905898082007E-3</v>
      </c>
      <c r="M456" s="13">
        <f t="shared" si="46"/>
        <v>3.8588979540537757E-4</v>
      </c>
      <c r="N456" s="13">
        <f t="shared" si="47"/>
        <v>2.4652814527062476E-3</v>
      </c>
      <c r="O456" s="13">
        <v>1</v>
      </c>
    </row>
    <row r="457" spans="4:15" x14ac:dyDescent="0.4">
      <c r="D457" s="6">
        <v>7.7600000000000096</v>
      </c>
      <c r="E457" s="7">
        <f t="shared" si="42"/>
        <v>-1.3560179260707548E-2</v>
      </c>
      <c r="G457">
        <f t="shared" si="43"/>
        <v>10.523431451038796</v>
      </c>
      <c r="H457" s="10">
        <f t="shared" si="48"/>
        <v>-6.2587007377795684E-2</v>
      </c>
      <c r="I457">
        <f t="shared" si="44"/>
        <v>11.521013398037748</v>
      </c>
      <c r="J457" s="10">
        <f t="shared" si="45"/>
        <v>-5.5084160192846197E-2</v>
      </c>
      <c r="K457">
        <f>$E$6*$O$7*EXP(-$O$4*(G457/$E$4-1))-SQRT($E$6)*$O$8*EXP(-$O$5*(G457/$E$4-1))</f>
        <v>-8.2151795349398746E-2</v>
      </c>
      <c r="L457">
        <f>$K$6*$O$7*EXP(-$O$4*(I457/$K$4-1))-SQRT($K$6)*$O$8*EXP(-$O$5*(I457/$K$4-1))</f>
        <v>-6.0876271430353474E-3</v>
      </c>
      <c r="M457" s="13">
        <f t="shared" si="46"/>
        <v>3.8278092837378387E-4</v>
      </c>
      <c r="N457" s="13">
        <f t="shared" si="47"/>
        <v>2.4006602509012071E-3</v>
      </c>
      <c r="O457" s="13">
        <v>1</v>
      </c>
    </row>
    <row r="458" spans="4:15" x14ac:dyDescent="0.4">
      <c r="D458" s="6">
        <v>7.78000000000001</v>
      </c>
      <c r="E458" s="7">
        <f t="shared" si="42"/>
        <v>-1.3374679890002156E-2</v>
      </c>
      <c r="G458">
        <f t="shared" si="43"/>
        <v>10.541376163561006</v>
      </c>
      <c r="H458" s="10">
        <f t="shared" si="48"/>
        <v>-6.1730835032304948E-2</v>
      </c>
      <c r="I458">
        <f t="shared" si="44"/>
        <v>11.543302936836566</v>
      </c>
      <c r="J458" s="10">
        <f t="shared" si="45"/>
        <v>-5.4330624649166756E-2</v>
      </c>
      <c r="K458">
        <f>$E$6*$O$7*EXP(-$O$4*(G458/$E$4-1))-SQRT($E$6)*$O$8*EXP(-$O$5*(G458/$E$4-1))</f>
        <v>-8.1215872556677185E-2</v>
      </c>
      <c r="L458">
        <f>$K$6*$O$7*EXP(-$O$4*(I458/$K$4-1))-SQRT($K$6)*$O$8*EXP(-$O$5*(I458/$K$4-1))</f>
        <v>-5.9811588919326608E-3</v>
      </c>
      <c r="M458" s="13">
        <f t="shared" si="46"/>
        <v>3.7966668732619414E-4</v>
      </c>
      <c r="N458" s="13">
        <f t="shared" si="47"/>
        <v>2.3376708390099523E-3</v>
      </c>
      <c r="O458" s="13">
        <v>1</v>
      </c>
    </row>
    <row r="459" spans="4:15" x14ac:dyDescent="0.4">
      <c r="D459" s="6">
        <v>7.8000000000000096</v>
      </c>
      <c r="E459" s="7">
        <f t="shared" si="42"/>
        <v>-1.3191587114641452E-2</v>
      </c>
      <c r="G459">
        <f t="shared" si="43"/>
        <v>10.559320876083214</v>
      </c>
      <c r="H459" s="10">
        <f t="shared" si="48"/>
        <v>-6.0885770327627618E-2</v>
      </c>
      <c r="I459">
        <f t="shared" si="44"/>
        <v>11.565592475635388</v>
      </c>
      <c r="J459" s="10">
        <f t="shared" si="45"/>
        <v>-5.3586865177096502E-2</v>
      </c>
      <c r="K459">
        <f>$E$6*$O$7*EXP(-$O$4*(G459/$E$4-1))-SQRT($E$6)*$O$8*EXP(-$O$5*(G459/$E$4-1))</f>
        <v>-8.0290609889205056E-2</v>
      </c>
      <c r="L459">
        <f>$K$6*$O$7*EXP(-$O$4*(I459/$K$4-1))-SQRT($K$6)*$O$8*EXP(-$O$5*(I459/$K$4-1))</f>
        <v>-5.8765526911240297E-3</v>
      </c>
      <c r="M459" s="13">
        <f t="shared" si="46"/>
        <v>3.7654779841056083E-4</v>
      </c>
      <c r="N459" s="13">
        <f t="shared" si="47"/>
        <v>2.2762739175091412E-3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-1.3010871841851615E-2</v>
      </c>
      <c r="G460">
        <f t="shared" si="43"/>
        <v>10.577265588605425</v>
      </c>
      <c r="H460" s="10">
        <f t="shared" si="48"/>
        <v>-6.0051678986066129E-2</v>
      </c>
      <c r="I460">
        <f t="shared" si="44"/>
        <v>11.587882014434202</v>
      </c>
      <c r="J460" s="10">
        <f t="shared" si="45"/>
        <v>-5.2852763595969625E-2</v>
      </c>
      <c r="K460">
        <f>$E$6*$O$7*EXP(-$O$4*(G460/$E$4-1))-SQRT($E$6)*$O$8*EXP(-$O$5*(G460/$E$4-1))</f>
        <v>-7.9375886010142144E-2</v>
      </c>
      <c r="L460">
        <f>$K$6*$O$7*EXP(-$O$4*(I460/$K$4-1))-SQRT($K$6)*$O$8*EXP(-$O$5*(I460/$K$4-1))</f>
        <v>-5.773775974909059E-3</v>
      </c>
      <c r="M460" s="13">
        <f t="shared" si="46"/>
        <v>3.734249771093488E-4</v>
      </c>
      <c r="N460" s="13">
        <f t="shared" si="47"/>
        <v>2.216431075423974E-3</v>
      </c>
      <c r="O460" s="13">
        <v>1</v>
      </c>
    </row>
    <row r="461" spans="4:15" x14ac:dyDescent="0.4">
      <c r="D461" s="6">
        <v>7.8400000000000096</v>
      </c>
      <c r="E461" s="7">
        <f t="shared" si="42"/>
        <v>-1.2832505297650343E-2</v>
      </c>
      <c r="G461">
        <f t="shared" si="43"/>
        <v>10.595210301127635</v>
      </c>
      <c r="H461" s="10">
        <f t="shared" si="48"/>
        <v>-5.9228428201305153E-2</v>
      </c>
      <c r="I461">
        <f t="shared" si="44"/>
        <v>11.610171553233021</v>
      </c>
      <c r="J461" s="10">
        <f t="shared" si="45"/>
        <v>-5.2128203020115213E-2</v>
      </c>
      <c r="K461">
        <f>$E$6*$O$7*EXP(-$O$4*(G461/$E$4-1))-SQRT($E$6)*$O$8*EXP(-$O$5*(G461/$E$4-1))</f>
        <v>-7.8471580961048615E-2</v>
      </c>
      <c r="L461">
        <f>$K$6*$O$7*EXP(-$O$4*(I461/$K$4-1))-SQRT($K$6)*$O$8*EXP(-$O$5*(I461/$K$4-1))</f>
        <v>-5.6727967471255393E-3</v>
      </c>
      <c r="M461" s="13">
        <f t="shared" si="46"/>
        <v>3.7029892813482244E-4</v>
      </c>
      <c r="N461" s="13">
        <f t="shared" si="47"/>
        <v>2.1581047719885288E-3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-1.2656459023818425E-2</v>
      </c>
      <c r="G462">
        <f t="shared" si="43"/>
        <v>10.613155013649843</v>
      </c>
      <c r="H462" s="10">
        <f t="shared" si="48"/>
        <v>-5.8415886624433942E-2</v>
      </c>
      <c r="I462">
        <f t="shared" si="44"/>
        <v>11.632461092031837</v>
      </c>
      <c r="J462" s="10">
        <f t="shared" si="45"/>
        <v>-5.1413067846555208E-2</v>
      </c>
      <c r="K462">
        <f>$E$6*$O$7*EXP(-$O$4*(G462/$E$4-1))-SQRT($E$6)*$O$8*EXP(-$O$5*(G462/$E$4-1))</f>
        <v>-7.7577576146314567E-2</v>
      </c>
      <c r="L462">
        <f>$K$6*$O$7*EXP(-$O$4*(I462/$K$4-1))-SQRT($K$6)*$O$8*EXP(-$O$5*(I462/$K$4-1))</f>
        <v>-5.5735835711894508E-3</v>
      </c>
      <c r="M462" s="13">
        <f t="shared" si="46"/>
        <v>3.6717034533294973E-4</v>
      </c>
      <c r="N462" s="13">
        <f t="shared" si="47"/>
        <v>2.1012583186315044E-3</v>
      </c>
      <c r="O462" s="13">
        <v>1</v>
      </c>
    </row>
    <row r="463" spans="4:15" x14ac:dyDescent="0.4">
      <c r="D463" s="6">
        <v>7.8800000000000097</v>
      </c>
      <c r="E463" s="7">
        <f t="shared" si="42"/>
        <v>-1.2482704874894871E-2</v>
      </c>
      <c r="G463">
        <f t="shared" si="43"/>
        <v>10.631099726172051</v>
      </c>
      <c r="H463" s="10">
        <f t="shared" si="48"/>
        <v>-5.761392435007727E-2</v>
      </c>
      <c r="I463">
        <f t="shared" si="44"/>
        <v>11.654750630830657</v>
      </c>
      <c r="J463" s="10">
        <f t="shared" si="45"/>
        <v>-5.070724374279794E-2</v>
      </c>
      <c r="K463">
        <f>$E$6*$O$7*EXP(-$O$4*(G463/$E$4-1))-SQRT($E$6)*$O$8*EXP(-$O$5*(G463/$E$4-1))</f>
        <v>-7.6693754317763208E-2</v>
      </c>
      <c r="L463">
        <f>$K$6*$O$7*EXP(-$O$4*(I463/$K$4-1))-SQRT($K$6)*$O$8*EXP(-$O$5*(I463/$K$4-1))</f>
        <v>-5.4761055603087467E-3</v>
      </c>
      <c r="M463" s="13">
        <f t="shared" si="46"/>
        <v>3.6403991159580636E-4</v>
      </c>
      <c r="N463" s="13">
        <f t="shared" si="47"/>
        <v>2.0458558612834318E-3</v>
      </c>
      <c r="O463" s="13">
        <v>1</v>
      </c>
    </row>
    <row r="464" spans="4:15" x14ac:dyDescent="0.4">
      <c r="D464" s="6">
        <v>7.9000000000000101</v>
      </c>
      <c r="E464" s="7">
        <f t="shared" si="42"/>
        <v>-1.2311215015195139E-2</v>
      </c>
      <c r="G464">
        <f t="shared" si="43"/>
        <v>10.649044438694261</v>
      </c>
      <c r="H464" s="10">
        <f t="shared" si="48"/>
        <v>-5.6822412902633158E-2</v>
      </c>
      <c r="I464">
        <f t="shared" si="44"/>
        <v>11.677040169629475</v>
      </c>
      <c r="J464" s="10">
        <f t="shared" si="45"/>
        <v>-5.0010617634725696E-2</v>
      </c>
      <c r="K464">
        <f>$E$6*$O$7*EXP(-$O$4*(G464/$E$4-1))-SQRT($E$6)*$O$8*EXP(-$O$5*(G464/$E$4-1))</f>
        <v>-7.581999955942488E-2</v>
      </c>
      <c r="L464">
        <f>$K$6*$O$7*EXP(-$O$4*(I464/$K$4-1))-SQRT($K$6)*$O$8*EXP(-$O$5*(I464/$K$4-1))</f>
        <v>-5.3803323678686902E-3</v>
      </c>
      <c r="M464" s="13">
        <f t="shared" si="46"/>
        <v>3.6090829878231086E-4</v>
      </c>
      <c r="N464" s="13">
        <f t="shared" si="47"/>
        <v>1.9918623630010338E-3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-1.2141961915852591E-2</v>
      </c>
      <c r="G465">
        <f t="shared" si="43"/>
        <v>10.66698915121647</v>
      </c>
      <c r="H465" s="10">
        <f t="shared" si="48"/>
        <v>-5.604122522261764E-2</v>
      </c>
      <c r="I465">
        <f t="shared" si="44"/>
        <v>11.699329708428293</v>
      </c>
      <c r="J465" s="10">
        <f t="shared" si="45"/>
        <v>-4.9323077694576396E-2</v>
      </c>
      <c r="K465">
        <f>$E$6*$O$7*EXP(-$O$4*(G465/$E$4-1))-SQRT($E$6)*$O$8*EXP(-$O$5*(G465/$E$4-1))</f>
        <v>-7.4956197272481442E-2</v>
      </c>
      <c r="L465">
        <f>$K$6*$O$7*EXP(-$O$4*(I465/$K$4-1))-SQRT($K$6)*$O$8*EXP(-$O$5*(I465/$K$4-1))</f>
        <v>-5.2862341779849305E-3</v>
      </c>
      <c r="M465" s="13">
        <f t="shared" si="46"/>
        <v>3.5777616764712884E-4</v>
      </c>
      <c r="N465" s="13">
        <f t="shared" si="47"/>
        <v>1.9392435869047635E-3</v>
      </c>
      <c r="O465" s="13">
        <v>1</v>
      </c>
    </row>
    <row r="466" spans="4:15" x14ac:dyDescent="0.4">
      <c r="D466" s="6">
        <v>7.9400000000000102</v>
      </c>
      <c r="E466" s="7">
        <f t="shared" si="42"/>
        <v>-1.1974918351882784E-2</v>
      </c>
      <c r="G466">
        <f t="shared" si="43"/>
        <v>10.684933863738681</v>
      </c>
      <c r="H466" s="10">
        <f t="shared" si="48"/>
        <v>-5.5270235653114987E-2</v>
      </c>
      <c r="I466">
        <f t="shared" si="44"/>
        <v>11.72161924722711</v>
      </c>
      <c r="J466" s="10">
        <f t="shared" si="45"/>
        <v>-4.8644513329018244E-2</v>
      </c>
      <c r="K466">
        <f>$E$6*$O$7*EXP(-$O$4*(G466/$E$4-1))-SQRT($E$6)*$O$8*EXP(-$O$5*(G466/$E$4-1))</f>
        <v>-7.4102234160376063E-2</v>
      </c>
      <c r="L466">
        <f>$K$6*$O$7*EXP(-$O$4*(I466/$K$4-1))-SQRT($K$6)*$O$8*EXP(-$O$5*(I466/$K$4-1))</f>
        <v>-5.1937816962220182E-3</v>
      </c>
      <c r="M466" s="13">
        <f t="shared" si="46"/>
        <v>3.5464416777748341E-4</v>
      </c>
      <c r="N466" s="13">
        <f t="shared" si="47"/>
        <v>1.8879660794252785E-3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-1.1810057399270617E-2</v>
      </c>
      <c r="G467">
        <f t="shared" si="43"/>
        <v>10.70287857626089</v>
      </c>
      <c r="H467" s="10">
        <f t="shared" si="48"/>
        <v>-5.4509319926333538E-2</v>
      </c>
      <c r="I467">
        <f t="shared" si="44"/>
        <v>11.743908786025928</v>
      </c>
      <c r="J467" s="10">
        <f t="shared" si="45"/>
        <v>-4.7974815167317095E-2</v>
      </c>
      <c r="K467">
        <f>$E$6*$O$7*EXP(-$O$4*(G467/$E$4-1))-SQRT($E$6)*$O$8*EXP(-$O$5*(G467/$E$4-1))</f>
        <v>-7.3257998214091458E-2</v>
      </c>
      <c r="L467">
        <f>$K$6*$O$7*EXP(-$O$4*(I467/$K$4-1))-SQRT($K$6)*$O$8*EXP(-$O$5*(I467/$K$4-1))</f>
        <v>-5.1029461404741129E-3</v>
      </c>
      <c r="M467" s="13">
        <f t="shared" si="46"/>
        <v>3.5151293753784521E-4</v>
      </c>
      <c r="N467" s="13">
        <f t="shared" si="47"/>
        <v>1.8379971538547784E-3</v>
      </c>
      <c r="O467" s="13">
        <v>1</v>
      </c>
    </row>
    <row r="468" spans="4:15" x14ac:dyDescent="0.4">
      <c r="D468" s="6">
        <v>7.9800000000000102</v>
      </c>
      <c r="E468" s="7">
        <f t="shared" si="49"/>
        <v>-1.1647352432080088E-2</v>
      </c>
      <c r="G468">
        <f t="shared" si="43"/>
        <v>10.7208232887831</v>
      </c>
      <c r="H468" s="10">
        <f t="shared" si="48"/>
        <v>-5.3758355150265648E-2</v>
      </c>
      <c r="I468">
        <f t="shared" ref="I468:I469" si="50">$K$11*(D468/$K$12+1)</f>
        <v>11.766198324824746</v>
      </c>
      <c r="J468" s="10">
        <f t="shared" ref="J468:J469" si="51">-(-$H$4)*(1+D468+$K$5*D468^3)*EXP(-D468)</f>
        <v>-4.7313875049595729E-2</v>
      </c>
      <c r="K468">
        <f>$E$6*$O$7*EXP(-$O$4*(G468/$E$4-1))-SQRT($E$6)*$O$8*EXP(-$O$5*(G468/$E$4-1))</f>
        <v>-7.2423378697589094E-2</v>
      </c>
      <c r="L468">
        <f>$K$6*$O$7*EXP(-$O$4*(I468/$K$4-1))-SQRT($K$6)*$O$8*EXP(-$O$5*(I468/$K$4-1))</f>
        <v>-5.013699232005191E-3</v>
      </c>
      <c r="M468" s="13">
        <f t="shared" ref="M468:M469" si="52">(K468-H468)^2*O468</f>
        <v>3.4838310402213874E-4</v>
      </c>
      <c r="N468" s="13">
        <f t="shared" ref="N468:N469" si="53">(L468-J468)^2*O468</f>
        <v>1.7893048741990714E-3</v>
      </c>
      <c r="O468" s="13">
        <v>1</v>
      </c>
    </row>
    <row r="469" spans="4:15" x14ac:dyDescent="0.4">
      <c r="D469" s="6">
        <v>8.0000000000000107</v>
      </c>
      <c r="E469" s="7">
        <f t="shared" si="49"/>
        <v>-1.1486777119586563E-2</v>
      </c>
      <c r="G469">
        <f t="shared" si="43"/>
        <v>10.738768001305308</v>
      </c>
      <c r="H469" s="10">
        <f t="shared" si="48"/>
        <v>-5.3017219795451778E-2</v>
      </c>
      <c r="I469">
        <f t="shared" si="50"/>
        <v>11.788487863623564</v>
      </c>
      <c r="J469" s="10">
        <f t="shared" si="51"/>
        <v>-4.6661586015184532E-2</v>
      </c>
      <c r="K469">
        <f>$E$6*$O$7*EXP(-$O$4*(G469/$E$4-1))-SQRT($E$6)*$O$8*EXP(-$O$5*(G469/$E$4-1))</f>
        <v>-7.1598266133413385E-2</v>
      </c>
      <c r="L469">
        <f>$K$6*$O$7*EXP(-$O$4*(I469/$K$4-1))-SQRT($K$6)*$O$8*EXP(-$O$5*(I469/$K$4-1))</f>
        <v>-4.9260131866459122E-3</v>
      </c>
      <c r="M469" s="13">
        <f t="shared" si="52"/>
        <v>3.4525528301347646E-4</v>
      </c>
      <c r="N469" s="13">
        <f t="shared" si="53"/>
        <v>1.741858039326251E-3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F5" sqref="F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94</v>
      </c>
      <c r="D3" s="15" t="str">
        <f>A3</f>
        <v>HCP</v>
      </c>
      <c r="E3" s="1" t="str">
        <f>B3</f>
        <v>Li</v>
      </c>
      <c r="K3" s="15" t="str">
        <f>A3</f>
        <v>HCP</v>
      </c>
      <c r="L3" s="1" t="str">
        <f>B3</f>
        <v>Li</v>
      </c>
      <c r="N3" s="15" t="str">
        <f>A3</f>
        <v>HCP</v>
      </c>
      <c r="O3" s="1" t="str">
        <f>L3</f>
        <v>Li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-1.9064000000000001</v>
      </c>
      <c r="D4" s="2" t="s">
        <v>8</v>
      </c>
      <c r="E4" s="4">
        <v>3.0357799999999999</v>
      </c>
      <c r="K4" s="2" t="s">
        <v>27</v>
      </c>
      <c r="L4" s="4">
        <v>8.1199999999999994E-2</v>
      </c>
      <c r="N4" s="12" t="s">
        <v>24</v>
      </c>
      <c r="O4" s="4">
        <v>1.5937422689468561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40.380000000000003</v>
      </c>
      <c r="D5" s="2" t="s">
        <v>3</v>
      </c>
      <c r="E5" s="5">
        <v>0.15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3.0357799999999999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Li</v>
      </c>
      <c r="AA5" s="32" t="str">
        <f>B3</f>
        <v>Li</v>
      </c>
    </row>
    <row r="6" spans="1:27" x14ac:dyDescent="0.4">
      <c r="A6" s="2" t="s">
        <v>0</v>
      </c>
      <c r="B6" s="1">
        <v>8.7999999999999995E-2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8.1470085470085496E-2</v>
      </c>
    </row>
    <row r="7" spans="1:27" x14ac:dyDescent="0.4">
      <c r="A7" s="2" t="s">
        <v>1</v>
      </c>
      <c r="B7" s="5">
        <v>4.4379999999999997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4.7015396933932259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0.83255093125388535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3.0357799999999999</v>
      </c>
      <c r="S9" s="29">
        <f>O7</f>
        <v>4.7015396933932259</v>
      </c>
      <c r="T9" s="29">
        <f>O4</f>
        <v>1.5937422689468561</v>
      </c>
      <c r="U9" s="29">
        <f>O6</f>
        <v>8.1470085470085496E-2</v>
      </c>
      <c r="V9" s="29">
        <f>O8</f>
        <v>0.83255093125388535</v>
      </c>
      <c r="W9" s="30">
        <v>6</v>
      </c>
      <c r="X9" s="30">
        <v>12</v>
      </c>
      <c r="Y9" s="31" t="s">
        <v>122</v>
      </c>
      <c r="Z9" s="31" t="str">
        <f>B3</f>
        <v>Li</v>
      </c>
      <c r="AA9" s="32" t="str">
        <f>B3</f>
        <v>Li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3.0357799999999999</v>
      </c>
      <c r="M10" t="s">
        <v>34</v>
      </c>
    </row>
    <row r="11" spans="1:27" x14ac:dyDescent="0.4">
      <c r="A11" s="3" t="s">
        <v>37</v>
      </c>
      <c r="B11" s="4">
        <f>($B$5*$E$7)^(1/3)</f>
        <v>4.3224711513259795</v>
      </c>
      <c r="D11" s="3" t="s">
        <v>8</v>
      </c>
      <c r="E11" s="4">
        <f>E4</f>
        <v>3.0357799999999999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4.757495092374727</v>
      </c>
      <c r="D12" s="3" t="s">
        <v>2</v>
      </c>
      <c r="E12" s="4">
        <f>(9*$B$6*$B$5/(-$B$4))^(1/2)</f>
        <v>4.0957999223322359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8.6364902077825267E-2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-1.9064000000000001</v>
      </c>
    </row>
    <row r="16" spans="1:27" x14ac:dyDescent="0.4">
      <c r="D16" s="3" t="s">
        <v>9</v>
      </c>
      <c r="E16" s="4">
        <f>$E$15*$E$6</f>
        <v>-22.876800000000003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8.1470085470085496E-2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0.40774227426885673</v>
      </c>
      <c r="G19">
        <f t="shared" ref="G19:G82" si="1">$E$11*(D19/$E$12+1)</f>
        <v>2.2945865682975644</v>
      </c>
      <c r="H19" s="10">
        <f>-(-$B$4)*(1+D19+$E$5*D19^3)*EXP(-D19)</f>
        <v>0.77731987166614847</v>
      </c>
      <c r="I19">
        <f>H19*$E$6</f>
        <v>9.3278384599937816</v>
      </c>
      <c r="K19">
        <f>$L$9*$L$4*EXP(-$L$6*(G19/$L$10-1))-SQRT($L$9)*$L$5*EXP(-$L$7*(G19/$L$10-1))</f>
        <v>8.7222024202731721</v>
      </c>
      <c r="M19">
        <f t="shared" ref="M19:M82" si="2">$L$9*$O$6*EXP(-$O$7*(G19/$L$10-1))-SQRT($L$9)*$O$8*EXP(-$O$4*(G19/$L$10-1))</f>
        <v>-1.1748303419997539</v>
      </c>
      <c r="N19" s="13">
        <f>(M19-H19)^2*O19</f>
        <v>3.8108904567158284</v>
      </c>
      <c r="O19" s="13">
        <v>1</v>
      </c>
      <c r="P19" s="14">
        <f>SUMSQ(N26:N295)</f>
        <v>725.86645132955528</v>
      </c>
      <c r="Q19" s="1" t="s">
        <v>68</v>
      </c>
      <c r="R19" s="19">
        <f>O7/(O7-O4)*-B4/SQRT(L9)</f>
        <v>0.83255093125388535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0.32287561004951637</v>
      </c>
      <c r="G20">
        <f t="shared" si="1"/>
        <v>2.3094104369316129</v>
      </c>
      <c r="H20" s="10">
        <f>-(-$B$4)*(1+D20+$E$5*D20^3)*EXP(-D20)</f>
        <v>0.61553006299839808</v>
      </c>
      <c r="I20">
        <f t="shared" ref="I20:I83" si="3">H20*$E$6</f>
        <v>7.3863607559807765</v>
      </c>
      <c r="K20">
        <f t="shared" ref="K20:K83" si="4">$L$9*$L$4*EXP(-$L$6*(G20/$L$10-1))-SQRT($L$9)*$L$5*EXP(-$L$7*(G20/$L$10-1))</f>
        <v>7.9281461919159728</v>
      </c>
      <c r="M20">
        <f t="shared" si="2"/>
        <v>-1.2117672242343547</v>
      </c>
      <c r="N20" s="13">
        <f t="shared" ref="N20:N83" si="5">(M20-H20)^2*O20</f>
        <v>3.3390153759281778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0.24213142472964647</v>
      </c>
      <c r="G21">
        <f t="shared" si="1"/>
        <v>2.3242343055656614</v>
      </c>
      <c r="H21" s="10">
        <f t="shared" ref="H21:H84" si="6">-(-$B$4)*(1+D21+$E$5*D21^3)*EXP(-D21)</f>
        <v>0.46159934810459802</v>
      </c>
      <c r="I21">
        <f t="shared" si="3"/>
        <v>5.5391921772551758</v>
      </c>
      <c r="K21">
        <f t="shared" si="4"/>
        <v>7.1820005537378977</v>
      </c>
      <c r="M21">
        <f t="shared" si="2"/>
        <v>-1.2473727303753823</v>
      </c>
      <c r="N21" s="13">
        <f t="shared" si="5"/>
        <v>2.9205855650241843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0.16534305585448344</v>
      </c>
      <c r="G22">
        <f t="shared" si="1"/>
        <v>2.3390581741997103</v>
      </c>
      <c r="H22" s="10">
        <f t="shared" si="6"/>
        <v>0.31521000168098728</v>
      </c>
      <c r="I22">
        <f t="shared" si="3"/>
        <v>3.7825200201718472</v>
      </c>
      <c r="K22">
        <f t="shared" si="4"/>
        <v>6.4810765631203724</v>
      </c>
      <c r="M22">
        <f t="shared" si="2"/>
        <v>-1.2816808999158646</v>
      </c>
      <c r="N22" s="13">
        <f t="shared" si="5"/>
        <v>2.5500605516028068</v>
      </c>
      <c r="O22" s="13">
        <v>1</v>
      </c>
    </row>
    <row r="23" spans="1:25" x14ac:dyDescent="0.4">
      <c r="D23" s="6">
        <v>-0.92</v>
      </c>
      <c r="E23" s="7">
        <f t="shared" si="0"/>
        <v>9.2349916078903652E-2</v>
      </c>
      <c r="G23">
        <f t="shared" si="1"/>
        <v>2.3538820428337588</v>
      </c>
      <c r="H23" s="10">
        <f t="shared" si="6"/>
        <v>0.17605588001282194</v>
      </c>
      <c r="I23">
        <f t="shared" si="3"/>
        <v>2.1126705601538633</v>
      </c>
      <c r="K23">
        <f t="shared" si="4"/>
        <v>5.8228336713535924</v>
      </c>
      <c r="M23">
        <f t="shared" si="2"/>
        <v>-1.3147249701475157</v>
      </c>
      <c r="N23" s="13">
        <f t="shared" si="5"/>
        <v>2.2224275432047791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2.2997289089317578E-2</v>
      </c>
      <c r="G24">
        <f t="shared" si="1"/>
        <v>2.3687059114678077</v>
      </c>
      <c r="H24" s="10">
        <f t="shared" si="6"/>
        <v>4.3842031919875027E-2</v>
      </c>
      <c r="I24">
        <f t="shared" si="3"/>
        <v>0.52610438303850038</v>
      </c>
      <c r="K24">
        <f t="shared" si="4"/>
        <v>5.204871568113373</v>
      </c>
      <c r="M24">
        <f t="shared" si="2"/>
        <v>-1.3465373945974557</v>
      </c>
      <c r="N24" s="13">
        <f t="shared" si="5"/>
        <v>1.9331549496826617</v>
      </c>
      <c r="O24" s="13">
        <v>1</v>
      </c>
      <c r="Q24" s="17" t="s">
        <v>64</v>
      </c>
      <c r="R24" s="19">
        <f>O4/(O7-O4)*-B4/L9</f>
        <v>8.1470085470085468E-2</v>
      </c>
      <c r="V24" s="15" t="str">
        <f>D3</f>
        <v>HCP</v>
      </c>
      <c r="W24" s="1" t="str">
        <f>E3</f>
        <v>Li</v>
      </c>
      <c r="X24" t="s">
        <v>110</v>
      </c>
    </row>
    <row r="25" spans="1:25" x14ac:dyDescent="0.4">
      <c r="D25" s="6">
        <v>-0.88</v>
      </c>
      <c r="E25" s="7">
        <f t="shared" si="0"/>
        <v>-4.2863868060332877E-2</v>
      </c>
      <c r="G25">
        <f t="shared" si="1"/>
        <v>2.3835297801018562</v>
      </c>
      <c r="H25" s="10">
        <f t="shared" si="6"/>
        <v>-8.1715678070218595E-2</v>
      </c>
      <c r="I25">
        <f t="shared" si="3"/>
        <v>-0.98058813684262314</v>
      </c>
      <c r="K25">
        <f t="shared" si="4"/>
        <v>4.6249224736922896</v>
      </c>
      <c r="M25">
        <f t="shared" si="2"/>
        <v>-1.3771498610447019</v>
      </c>
      <c r="N25" s="13">
        <f t="shared" si="5"/>
        <v>1.6781497224187671</v>
      </c>
      <c r="O25" s="13">
        <v>1</v>
      </c>
      <c r="Q25" s="17" t="s">
        <v>65</v>
      </c>
      <c r="R25" s="19">
        <f>O7/(O7-O4)*-B4/SQRT(L9)</f>
        <v>0.83255093125388535</v>
      </c>
      <c r="V25" s="2" t="s">
        <v>113</v>
      </c>
      <c r="W25" s="1">
        <f>(-B4/(12*PI()*B6*W26))^(1/2)</f>
        <v>0.63839659637051172</v>
      </c>
      <c r="X25" t="s">
        <v>111</v>
      </c>
    </row>
    <row r="26" spans="1:25" x14ac:dyDescent="0.4">
      <c r="D26" s="6">
        <v>-0.86</v>
      </c>
      <c r="E26" s="7">
        <f t="shared" si="0"/>
        <v>-0.10537711638945137</v>
      </c>
      <c r="G26">
        <f t="shared" si="1"/>
        <v>2.3983536487359052</v>
      </c>
      <c r="H26" s="10">
        <f t="shared" si="6"/>
        <v>-0.20089093468485009</v>
      </c>
      <c r="I26">
        <f t="shared" si="3"/>
        <v>-2.410691216218201</v>
      </c>
      <c r="K26">
        <f t="shared" si="4"/>
        <v>4.0808438544082284</v>
      </c>
      <c r="M26">
        <f t="shared" si="2"/>
        <v>-1.4065933091259919</v>
      </c>
      <c r="N26" s="13">
        <f t="shared" si="5"/>
        <v>1.4537182157330071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-0.16468072039406573</v>
      </c>
      <c r="G27">
        <f t="shared" si="1"/>
        <v>2.4131775173699537</v>
      </c>
      <c r="H27" s="10">
        <f t="shared" si="6"/>
        <v>-0.31394732535924691</v>
      </c>
      <c r="I27">
        <f t="shared" si="3"/>
        <v>-3.7673679043109631</v>
      </c>
      <c r="K27">
        <f t="shared" si="4"/>
        <v>3.5706115379636012</v>
      </c>
      <c r="M27">
        <f t="shared" si="2"/>
        <v>-1.4348979475402559</v>
      </c>
      <c r="N27" s="13">
        <f t="shared" si="5"/>
        <v>1.2565302973679913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4.4379999999999997</v>
      </c>
    </row>
    <row r="28" spans="1:25" x14ac:dyDescent="0.4">
      <c r="D28" s="6">
        <v>-0.82</v>
      </c>
      <c r="E28" s="7">
        <f t="shared" si="0"/>
        <v>-0.22090782759274807</v>
      </c>
      <c r="G28">
        <f t="shared" si="1"/>
        <v>2.4280013860040026</v>
      </c>
      <c r="H28" s="10">
        <f t="shared" si="6"/>
        <v>-0.42113868252281494</v>
      </c>
      <c r="I28">
        <f t="shared" si="3"/>
        <v>-5.0536641902737793</v>
      </c>
      <c r="K28">
        <f t="shared" si="4"/>
        <v>3.0923132068021228</v>
      </c>
      <c r="M28">
        <f t="shared" si="2"/>
        <v>-1.462093270860882</v>
      </c>
      <c r="N28" s="13">
        <f t="shared" si="5"/>
        <v>1.0835864549820746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4.669803187918764</v>
      </c>
      <c r="X28" t="s">
        <v>119</v>
      </c>
    </row>
    <row r="29" spans="1:25" x14ac:dyDescent="0.4">
      <c r="D29" s="6">
        <v>-0.8</v>
      </c>
      <c r="E29" s="7">
        <f t="shared" si="0"/>
        <v>-0.27418664239027191</v>
      </c>
      <c r="G29">
        <f t="shared" si="1"/>
        <v>2.4428252546380511</v>
      </c>
      <c r="H29" s="10">
        <f t="shared" si="6"/>
        <v>-0.52270941505281432</v>
      </c>
      <c r="I29">
        <f t="shared" si="3"/>
        <v>-6.2725129806337723</v>
      </c>
      <c r="K29">
        <f t="shared" si="4"/>
        <v>2.6441422487159025</v>
      </c>
      <c r="M29">
        <f t="shared" si="2"/>
        <v>-1.4882080759646681</v>
      </c>
      <c r="N29" s="13">
        <f t="shared" si="5"/>
        <v>0.93218766422258281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19.75644542118587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-0.32464059442909887</v>
      </c>
      <c r="G30">
        <f t="shared" si="1"/>
        <v>2.4576491232721001</v>
      </c>
      <c r="H30" s="10">
        <f t="shared" si="6"/>
        <v>-0.61889482921963412</v>
      </c>
      <c r="I30">
        <f t="shared" si="3"/>
        <v>-7.4267379506356095</v>
      </c>
      <c r="K30">
        <f t="shared" si="4"/>
        <v>2.2243919450935339</v>
      </c>
      <c r="M30">
        <f t="shared" si="2"/>
        <v>-1.5132704780861941</v>
      </c>
      <c r="N30" s="13">
        <f t="shared" si="5"/>
        <v>0.79990780128548011</v>
      </c>
      <c r="O30" s="13">
        <v>1</v>
      </c>
      <c r="V30" s="22" t="s">
        <v>23</v>
      </c>
      <c r="W30" s="1">
        <f>1/(O4*W25^2)</f>
        <v>1.5395747619100828</v>
      </c>
    </row>
    <row r="31" spans="1:25" x14ac:dyDescent="0.4">
      <c r="D31" s="6">
        <v>-0.76</v>
      </c>
      <c r="E31" s="7">
        <f t="shared" si="0"/>
        <v>-0.37238850159391468</v>
      </c>
      <c r="G31">
        <f t="shared" si="1"/>
        <v>2.4724729919061486</v>
      </c>
      <c r="H31" s="10">
        <f t="shared" si="6"/>
        <v>-0.70992143943863906</v>
      </c>
      <c r="I31">
        <f t="shared" si="3"/>
        <v>-8.5190572732636696</v>
      </c>
      <c r="K31">
        <f t="shared" si="4"/>
        <v>1.8314499782766838</v>
      </c>
      <c r="M31">
        <f t="shared" si="2"/>
        <v>-1.5373079265061094</v>
      </c>
      <c r="N31" s="13">
        <f t="shared" si="5"/>
        <v>0.68456839898184918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-0.41754472782971513</v>
      </c>
      <c r="G32">
        <f t="shared" si="1"/>
        <v>2.4872968605401975</v>
      </c>
      <c r="H32" s="10">
        <f t="shared" si="6"/>
        <v>-0.79600726913456898</v>
      </c>
      <c r="I32">
        <f t="shared" si="3"/>
        <v>-9.5520872296148269</v>
      </c>
      <c r="K32">
        <f t="shared" si="4"/>
        <v>1.463793240509319</v>
      </c>
      <c r="M32">
        <f t="shared" si="2"/>
        <v>-1.5603472198816801</v>
      </c>
      <c r="N32" s="13">
        <f t="shared" si="5"/>
        <v>0.58421556030809629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-0.46021933592932712</v>
      </c>
      <c r="G33">
        <f t="shared" si="1"/>
        <v>2.502120729174246</v>
      </c>
      <c r="H33" s="10">
        <f t="shared" si="6"/>
        <v>-0.87736214201566931</v>
      </c>
      <c r="I33">
        <f t="shared" si="3"/>
        <v>-10.528345704188032</v>
      </c>
      <c r="K33">
        <f t="shared" si="4"/>
        <v>1.1199829279257596</v>
      </c>
      <c r="M33">
        <f t="shared" si="2"/>
        <v>-1.582414521227701</v>
      </c>
      <c r="N33" s="13">
        <f t="shared" si="5"/>
        <v>0.4970988574325465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-0.50051823544178708</v>
      </c>
      <c r="G34">
        <f t="shared" si="1"/>
        <v>2.5169445978082949</v>
      </c>
      <c r="H34" s="10">
        <f t="shared" si="6"/>
        <v>-0.95418796404622297</v>
      </c>
      <c r="I34">
        <f t="shared" si="3"/>
        <v>-11.450255568554676</v>
      </c>
      <c r="K34">
        <f t="shared" si="4"/>
        <v>0.79865990393121145</v>
      </c>
      <c r="M34">
        <f t="shared" si="2"/>
        <v>-1.6035353725557502</v>
      </c>
      <c r="N34" s="13">
        <f t="shared" si="5"/>
        <v>0.42165205693803881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-0.53854332584864051</v>
      </c>
      <c r="G35">
        <f t="shared" si="1"/>
        <v>2.5317684664423434</v>
      </c>
      <c r="H35" s="10">
        <f t="shared" si="6"/>
        <v>-1.0266789963978484</v>
      </c>
      <c r="I35">
        <f t="shared" si="3"/>
        <v>-12.320147956774182</v>
      </c>
      <c r="K35">
        <f t="shared" si="4"/>
        <v>0.49854031718860181</v>
      </c>
      <c r="M35">
        <f t="shared" si="2"/>
        <v>-1.6237347091795238</v>
      </c>
      <c r="N35" s="13">
        <f t="shared" si="5"/>
        <v>0.35647552416523443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-0.57439263515100369</v>
      </c>
      <c r="G36">
        <f t="shared" si="1"/>
        <v>2.5465923350763924</v>
      </c>
      <c r="H36" s="10">
        <f t="shared" si="6"/>
        <v>-1.0950221196518737</v>
      </c>
      <c r="I36">
        <f t="shared" si="3"/>
        <v>-13.140265435822485</v>
      </c>
      <c r="K36">
        <f t="shared" si="4"/>
        <v>0.21841146023561198</v>
      </c>
      <c r="M36">
        <f t="shared" si="2"/>
        <v>-1.643036873693875</v>
      </c>
      <c r="N36" s="13">
        <f t="shared" si="5"/>
        <v>0.30032017064771516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-0.60816045400610486</v>
      </c>
      <c r="G37">
        <f t="shared" si="1"/>
        <v>2.5614162037104413</v>
      </c>
      <c r="H37" s="10">
        <f t="shared" si="6"/>
        <v>-1.1593970895172385</v>
      </c>
      <c r="I37">
        <f t="shared" si="3"/>
        <v>-13.912765074206863</v>
      </c>
      <c r="K37">
        <f t="shared" si="4"/>
        <v>-4.2872144475953888E-2</v>
      </c>
      <c r="M37">
        <f t="shared" si="2"/>
        <v>-1.661465629634947</v>
      </c>
      <c r="N37" s="13">
        <f t="shared" si="5"/>
        <v>0.25207281897592709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-0.63993746554803677</v>
      </c>
      <c r="G38">
        <f t="shared" si="1"/>
        <v>2.5762400723444898</v>
      </c>
      <c r="H38" s="10">
        <f t="shared" si="6"/>
        <v>-1.2199767843207774</v>
      </c>
      <c r="I38">
        <f t="shared" si="3"/>
        <v>-14.63972141184933</v>
      </c>
      <c r="K38">
        <f t="shared" si="4"/>
        <v>-0.2863924436021037</v>
      </c>
      <c r="M38">
        <f t="shared" si="2"/>
        <v>-1.6790441748286529</v>
      </c>
      <c r="N38" s="13">
        <f t="shared" si="5"/>
        <v>0.21074286902771025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-0.66981087102355108</v>
      </c>
      <c r="G39">
        <f t="shared" si="1"/>
        <v>2.5910639409785383</v>
      </c>
      <c r="H39" s="10">
        <f t="shared" si="6"/>
        <v>-1.276927444519298</v>
      </c>
      <c r="I39">
        <f t="shared" si="3"/>
        <v>-15.323129334231576</v>
      </c>
      <c r="K39">
        <f t="shared" si="4"/>
        <v>-0.51317134878819637</v>
      </c>
      <c r="M39">
        <f t="shared" si="2"/>
        <v>-1.6957951544346279</v>
      </c>
      <c r="N39" s="13">
        <f t="shared" si="5"/>
        <v>0.17545015840971301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-0.69786451136995464</v>
      </c>
      <c r="G40">
        <f t="shared" si="1"/>
        <v>2.6058878096125873</v>
      </c>
      <c r="H40" s="10">
        <f t="shared" si="6"/>
        <v>-1.3304089044756815</v>
      </c>
      <c r="I40">
        <f t="shared" si="3"/>
        <v>-15.964906853708179</v>
      </c>
      <c r="K40">
        <f t="shared" si="4"/>
        <v>-0.72417404056055545</v>
      </c>
      <c r="M40">
        <f t="shared" si="2"/>
        <v>-1.7117406736925136</v>
      </c>
      <c r="N40" s="13">
        <f t="shared" si="5"/>
        <v>0.14541391821403929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-0.72417898485848442</v>
      </c>
      <c r="G41">
        <f t="shared" si="1"/>
        <v>2.6207116782466358</v>
      </c>
      <c r="H41" s="10">
        <f t="shared" si="6"/>
        <v>-1.3805748167342149</v>
      </c>
      <c r="I41">
        <f t="shared" si="3"/>
        <v>-16.56689780081058</v>
      </c>
      <c r="K41">
        <f t="shared" si="4"/>
        <v>-0.9203120907671094</v>
      </c>
      <c r="M41">
        <f t="shared" si="2"/>
        <v>-1.7269023103773926</v>
      </c>
      <c r="N41" s="13">
        <f t="shared" si="5"/>
        <v>0.1199427328531653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-0.74883176092297332</v>
      </c>
      <c r="G42">
        <f t="shared" si="1"/>
        <v>2.6355355468806847</v>
      </c>
      <c r="H42" s="10">
        <f t="shared" si="6"/>
        <v>-1.4275728690235565</v>
      </c>
      <c r="I42">
        <f t="shared" si="3"/>
        <v>-17.130874428282677</v>
      </c>
      <c r="K42">
        <f t="shared" si="4"/>
        <v>-1.1024464135272609</v>
      </c>
      <c r="M42">
        <f t="shared" si="2"/>
        <v>-1.7413011269709715</v>
      </c>
      <c r="N42" s="13">
        <f t="shared" si="5"/>
        <v>9.8425419834719752E-2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-0.77189729029013632</v>
      </c>
      <c r="G43">
        <f t="shared" si="1"/>
        <v>2.6503594155147332</v>
      </c>
      <c r="H43" s="10">
        <f t="shared" si="6"/>
        <v>-1.4715449942091159</v>
      </c>
      <c r="I43">
        <f t="shared" si="3"/>
        <v>-17.658539930509392</v>
      </c>
      <c r="K43">
        <f t="shared" si="4"/>
        <v>-1.2713900541045158</v>
      </c>
      <c r="M43">
        <f t="shared" si="2"/>
        <v>-1.7549576825549684</v>
      </c>
      <c r="N43" s="13">
        <f t="shared" si="5"/>
        <v>8.0322751915423332E-2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-0.7934471115244367</v>
      </c>
      <c r="G44">
        <f t="shared" si="1"/>
        <v>2.6651832841487821</v>
      </c>
      <c r="H44" s="10">
        <f t="shared" si="6"/>
        <v>-1.5126275734101862</v>
      </c>
      <c r="I44">
        <f t="shared" si="3"/>
        <v>-18.151530880922234</v>
      </c>
      <c r="K44">
        <f t="shared" si="4"/>
        <v>-1.4279108245989338</v>
      </c>
      <c r="M44">
        <f t="shared" si="2"/>
        <v>-1.7678920444330353</v>
      </c>
      <c r="N44" s="13">
        <f t="shared" si="5"/>
        <v>6.515995016657497E-2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-0.81354995409720721</v>
      </c>
      <c r="G45">
        <f t="shared" si="1"/>
        <v>2.6800071527828306</v>
      </c>
      <c r="H45" s="10">
        <f t="shared" si="6"/>
        <v>-1.5509516324909158</v>
      </c>
      <c r="I45">
        <f t="shared" si="3"/>
        <v>-18.611419589890989</v>
      </c>
      <c r="K45">
        <f t="shared" si="4"/>
        <v>-1.5727337948679243</v>
      </c>
      <c r="M45">
        <f t="shared" si="2"/>
        <v>-1.7801237994873724</v>
      </c>
      <c r="N45" s="13">
        <f t="shared" si="5"/>
        <v>5.2519882125851791E-2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-0.83227183808650684</v>
      </c>
      <c r="G46">
        <f t="shared" si="1"/>
        <v>2.6948310214168796</v>
      </c>
      <c r="H46" s="10">
        <f t="shared" si="6"/>
        <v>-1.5866430321281166</v>
      </c>
      <c r="I46">
        <f t="shared" si="3"/>
        <v>-19.0397163855374</v>
      </c>
      <c r="K46">
        <f t="shared" si="4"/>
        <v>-1.7065436466225692</v>
      </c>
      <c r="M46">
        <f t="shared" si="2"/>
        <v>-1.7916720652760858</v>
      </c>
      <c r="N46" s="13">
        <f t="shared" si="5"/>
        <v>4.2036904433591038E-2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-0.8496761706110979</v>
      </c>
      <c r="G47">
        <f t="shared" si="1"/>
        <v>2.7096548900509281</v>
      </c>
      <c r="H47" s="10">
        <f t="shared" si="6"/>
        <v>-1.6198226516529972</v>
      </c>
      <c r="I47">
        <f t="shared" si="3"/>
        <v>-19.437871819835966</v>
      </c>
      <c r="K47">
        <f t="shared" si="4"/>
        <v>-1.8299868982103549</v>
      </c>
      <c r="M47">
        <f t="shared" si="2"/>
        <v>-1.8025555008771723</v>
      </c>
      <c r="N47" s="13">
        <f t="shared" si="5"/>
        <v>3.3391294185585112E-2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-0.86582383909890737</v>
      </c>
      <c r="G48">
        <f t="shared" si="1"/>
        <v>2.7244787586849779</v>
      </c>
      <c r="H48" s="10">
        <f t="shared" si="6"/>
        <v>-1.6506065668581571</v>
      </c>
      <c r="I48">
        <f t="shared" si="3"/>
        <v>-19.807278802297887</v>
      </c>
      <c r="K48">
        <f t="shared" si="4"/>
        <v>-1.9436740071830321</v>
      </c>
      <c r="M48">
        <f t="shared" si="2"/>
        <v>-1.8127923174848926</v>
      </c>
      <c r="N48" s="13">
        <f t="shared" si="5"/>
        <v>2.6304217706357623E-2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-0.88077330148740662</v>
      </c>
      <c r="G49">
        <f t="shared" si="1"/>
        <v>2.7393026273190264</v>
      </c>
      <c r="H49" s="10">
        <f t="shared" si="6"/>
        <v>-1.6791062219555921</v>
      </c>
      <c r="I49">
        <f t="shared" si="3"/>
        <v>-20.149274663467104</v>
      </c>
      <c r="K49">
        <f t="shared" si="4"/>
        <v>-2.0481813573585987</v>
      </c>
      <c r="M49">
        <f t="shared" si="2"/>
        <v>-1.8224002887641735</v>
      </c>
      <c r="N49" s="13">
        <f t="shared" si="5"/>
        <v>2.0533189582542181E-2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-0.89458067345050463</v>
      </c>
      <c r="G50">
        <f t="shared" si="1"/>
        <v>2.7541264959530753</v>
      </c>
      <c r="H50" s="10">
        <f t="shared" si="6"/>
        <v>-1.705428595866042</v>
      </c>
      <c r="I50">
        <f t="shared" si="3"/>
        <v>-20.465143150392503</v>
      </c>
      <c r="K50">
        <f t="shared" si="4"/>
        <v>-2.144053136718393</v>
      </c>
      <c r="M50">
        <f t="shared" si="2"/>
        <v>-1.8313967609685393</v>
      </c>
      <c r="N50" s="13">
        <f t="shared" si="5"/>
        <v>1.586797861929002E-2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-0.90729981274375926</v>
      </c>
      <c r="G51">
        <f t="shared" si="1"/>
        <v>2.7689503645871238</v>
      </c>
      <c r="H51" s="10">
        <f t="shared" si="6"/>
        <v>-1.729676363014703</v>
      </c>
      <c r="I51">
        <f t="shared" si="3"/>
        <v>-20.756116356176435</v>
      </c>
      <c r="K51">
        <f t="shared" si="4"/>
        <v>-2.2318031121318582</v>
      </c>
      <c r="M51">
        <f t="shared" si="2"/>
        <v>-1.8397986628269385</v>
      </c>
      <c r="N51" s="13">
        <f t="shared" si="5"/>
        <v>1.2126920915935891E-2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-0.91898240075704574</v>
      </c>
      <c r="G52">
        <f t="shared" si="1"/>
        <v>2.7837742332211728</v>
      </c>
      <c r="H52" s="10">
        <f t="shared" si="6"/>
        <v>-1.7519480488032322</v>
      </c>
      <c r="I52">
        <f t="shared" si="3"/>
        <v>-21.023376585638786</v>
      </c>
      <c r="K52">
        <f t="shared" si="4"/>
        <v>-2.3119163065731181</v>
      </c>
      <c r="M52">
        <f t="shared" si="2"/>
        <v>-1.8476225152047476</v>
      </c>
      <c r="N52" s="13">
        <f t="shared" si="5"/>
        <v>9.1536035212147083E-3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-0.92967802136118716</v>
      </c>
      <c r="G53">
        <f t="shared" si="1"/>
        <v>2.7985981018552213</v>
      </c>
      <c r="H53" s="10">
        <f t="shared" si="6"/>
        <v>-1.7723381799229674</v>
      </c>
      <c r="I53">
        <f t="shared" si="3"/>
        <v>-21.268058159075608</v>
      </c>
      <c r="K53">
        <f t="shared" si="4"/>
        <v>-2.3848505841821583</v>
      </c>
      <c r="M53">
        <f t="shared" si="2"/>
        <v>-1.8548844405440585</v>
      </c>
      <c r="N53" s="13">
        <f t="shared" si="5"/>
        <v>6.813885142525105E-3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-0.93943423713251994</v>
      </c>
      <c r="G54">
        <f t="shared" si="1"/>
        <v>2.8134219704892698</v>
      </c>
      <c r="H54" s="10">
        <f t="shared" si="6"/>
        <v>-1.7909374296694363</v>
      </c>
      <c r="I54">
        <f t="shared" si="3"/>
        <v>-21.491249156033234</v>
      </c>
      <c r="K54">
        <f t="shared" si="4"/>
        <v>-2.4510381482299697</v>
      </c>
      <c r="M54">
        <f t="shared" si="2"/>
        <v>-1.8616001720882953</v>
      </c>
      <c r="N54" s="13">
        <f t="shared" si="5"/>
        <v>4.9932231661540235E-3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-0.9482966630368902</v>
      </c>
      <c r="G55">
        <f t="shared" si="1"/>
        <v>2.8282458391233187</v>
      </c>
      <c r="H55" s="10">
        <f t="shared" si="6"/>
        <v>-1.8078327584135276</v>
      </c>
      <c r="I55">
        <f t="shared" si="3"/>
        <v>-21.693993100962331</v>
      </c>
      <c r="K55">
        <f t="shared" si="4"/>
        <v>-2.5108869567690677</v>
      </c>
      <c r="M55">
        <f t="shared" si="2"/>
        <v>-1.8677850628960548</v>
      </c>
      <c r="N55" s="13">
        <f t="shared" si="5"/>
        <v>3.5942788127656506E-3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-0.95630903765218578</v>
      </c>
      <c r="G56">
        <f t="shared" si="1"/>
        <v>2.8430697077573672</v>
      </c>
      <c r="H56" s="10">
        <f t="shared" si="6"/>
        <v>-1.823107549380127</v>
      </c>
      <c r="I56">
        <f t="shared" si="3"/>
        <v>-21.877290592561522</v>
      </c>
      <c r="K56">
        <f t="shared" si="4"/>
        <v>-2.5647820604885085</v>
      </c>
      <c r="M56">
        <f t="shared" si="2"/>
        <v>-1.8734540946489602</v>
      </c>
      <c r="N56" s="13">
        <f t="shared" si="5"/>
        <v>2.5347746205066704E-3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-0.96351329200616143</v>
      </c>
      <c r="G57">
        <f t="shared" si="1"/>
        <v>2.8578935763914162</v>
      </c>
      <c r="H57" s="10">
        <f t="shared" si="6"/>
        <v>-1.8368417398805461</v>
      </c>
      <c r="I57">
        <f t="shared" si="3"/>
        <v>-22.042100878566554</v>
      </c>
      <c r="K57">
        <f t="shared" si="4"/>
        <v>-2.6130868670444327</v>
      </c>
      <c r="M57">
        <f t="shared" si="2"/>
        <v>-1.8786218862582336</v>
      </c>
      <c r="N57" s="13">
        <f t="shared" si="5"/>
        <v>1.7455806313409902E-3</v>
      </c>
      <c r="O57" s="13">
        <v>1</v>
      </c>
    </row>
    <row r="58" spans="4:21" x14ac:dyDescent="0.4">
      <c r="D58" s="6">
        <v>-0.219999999999999</v>
      </c>
      <c r="E58" s="7">
        <f t="shared" si="0"/>
        <v>-0.96994961610406327</v>
      </c>
      <c r="G58">
        <f t="shared" si="1"/>
        <v>2.8727174450254647</v>
      </c>
      <c r="H58" s="10">
        <f t="shared" si="6"/>
        <v>-1.8491119481407863</v>
      </c>
      <c r="I58">
        <f t="shared" si="3"/>
        <v>-22.189343377689436</v>
      </c>
      <c r="K58">
        <f t="shared" si="4"/>
        <v>-2.656144335902713</v>
      </c>
      <c r="M58">
        <f t="shared" si="2"/>
        <v>-1.8833027022745368</v>
      </c>
      <c r="N58" s="13">
        <f t="shared" si="5"/>
        <v>1.1690076682345769E-3</v>
      </c>
      <c r="O58" s="13">
        <v>1</v>
      </c>
    </row>
    <row r="59" spans="4:21" x14ac:dyDescent="0.4">
      <c r="D59" s="6">
        <v>-0.19999999999999901</v>
      </c>
      <c r="E59" s="7">
        <f t="shared" si="0"/>
        <v>-0.97565652321834373</v>
      </c>
      <c r="G59">
        <f t="shared" si="1"/>
        <v>2.8875413136595136</v>
      </c>
      <c r="H59" s="10">
        <f t="shared" si="6"/>
        <v>-1.8599915958634505</v>
      </c>
      <c r="I59">
        <f t="shared" si="3"/>
        <v>-22.319899150361408</v>
      </c>
      <c r="K59">
        <f t="shared" si="4"/>
        <v>-2.6942781075087954</v>
      </c>
      <c r="M59">
        <f t="shared" si="2"/>
        <v>-1.8875104611055895</v>
      </c>
      <c r="N59" s="13">
        <f t="shared" si="5"/>
        <v>7.5728794421500484E-4</v>
      </c>
      <c r="O59" s="13">
        <v>1</v>
      </c>
    </row>
    <row r="60" spans="4:21" x14ac:dyDescent="0.4">
      <c r="D60" s="6">
        <v>-0.17999999999999899</v>
      </c>
      <c r="E60" s="7">
        <f t="shared" si="0"/>
        <v>-0.98067091201062562</v>
      </c>
      <c r="G60">
        <f t="shared" si="1"/>
        <v>2.9023651822935621</v>
      </c>
      <c r="H60" s="10">
        <f t="shared" si="6"/>
        <v>-1.8695510266570567</v>
      </c>
      <c r="I60">
        <f t="shared" si="3"/>
        <v>-22.434612319884682</v>
      </c>
      <c r="K60">
        <f t="shared" si="4"/>
        <v>-2.7277935703903315</v>
      </c>
      <c r="M60">
        <f t="shared" si="2"/>
        <v>-1.8912587430459098</v>
      </c>
      <c r="N60" s="13">
        <f t="shared" si="5"/>
        <v>4.7122495081887926E-4</v>
      </c>
      <c r="O60" s="13">
        <v>1</v>
      </c>
    </row>
    <row r="61" spans="4:21" x14ac:dyDescent="0.4">
      <c r="D61" s="6">
        <v>-0.159999999999999</v>
      </c>
      <c r="E61" s="7">
        <f t="shared" si="0"/>
        <v>-0.98502812655398342</v>
      </c>
      <c r="G61">
        <f t="shared" si="1"/>
        <v>2.917189050927611</v>
      </c>
      <c r="H61" s="10">
        <f t="shared" si="6"/>
        <v>-1.8778576204625141</v>
      </c>
      <c r="I61">
        <f t="shared" si="3"/>
        <v>-22.534291445550171</v>
      </c>
      <c r="K61">
        <f t="shared" si="4"/>
        <v>-2.7569788696003998</v>
      </c>
      <c r="M61">
        <f t="shared" si="2"/>
        <v>-1.8945607981229693</v>
      </c>
      <c r="N61" s="13">
        <f t="shared" si="5"/>
        <v>2.7899614395672794E-4</v>
      </c>
      <c r="O61" s="13">
        <v>1</v>
      </c>
    </row>
    <row r="62" spans="4:21" x14ac:dyDescent="0.4">
      <c r="D62" s="6">
        <v>-0.13999999999999899</v>
      </c>
      <c r="E62" s="7">
        <f t="shared" si="0"/>
        <v>-0.98876201432160593</v>
      </c>
      <c r="G62">
        <f t="shared" si="1"/>
        <v>2.9320129195616595</v>
      </c>
      <c r="H62" s="10">
        <f t="shared" si="6"/>
        <v>-1.8849759041027097</v>
      </c>
      <c r="I62">
        <f t="shared" si="3"/>
        <v>-22.619710849232515</v>
      </c>
      <c r="K62">
        <f t="shared" si="4"/>
        <v>-2.7821058597219421</v>
      </c>
      <c r="M62">
        <f t="shared" si="2"/>
        <v>-1.8974295537639332</v>
      </c>
      <c r="N62" s="13">
        <f t="shared" si="5"/>
        <v>1.5509338988449299E-4</v>
      </c>
      <c r="O62" s="13">
        <v>1</v>
      </c>
    </row>
    <row r="63" spans="4:21" x14ac:dyDescent="0.4">
      <c r="D63" s="6">
        <v>-0.119999999999999</v>
      </c>
      <c r="E63" s="7">
        <f t="shared" si="0"/>
        <v>-0.99190498220592138</v>
      </c>
      <c r="G63">
        <f t="shared" si="1"/>
        <v>2.9468367881957085</v>
      </c>
      <c r="H63" s="10">
        <f t="shared" si="6"/>
        <v>-1.8909676580773689</v>
      </c>
      <c r="I63">
        <f t="shared" si="3"/>
        <v>-22.691611896928428</v>
      </c>
      <c r="K63">
        <f t="shared" si="4"/>
        <v>-2.8034310054773988</v>
      </c>
      <c r="M63">
        <f t="shared" si="2"/>
        <v>-1.8998776222870661</v>
      </c>
      <c r="N63" s="13">
        <f t="shared" si="5"/>
        <v>7.9387462218085981E-5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-0.99448805063037171</v>
      </c>
      <c r="G64">
        <f t="shared" si="1"/>
        <v>2.961660656829757</v>
      </c>
      <c r="H64" s="10">
        <f t="shared" si="6"/>
        <v>-1.8958920197217408</v>
      </c>
      <c r="I64">
        <f t="shared" si="3"/>
        <v>-22.750704236660891</v>
      </c>
      <c r="K64">
        <f t="shared" si="4"/>
        <v>-2.8211962328203262</v>
      </c>
      <c r="M64">
        <f t="shared" si="2"/>
        <v>-1.9019173082218015</v>
      </c>
      <c r="N64" s="13">
        <f t="shared" si="5"/>
        <v>3.6304101508963443E-5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-0.99654090581416466</v>
      </c>
      <c r="G65">
        <f t="shared" si="1"/>
        <v>2.9764845254638055</v>
      </c>
      <c r="H65" s="10">
        <f t="shared" si="6"/>
        <v>-1.8998055828441236</v>
      </c>
      <c r="I65">
        <f t="shared" si="3"/>
        <v>-22.797666994129482</v>
      </c>
      <c r="K65">
        <f t="shared" si="4"/>
        <v>-2.8356297332279627</v>
      </c>
      <c r="M65">
        <f t="shared" si="2"/>
        <v>-1.9035606154613611</v>
      </c>
      <c r="N65" s="13">
        <f t="shared" si="5"/>
        <v>1.4100269956517737E-5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-0.99809195024853015</v>
      </c>
      <c r="G66">
        <f t="shared" si="1"/>
        <v>2.9913083940978544</v>
      </c>
      <c r="H66" s="10">
        <f t="shared" si="6"/>
        <v>-1.9027624939537979</v>
      </c>
      <c r="I66">
        <f t="shared" si="3"/>
        <v>-22.833149927445575</v>
      </c>
      <c r="K66">
        <f t="shared" si="4"/>
        <v>-2.846946723764419</v>
      </c>
      <c r="M66">
        <f t="shared" si="2"/>
        <v>-1.9048192542517481</v>
      </c>
      <c r="N66" s="13">
        <f t="shared" si="5"/>
        <v>4.2302629232242404E-6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-0.99916835144126037</v>
      </c>
      <c r="G67">
        <f t="shared" si="1"/>
        <v>3.0061322627319029</v>
      </c>
      <c r="H67" s="10">
        <f t="shared" si="6"/>
        <v>-1.9048145451876188</v>
      </c>
      <c r="I67">
        <f t="shared" si="3"/>
        <v>-22.857774542251427</v>
      </c>
      <c r="K67">
        <f t="shared" si="4"/>
        <v>-2.8553501653431383</v>
      </c>
      <c r="M67">
        <f t="shared" si="2"/>
        <v>-1.9057046480208271</v>
      </c>
      <c r="N67" s="13">
        <f t="shared" si="5"/>
        <v>7.9228305368531515E-7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-0.9997960889846127</v>
      </c>
      <c r="G68">
        <f t="shared" si="1"/>
        <v>3.0209561313659519</v>
      </c>
      <c r="H68" s="10">
        <f t="shared" si="6"/>
        <v>-1.9060112640402658</v>
      </c>
      <c r="I68">
        <f t="shared" si="3"/>
        <v>-22.87213516848319</v>
      </c>
      <c r="K68">
        <f t="shared" si="4"/>
        <v>-2.8610314414839615</v>
      </c>
      <c r="M68">
        <f t="shared" si="2"/>
        <v>-1.9062279400511386</v>
      </c>
      <c r="N68" s="13">
        <f t="shared" si="5"/>
        <v>4.6948493687762484E-4</v>
      </c>
      <c r="O68" s="13">
        <v>10000</v>
      </c>
    </row>
    <row r="69" spans="3:16" x14ac:dyDescent="0.4">
      <c r="C69" s="63" t="s">
        <v>50</v>
      </c>
      <c r="D69" s="64">
        <v>0</v>
      </c>
      <c r="E69" s="65">
        <f t="shared" si="0"/>
        <v>-1</v>
      </c>
      <c r="F69" s="66"/>
      <c r="G69" s="66">
        <f t="shared" si="1"/>
        <v>3.0357799999999999</v>
      </c>
      <c r="H69" s="67">
        <f t="shared" si="6"/>
        <v>-1.9064000000000001</v>
      </c>
      <c r="I69" s="66">
        <f t="shared" si="3"/>
        <v>-22.876800000000003</v>
      </c>
      <c r="J69" s="66"/>
      <c r="K69" s="66">
        <f t="shared" si="4"/>
        <v>-2.8641709997341458</v>
      </c>
      <c r="L69" s="66"/>
      <c r="M69" s="66">
        <f t="shared" si="2"/>
        <v>-1.9063999999999997</v>
      </c>
      <c r="N69" s="68">
        <f t="shared" si="5"/>
        <v>1.9721522630525295E-27</v>
      </c>
      <c r="O69" s="68">
        <v>10000</v>
      </c>
      <c r="P69" s="69" t="s">
        <v>51</v>
      </c>
    </row>
    <row r="70" spans="3:16" x14ac:dyDescent="0.4">
      <c r="D70" s="6">
        <v>0.02</v>
      </c>
      <c r="E70" s="7">
        <f t="shared" si="0"/>
        <v>-0.99980382301129833</v>
      </c>
      <c r="G70">
        <f t="shared" si="1"/>
        <v>3.0506038686340489</v>
      </c>
      <c r="H70" s="10">
        <f t="shared" si="6"/>
        <v>-1.9060260081887392</v>
      </c>
      <c r="I70">
        <f t="shared" si="3"/>
        <v>-22.872312098264871</v>
      </c>
      <c r="K70">
        <f t="shared" si="4"/>
        <v>-2.8649389578035893</v>
      </c>
      <c r="M70">
        <f t="shared" si="2"/>
        <v>-1.9062314302703629</v>
      </c>
      <c r="N70" s="13">
        <f t="shared" si="5"/>
        <v>4.2198231618598836E-4</v>
      </c>
      <c r="O70" s="13">
        <v>10000</v>
      </c>
    </row>
    <row r="71" spans="3:16" x14ac:dyDescent="0.4">
      <c r="D71" s="6">
        <v>0.04</v>
      </c>
      <c r="E71" s="7">
        <f t="shared" si="0"/>
        <v>-0.999230240297032</v>
      </c>
      <c r="G71">
        <f t="shared" si="1"/>
        <v>3.0654277372680969</v>
      </c>
      <c r="H71" s="10">
        <f t="shared" si="6"/>
        <v>-1.9049325301022622</v>
      </c>
      <c r="I71">
        <f t="shared" si="3"/>
        <v>-22.859190361227146</v>
      </c>
      <c r="K71">
        <f t="shared" si="4"/>
        <v>-2.8634956763520023</v>
      </c>
      <c r="M71">
        <f t="shared" si="2"/>
        <v>-1.9057325722358445</v>
      </c>
      <c r="N71" s="13">
        <f t="shared" si="5"/>
        <v>6.4006741550693903E-7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-0.99830091877019178</v>
      </c>
      <c r="G72">
        <f t="shared" si="1"/>
        <v>3.0802516059021459</v>
      </c>
      <c r="H72" s="10">
        <f t="shared" si="6"/>
        <v>-1.9031608715434938</v>
      </c>
      <c r="I72">
        <f t="shared" si="3"/>
        <v>-22.837930458521924</v>
      </c>
      <c r="K72">
        <f t="shared" si="4"/>
        <v>-2.8599923002593881</v>
      </c>
      <c r="M72">
        <f t="shared" si="2"/>
        <v>-1.9049135123232235</v>
      </c>
      <c r="N72" s="13">
        <f t="shared" si="5"/>
        <v>3.0717497027715211E-6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-0.99703654943296904</v>
      </c>
      <c r="G73">
        <f t="shared" si="1"/>
        <v>3.0950754745361948</v>
      </c>
      <c r="H73" s="10">
        <f t="shared" si="6"/>
        <v>-1.9007504778390123</v>
      </c>
      <c r="I73">
        <f t="shared" si="3"/>
        <v>-22.809005734068148</v>
      </c>
      <c r="K73">
        <f t="shared" si="4"/>
        <v>-2.8545712701106503</v>
      </c>
      <c r="M73">
        <f t="shared" si="2"/>
        <v>-1.9037840879556702</v>
      </c>
      <c r="N73" s="13">
        <f t="shared" si="5"/>
        <v>9.2027903398893126E-6</v>
      </c>
      <c r="O73" s="13">
        <v>1</v>
      </c>
    </row>
    <row r="74" spans="3:16" x14ac:dyDescent="0.4">
      <c r="D74" s="6">
        <v>0.1</v>
      </c>
      <c r="E74" s="7">
        <f t="shared" si="0"/>
        <v>-0.99545688545226108</v>
      </c>
      <c r="G74">
        <f t="shared" si="1"/>
        <v>3.1098993431702437</v>
      </c>
      <c r="H74" s="10">
        <f t="shared" si="6"/>
        <v>-1.8977390064261905</v>
      </c>
      <c r="I74">
        <f t="shared" si="3"/>
        <v>-22.772868077114286</v>
      </c>
      <c r="K74">
        <f t="shared" si="4"/>
        <v>-2.847366805530184</v>
      </c>
      <c r="M74">
        <f t="shared" si="2"/>
        <v>-1.9023538933598674</v>
      </c>
      <c r="N74" s="13">
        <f t="shared" si="5"/>
        <v>2.1297181410621252E-5</v>
      </c>
      <c r="O74" s="13">
        <v>1</v>
      </c>
    </row>
    <row r="75" spans="3:16" x14ac:dyDescent="0.4">
      <c r="D75" s="6">
        <v>0.12</v>
      </c>
      <c r="E75" s="7">
        <f t="shared" si="0"/>
        <v>-0.99358077890041352</v>
      </c>
      <c r="G75">
        <f t="shared" si="1"/>
        <v>3.1247232118042918</v>
      </c>
      <c r="H75" s="10">
        <f t="shared" si="6"/>
        <v>-1.8941623968957486</v>
      </c>
      <c r="I75">
        <f t="shared" si="3"/>
        <v>-22.729948762748982</v>
      </c>
      <c r="K75">
        <f t="shared" si="4"/>
        <v>-2.8385053619124565</v>
      </c>
      <c r="M75">
        <f t="shared" si="2"/>
        <v>-1.9006322852401227</v>
      </c>
      <c r="N75" s="13">
        <f t="shared" si="5"/>
        <v>4.1859455188668083E-5</v>
      </c>
      <c r="O75" s="13">
        <v>1</v>
      </c>
    </row>
    <row r="76" spans="3:16" x14ac:dyDescent="0.4">
      <c r="D76" s="6">
        <v>0.14000000000000001</v>
      </c>
      <c r="E76" s="7">
        <f t="shared" si="0"/>
        <v>-0.99142621620432902</v>
      </c>
      <c r="G76">
        <f t="shared" si="1"/>
        <v>3.1395470804383407</v>
      </c>
      <c r="H76" s="10">
        <f t="shared" si="6"/>
        <v>-1.8900549385719327</v>
      </c>
      <c r="I76">
        <f t="shared" si="3"/>
        <v>-22.680659262863195</v>
      </c>
      <c r="K76">
        <f t="shared" si="4"/>
        <v>-2.8281060620097622</v>
      </c>
      <c r="M76">
        <f t="shared" si="2"/>
        <v>-1.8986283883225075</v>
      </c>
      <c r="N76" s="13">
        <f t="shared" si="5"/>
        <v>7.3504040625629806E-5</v>
      </c>
      <c r="O76" s="13">
        <v>1</v>
      </c>
    </row>
    <row r="77" spans="3:16" x14ac:dyDescent="0.4">
      <c r="D77" s="6">
        <v>0.16</v>
      </c>
      <c r="E77" s="7">
        <f t="shared" si="0"/>
        <v>-0.98901035234474588</v>
      </c>
      <c r="G77">
        <f t="shared" si="1"/>
        <v>3.1543709490723897</v>
      </c>
      <c r="H77" s="10">
        <f t="shared" si="6"/>
        <v>-1.8854493357100235</v>
      </c>
      <c r="I77">
        <f t="shared" si="3"/>
        <v>-22.625392028520281</v>
      </c>
      <c r="K77">
        <f t="shared" si="4"/>
        <v>-2.8162811037581079</v>
      </c>
      <c r="M77">
        <f t="shared" si="2"/>
        <v>-1.8963511007719691</v>
      </c>
      <c r="N77" s="13">
        <f t="shared" si="5"/>
        <v>1.1884848146585826E-4</v>
      </c>
      <c r="O77" s="13">
        <v>1</v>
      </c>
    </row>
    <row r="78" spans="3:16" x14ac:dyDescent="0.4">
      <c r="D78" s="6">
        <v>0.18</v>
      </c>
      <c r="E78" s="7">
        <f t="shared" si="0"/>
        <v>-0.98634954384624351</v>
      </c>
      <c r="G78">
        <f t="shared" si="1"/>
        <v>3.1691948177064386</v>
      </c>
      <c r="H78" s="10">
        <f t="shared" si="6"/>
        <v>-1.8803767703884788</v>
      </c>
      <c r="I78">
        <f t="shared" si="3"/>
        <v>-22.564521244661748</v>
      </c>
      <c r="K78">
        <f t="shared" si="4"/>
        <v>-2.8031361456463757</v>
      </c>
      <c r="M78">
        <f t="shared" si="2"/>
        <v>-1.8938090994853209</v>
      </c>
      <c r="N78" s="13">
        <f t="shared" si="5"/>
        <v>1.8042746496587118E-4</v>
      </c>
      <c r="O78" s="13">
        <v>1</v>
      </c>
    </row>
    <row r="79" spans="3:16" x14ac:dyDescent="0.4">
      <c r="D79" s="6">
        <v>0.2</v>
      </c>
      <c r="E79" s="7">
        <f t="shared" si="0"/>
        <v>-0.98345938059727178</v>
      </c>
      <c r="G79">
        <f t="shared" si="1"/>
        <v>3.1840186863404871</v>
      </c>
      <c r="H79" s="10">
        <f t="shared" si="6"/>
        <v>-1.8748669631706389</v>
      </c>
      <c r="I79">
        <f t="shared" si="3"/>
        <v>-22.498403558047666</v>
      </c>
      <c r="K79">
        <f t="shared" si="4"/>
        <v>-2.7887706708622857</v>
      </c>
      <c r="M79">
        <f t="shared" si="2"/>
        <v>-1.8910108452629293</v>
      </c>
      <c r="N79" s="13">
        <f t="shared" si="5"/>
        <v>2.6062492900977275E-4</v>
      </c>
      <c r="O79" s="13">
        <v>1</v>
      </c>
    </row>
    <row r="80" spans="3:16" x14ac:dyDescent="0.4">
      <c r="D80" s="6">
        <v>0.22</v>
      </c>
      <c r="E80" s="7">
        <f t="shared" si="0"/>
        <v>-0.9803547165383294</v>
      </c>
      <c r="G80">
        <f t="shared" si="1"/>
        <v>3.1988425549745356</v>
      </c>
      <c r="H80" s="10">
        <f t="shared" si="6"/>
        <v>-1.8689482316086712</v>
      </c>
      <c r="I80">
        <f t="shared" si="3"/>
        <v>-22.427378779304053</v>
      </c>
      <c r="K80">
        <f t="shared" si="4"/>
        <v>-2.7732783313809364</v>
      </c>
      <c r="M80">
        <f t="shared" si="2"/>
        <v>-1.8879645878618621</v>
      </c>
      <c r="N80" s="13">
        <f t="shared" si="5"/>
        <v>3.6162180514827147E-4</v>
      </c>
      <c r="O80" s="13">
        <v>1</v>
      </c>
    </row>
    <row r="81" spans="4:15" x14ac:dyDescent="0.4">
      <c r="D81" s="6">
        <v>0.24</v>
      </c>
      <c r="E81" s="7">
        <f t="shared" si="0"/>
        <v>-0.97704969925523377</v>
      </c>
      <c r="G81">
        <f t="shared" si="1"/>
        <v>3.2136664236085846</v>
      </c>
      <c r="H81" s="10">
        <f t="shared" si="6"/>
        <v>-1.8626475466601777</v>
      </c>
      <c r="I81">
        <f t="shared" si="3"/>
        <v>-22.351770559922134</v>
      </c>
      <c r="K81">
        <f t="shared" si="4"/>
        <v>-2.756747273097746</v>
      </c>
      <c r="M81">
        <f t="shared" si="2"/>
        <v>-1.8846783709331971</v>
      </c>
      <c r="N81" s="13">
        <f t="shared" si="5"/>
        <v>4.8535721814866028E-4</v>
      </c>
      <c r="O81" s="13">
        <v>1</v>
      </c>
    </row>
    <row r="82" spans="4:15" x14ac:dyDescent="0.4">
      <c r="D82" s="6">
        <v>0.26</v>
      </c>
      <c r="E82" s="7">
        <f t="shared" si="0"/>
        <v>-0.97355779851330604</v>
      </c>
      <c r="G82">
        <f t="shared" si="1"/>
        <v>3.2284902922426331</v>
      </c>
      <c r="H82" s="10">
        <f t="shared" si="6"/>
        <v>-1.8559905870857667</v>
      </c>
      <c r="I82">
        <f t="shared" si="3"/>
        <v>-22.271887045029199</v>
      </c>
      <c r="K82">
        <f t="shared" si="4"/>
        <v>-2.7392604430470944</v>
      </c>
      <c r="M82">
        <f t="shared" si="2"/>
        <v>-1.8811600368461312</v>
      </c>
      <c r="N82" s="13">
        <f t="shared" si="5"/>
        <v>6.3350120123951276E-4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-0.96989183376719412</v>
      </c>
      <c r="G83">
        <f t="shared" ref="G83:G146" si="8">$E$11*(D83/$E$12+1)</f>
        <v>3.243314160876682</v>
      </c>
      <c r="H83" s="10">
        <f t="shared" si="6"/>
        <v>-1.8490017918937789</v>
      </c>
      <c r="I83">
        <f t="shared" si="3"/>
        <v>-22.188021502725348</v>
      </c>
      <c r="K83">
        <f t="shared" si="4"/>
        <v>-2.7208958796908123</v>
      </c>
      <c r="M83">
        <f t="shared" ref="M83:M146" si="9">$L$9*$O$6*EXP(-$O$7*(G83/$L$10-1))-SQRT($L$9)*$O$8*EXP(-$O$4*(G83/$L$10-1))</f>
        <v>-1.8774172314014601</v>
      </c>
      <c r="N83" s="13">
        <f t="shared" si="5"/>
        <v>8.0743720241469063E-4</v>
      </c>
      <c r="O83" s="13">
        <v>1</v>
      </c>
    </row>
    <row r="84" spans="4:15" x14ac:dyDescent="0.4">
      <c r="D84" s="6">
        <v>0.3</v>
      </c>
      <c r="E84" s="7">
        <f t="shared" si="7"/>
        <v>-0.96606400067999432</v>
      </c>
      <c r="G84">
        <f t="shared" si="8"/>
        <v>3.2581380295107309</v>
      </c>
      <c r="H84" s="10">
        <f t="shared" si="6"/>
        <v>-1.8417044108963412</v>
      </c>
      <c r="I84">
        <f t="shared" ref="I84:I147" si="10">H84*$E$6</f>
        <v>-22.100452930756095</v>
      </c>
      <c r="K84">
        <f t="shared" ref="K84:K147" si="11">$L$9*$L$4*EXP(-$L$6*(G84/$L$10-1))-SQRT($L$9)*$L$5*EXP(-$L$7*(G84/$L$10-1))</f>
        <v>-2.7017269872066767</v>
      </c>
      <c r="M84">
        <f t="shared" si="9"/>
        <v>-1.873457408436964</v>
      </c>
      <c r="N84" s="13">
        <f t="shared" ref="N84:N147" si="12">(M84-H84)^2*O84</f>
        <v>1.0082528528147958E-3</v>
      </c>
      <c r="O84" s="13">
        <v>1</v>
      </c>
    </row>
    <row r="85" spans="4:15" x14ac:dyDescent="0.4">
      <c r="D85" s="6">
        <v>0.32</v>
      </c>
      <c r="E85" s="7">
        <f t="shared" si="7"/>
        <v>-0.96208589668429667</v>
      </c>
      <c r="G85">
        <f t="shared" si="8"/>
        <v>3.2729618981447794</v>
      </c>
      <c r="H85" s="10">
        <f t="shared" ref="H85:H148" si="13">-(-$B$4)*(1+D85+$E$5*D85^3)*EXP(-D85)</f>
        <v>-1.8341205534389431</v>
      </c>
      <c r="I85">
        <f t="shared" si="10"/>
        <v>-22.009446641267317</v>
      </c>
      <c r="K85">
        <f t="shared" si="11"/>
        <v>-2.6818227946559348</v>
      </c>
      <c r="M85">
        <f t="shared" si="9"/>
        <v>-1.8692878343271424</v>
      </c>
      <c r="N85" s="13">
        <f t="shared" si="12"/>
        <v>1.2367376450695088E-3</v>
      </c>
      <c r="O85" s="13">
        <v>1</v>
      </c>
    </row>
    <row r="86" spans="4:15" x14ac:dyDescent="0.4">
      <c r="D86" s="6">
        <v>0.34</v>
      </c>
      <c r="E86" s="7">
        <f t="shared" si="7"/>
        <v>-0.95796854561677636</v>
      </c>
      <c r="G86">
        <f t="shared" si="8"/>
        <v>3.2877857667788279</v>
      </c>
      <c r="H86" s="10">
        <f t="shared" si="13"/>
        <v>-1.8262712353638224</v>
      </c>
      <c r="I86">
        <f t="shared" si="10"/>
        <v>-21.915254824365867</v>
      </c>
      <c r="K86">
        <f t="shared" si="11"/>
        <v>-2.6612482008606912</v>
      </c>
      <c r="M86">
        <f t="shared" si="9"/>
        <v>-1.86491559237972</v>
      </c>
      <c r="N86" s="13">
        <f t="shared" si="12"/>
        <v>1.4933863291721567E-3</v>
      </c>
      <c r="O86" s="13">
        <v>1</v>
      </c>
    </row>
    <row r="87" spans="4:15" x14ac:dyDescent="0.4">
      <c r="D87" s="6">
        <v>0.36</v>
      </c>
      <c r="E87" s="7">
        <f t="shared" si="7"/>
        <v>-0.95372242145697761</v>
      </c>
      <c r="G87">
        <f t="shared" si="8"/>
        <v>3.3026096354128769</v>
      </c>
      <c r="H87" s="10">
        <f t="shared" si="13"/>
        <v>-1.8181764242655822</v>
      </c>
      <c r="I87">
        <f t="shared" si="10"/>
        <v>-21.818117091186988</v>
      </c>
      <c r="K87">
        <f t="shared" si="11"/>
        <v>-2.6400642057763442</v>
      </c>
      <c r="M87">
        <f t="shared" si="9"/>
        <v>-1.8603475871312638</v>
      </c>
      <c r="N87" s="13">
        <f t="shared" si="12"/>
        <v>1.7784069774438398E-3</v>
      </c>
      <c r="O87" s="13">
        <v>1</v>
      </c>
    </row>
    <row r="88" spans="4:15" x14ac:dyDescent="0.4">
      <c r="D88" s="6">
        <v>0.38</v>
      </c>
      <c r="E88" s="7">
        <f t="shared" si="7"/>
        <v>-0.94935747119999603</v>
      </c>
      <c r="G88">
        <f t="shared" si="8"/>
        <v>3.3174335040469258</v>
      </c>
      <c r="H88" s="10">
        <f t="shared" si="13"/>
        <v>-1.8098550830956726</v>
      </c>
      <c r="I88">
        <f t="shared" si="10"/>
        <v>-21.718260997148072</v>
      </c>
      <c r="K88">
        <f t="shared" si="11"/>
        <v>-2.6183281291011662</v>
      </c>
      <c r="M88">
        <f t="shared" si="9"/>
        <v>-1.8555905485442201</v>
      </c>
      <c r="N88" s="13">
        <f t="shared" si="12"/>
        <v>2.091732799795288E-3</v>
      </c>
      <c r="O88" s="13">
        <v>1</v>
      </c>
    </row>
    <row r="89" spans="4:15" x14ac:dyDescent="0.4">
      <c r="D89" s="6">
        <v>0.4</v>
      </c>
      <c r="E89" s="7">
        <f t="shared" si="7"/>
        <v>-0.94488313689183712</v>
      </c>
      <c r="G89">
        <f t="shared" si="8"/>
        <v>3.3322573726809739</v>
      </c>
      <c r="H89" s="10">
        <f t="shared" si="13"/>
        <v>-1.8013252121705983</v>
      </c>
      <c r="I89">
        <f t="shared" si="10"/>
        <v>-21.615902546047181</v>
      </c>
      <c r="K89">
        <f t="shared" si="11"/>
        <v>-2.5960938168243746</v>
      </c>
      <c r="M89">
        <f t="shared" si="9"/>
        <v>-1.8506510361076094</v>
      </c>
      <c r="N89" s="13">
        <f t="shared" si="12"/>
        <v>2.4330369070650198E-3</v>
      </c>
      <c r="O89" s="13">
        <v>1</v>
      </c>
    </row>
    <row r="90" spans="4:15" x14ac:dyDescent="0.4">
      <c r="D90" s="6">
        <v>0.42</v>
      </c>
      <c r="E90" s="7">
        <f t="shared" si="7"/>
        <v>-0.94030837685534929</v>
      </c>
      <c r="G90">
        <f t="shared" si="8"/>
        <v>3.3470812413150228</v>
      </c>
      <c r="H90" s="10">
        <f t="shared" si="13"/>
        <v>-1.7926038896370378</v>
      </c>
      <c r="I90">
        <f t="shared" si="10"/>
        <v>-21.511246675644454</v>
      </c>
      <c r="K90">
        <f t="shared" si="11"/>
        <v>-2.5734118363755289</v>
      </c>
      <c r="M90">
        <f t="shared" si="9"/>
        <v>-1.845535442843576</v>
      </c>
      <c r="N90" s="13">
        <f t="shared" si="12"/>
        <v>2.801749324856584E-3</v>
      </c>
      <c r="O90" s="13">
        <v>1</v>
      </c>
    </row>
    <row r="91" spans="4:15" x14ac:dyDescent="0.4">
      <c r="D91" s="6">
        <v>0.44</v>
      </c>
      <c r="E91" s="7">
        <f t="shared" si="7"/>
        <v>-0.93564168613375553</v>
      </c>
      <c r="G91">
        <f t="shared" si="8"/>
        <v>3.3619051099490718</v>
      </c>
      <c r="H91" s="10">
        <f t="shared" si="13"/>
        <v>-1.7837073104453915</v>
      </c>
      <c r="I91">
        <f t="shared" si="10"/>
        <v>-21.404487725344698</v>
      </c>
      <c r="K91">
        <f t="shared" si="11"/>
        <v>-2.5503296610017325</v>
      </c>
      <c r="M91">
        <f t="shared" si="9"/>
        <v>-1.8402499992219399</v>
      </c>
      <c r="N91" s="13">
        <f t="shared" si="12"/>
        <v>3.197075654081605E-3</v>
      </c>
      <c r="O91" s="13">
        <v>1</v>
      </c>
    </row>
    <row r="92" spans="4:15" x14ac:dyDescent="0.4">
      <c r="D92" s="6">
        <v>0.46</v>
      </c>
      <c r="E92" s="7">
        <f t="shared" si="7"/>
        <v>-0.93089111617797116</v>
      </c>
      <c r="G92">
        <f t="shared" si="8"/>
        <v>3.3767289785831207</v>
      </c>
      <c r="H92" s="10">
        <f t="shared" si="13"/>
        <v>-1.7746508238816843</v>
      </c>
      <c r="I92">
        <f t="shared" si="10"/>
        <v>-21.295809886580212</v>
      </c>
      <c r="K92">
        <f t="shared" si="11"/>
        <v>-2.5268918439646746</v>
      </c>
      <c r="M92">
        <f t="shared" si="9"/>
        <v>-1.8348007769848462</v>
      </c>
      <c r="N92" s="13">
        <f t="shared" si="12"/>
        <v>3.6180168583125828E-3</v>
      </c>
      <c r="O92" s="13">
        <v>1</v>
      </c>
    </row>
    <row r="93" spans="4:15" x14ac:dyDescent="0.4">
      <c r="D93" s="6">
        <v>0.48</v>
      </c>
      <c r="E93" s="7">
        <f t="shared" si="7"/>
        <v>-0.92606429380308219</v>
      </c>
      <c r="G93">
        <f t="shared" si="8"/>
        <v>3.3915528472171688</v>
      </c>
      <c r="H93" s="10">
        <f t="shared" si="13"/>
        <v>-1.7654489697061959</v>
      </c>
      <c r="I93">
        <f t="shared" si="10"/>
        <v>-21.185387636474353</v>
      </c>
      <c r="K93">
        <f t="shared" si="11"/>
        <v>-2.5031401831170821</v>
      </c>
      <c r="M93">
        <f t="shared" si="9"/>
        <v>-1.8291936928835586</v>
      </c>
      <c r="N93" s="13">
        <f t="shared" si="12"/>
        <v>4.0633897329585989E-3</v>
      </c>
      <c r="O93" s="13">
        <v>1</v>
      </c>
    </row>
    <row r="94" spans="4:15" x14ac:dyDescent="0.4">
      <c r="D94" s="6">
        <v>0.5</v>
      </c>
      <c r="E94" s="7">
        <f t="shared" si="7"/>
        <v>-0.92116843943856208</v>
      </c>
      <c r="G94">
        <f t="shared" si="8"/>
        <v>3.4063767158512177</v>
      </c>
      <c r="H94" s="10">
        <f t="shared" si="13"/>
        <v>-1.7561155129456747</v>
      </c>
      <c r="I94">
        <f t="shared" si="10"/>
        <v>-21.073386155348096</v>
      </c>
      <c r="K94">
        <f t="shared" si="11"/>
        <v>-2.4791138763874008</v>
      </c>
      <c r="M94">
        <f t="shared" si="9"/>
        <v>-1.8234345123293987</v>
      </c>
      <c r="N94" s="13">
        <f t="shared" si="12"/>
        <v>4.5318476780258302E-3</v>
      </c>
      <c r="O94" s="13">
        <v>1</v>
      </c>
    </row>
    <row r="95" spans="4:15" x14ac:dyDescent="0.4">
      <c r="D95" s="6">
        <v>0.52</v>
      </c>
      <c r="E95" s="7">
        <f t="shared" si="7"/>
        <v>-0.91621038469604443</v>
      </c>
      <c r="G95">
        <f t="shared" si="8"/>
        <v>3.4212005844852666</v>
      </c>
      <c r="H95" s="10">
        <f t="shared" si="13"/>
        <v>-1.7466634773845391</v>
      </c>
      <c r="I95">
        <f t="shared" si="10"/>
        <v>-20.95996172861447</v>
      </c>
      <c r="K95">
        <f t="shared" si="11"/>
        <v>-2.4548496686725296</v>
      </c>
      <c r="M95">
        <f t="shared" si="9"/>
        <v>-1.817528852960796</v>
      </c>
      <c r="N95" s="13">
        <f t="shared" si="12"/>
        <v>5.0219014555639534E-3</v>
      </c>
      <c r="O95" s="13">
        <v>1</v>
      </c>
    </row>
    <row r="96" spans="4:15" x14ac:dyDescent="0.4">
      <c r="D96" s="6">
        <v>0.54</v>
      </c>
      <c r="E96" s="7">
        <f t="shared" si="7"/>
        <v>-0.91119658927771674</v>
      </c>
      <c r="G96">
        <f t="shared" si="8"/>
        <v>3.4360244531193156</v>
      </c>
      <c r="H96" s="10">
        <f t="shared" si="13"/>
        <v>-1.7371051777990394</v>
      </c>
      <c r="I96">
        <f t="shared" si="10"/>
        <v>-20.845262133588474</v>
      </c>
      <c r="K96">
        <f t="shared" si="11"/>
        <v>-2.4303819906109339</v>
      </c>
      <c r="M96">
        <f t="shared" si="9"/>
        <v>-1.811482188128346</v>
      </c>
      <c r="N96" s="13">
        <f t="shared" si="12"/>
        <v>5.5319396655257895E-3</v>
      </c>
      <c r="O96" s="13">
        <v>1</v>
      </c>
    </row>
    <row r="97" spans="4:15" x14ac:dyDescent="0.4">
      <c r="D97" s="6">
        <v>0.56000000000000005</v>
      </c>
      <c r="E97" s="7">
        <f t="shared" si="7"/>
        <v>-0.90613315724768229</v>
      </c>
      <c r="G97">
        <f t="shared" si="8"/>
        <v>3.4508483217533636</v>
      </c>
      <c r="H97" s="10">
        <f t="shared" si="13"/>
        <v>-1.7274522509769816</v>
      </c>
      <c r="I97">
        <f t="shared" si="10"/>
        <v>-20.729427011723779</v>
      </c>
      <c r="K97">
        <f t="shared" si="11"/>
        <v>-2.405743089682578</v>
      </c>
      <c r="M97">
        <f t="shared" si="9"/>
        <v>-1.8052998502997619</v>
      </c>
      <c r="N97" s="13">
        <f t="shared" si="12"/>
        <v>6.0602487203201428E-3</v>
      </c>
      <c r="O97" s="13">
        <v>1</v>
      </c>
    </row>
    <row r="98" spans="4:15" x14ac:dyDescent="0.4">
      <c r="D98" s="6">
        <v>0.57999999999999996</v>
      </c>
      <c r="E98" s="7">
        <f t="shared" si="7"/>
        <v>-0.90102585268793156</v>
      </c>
      <c r="G98">
        <f t="shared" si="8"/>
        <v>3.4656721903874126</v>
      </c>
      <c r="H98" s="10">
        <f t="shared" si="13"/>
        <v>-1.717715685564273</v>
      </c>
      <c r="I98">
        <f t="shared" si="10"/>
        <v>-20.612588226771276</v>
      </c>
      <c r="K98">
        <f t="shared" si="11"/>
        <v>-2.3809631540575751</v>
      </c>
      <c r="M98">
        <f t="shared" si="9"/>
        <v>-1.7989870343865295</v>
      </c>
      <c r="N98" s="13">
        <f t="shared" si="12"/>
        <v>6.6050321393888939E-3</v>
      </c>
      <c r="O98" s="13">
        <v>1</v>
      </c>
    </row>
    <row r="99" spans="4:15" x14ac:dyDescent="0.4">
      <c r="D99" s="6">
        <v>0.6</v>
      </c>
      <c r="E99" s="7">
        <f t="shared" si="7"/>
        <v>-0.89588011475988871</v>
      </c>
      <c r="G99">
        <f t="shared" si="8"/>
        <v>3.4804960590214615</v>
      </c>
      <c r="H99" s="10">
        <f t="shared" si="13"/>
        <v>-1.7079058507782519</v>
      </c>
      <c r="I99">
        <f t="shared" si="10"/>
        <v>-20.494870209339023</v>
      </c>
      <c r="K99">
        <f t="shared" si="11"/>
        <v>-2.3560704295923149</v>
      </c>
      <c r="M99">
        <f t="shared" si="9"/>
        <v>-1.7925488009940642</v>
      </c>
      <c r="N99" s="13">
        <f t="shared" si="12"/>
        <v>7.1644290212364899E-3</v>
      </c>
      <c r="O99" s="13">
        <v>1</v>
      </c>
    </row>
    <row r="100" spans="4:15" x14ac:dyDescent="0.4">
      <c r="D100" s="6">
        <v>0.62</v>
      </c>
      <c r="E100" s="7">
        <f t="shared" si="7"/>
        <v>-0.89070107219183225</v>
      </c>
      <c r="G100">
        <f t="shared" si="8"/>
        <v>3.4953199276555105</v>
      </c>
      <c r="H100" s="10">
        <f t="shared" si="13"/>
        <v>-1.6980325240265088</v>
      </c>
      <c r="I100">
        <f t="shared" si="10"/>
        <v>-20.376390288318106</v>
      </c>
      <c r="K100">
        <f t="shared" si="11"/>
        <v>-2.3310913303498912</v>
      </c>
      <c r="M100">
        <f t="shared" si="9"/>
        <v>-1.7859900795971067</v>
      </c>
      <c r="N100" s="13">
        <f t="shared" si="12"/>
        <v>7.7365315819548025E-3</v>
      </c>
      <c r="O100" s="13">
        <v>1</v>
      </c>
    </row>
    <row r="101" spans="4:15" x14ac:dyDescent="0.4">
      <c r="D101" s="6">
        <v>0.64</v>
      </c>
      <c r="E101" s="7">
        <f t="shared" si="7"/>
        <v>-0.88549355721185086</v>
      </c>
      <c r="G101">
        <f t="shared" si="8"/>
        <v>3.5101437962895585</v>
      </c>
      <c r="H101" s="10">
        <f t="shared" si="13"/>
        <v>-1.6881049174686726</v>
      </c>
      <c r="I101">
        <f t="shared" si="10"/>
        <v>-20.257259009624072</v>
      </c>
      <c r="K101">
        <f t="shared" si="11"/>
        <v>-2.3060505430010085</v>
      </c>
      <c r="M101">
        <f t="shared" si="9"/>
        <v>-1.7793156716420593</v>
      </c>
      <c r="N101" s="13">
        <f t="shared" si="12"/>
        <v>8.3194016768779692E-3</v>
      </c>
      <c r="O101" s="13">
        <v>1</v>
      </c>
    </row>
    <row r="102" spans="4:15" x14ac:dyDescent="0.4">
      <c r="D102" s="6">
        <v>0.66</v>
      </c>
      <c r="E102" s="7">
        <f t="shared" si="7"/>
        <v>-0.88026211894537454</v>
      </c>
      <c r="G102">
        <f t="shared" si="8"/>
        <v>3.5249676649236075</v>
      </c>
      <c r="H102" s="10">
        <f t="shared" si="13"/>
        <v>-1.6781317035574619</v>
      </c>
      <c r="I102">
        <f t="shared" si="10"/>
        <v>-20.137580442689544</v>
      </c>
      <c r="K102">
        <f t="shared" si="11"/>
        <v>-2.2809711254419436</v>
      </c>
      <c r="M102">
        <f t="shared" si="9"/>
        <v>-1.7725302535779377</v>
      </c>
      <c r="N102" s="13">
        <f t="shared" si="12"/>
        <v>8.9110862459682739E-3</v>
      </c>
      <c r="O102" s="13">
        <v>1</v>
      </c>
    </row>
    <row r="103" spans="4:15" x14ac:dyDescent="0.4">
      <c r="D103" s="6">
        <v>0.68</v>
      </c>
      <c r="E103" s="7">
        <f t="shared" si="7"/>
        <v>-0.87501103629571508</v>
      </c>
      <c r="G103">
        <f t="shared" si="8"/>
        <v>3.5397915335576564</v>
      </c>
      <c r="H103" s="10">
        <f t="shared" si="13"/>
        <v>-1.6681210395941513</v>
      </c>
      <c r="I103">
        <f t="shared" si="10"/>
        <v>-20.017452475129815</v>
      </c>
      <c r="K103">
        <f t="shared" si="11"/>
        <v>-2.255874599947703</v>
      </c>
      <c r="M103">
        <f t="shared" si="9"/>
        <v>-1.7656383798175594</v>
      </c>
      <c r="N103" s="13">
        <f t="shared" si="12"/>
        <v>9.5096316442479442E-3</v>
      </c>
      <c r="O103" s="13">
        <v>1</v>
      </c>
    </row>
    <row r="104" spans="4:15" x14ac:dyDescent="0.4">
      <c r="D104" s="6">
        <v>0.7</v>
      </c>
      <c r="E104" s="7">
        <f t="shared" si="7"/>
        <v>-0.86974433032546417</v>
      </c>
      <c r="G104">
        <f t="shared" si="8"/>
        <v>3.5546154021917049</v>
      </c>
      <c r="H104" s="10">
        <f t="shared" si="13"/>
        <v>-1.658080591332465</v>
      </c>
      <c r="I104">
        <f t="shared" si="10"/>
        <v>-19.896967095989581</v>
      </c>
      <c r="K104">
        <f t="shared" si="11"/>
        <v>-2.230781041160991</v>
      </c>
      <c r="M104">
        <f t="shared" si="9"/>
        <v>-1.7586444856305601</v>
      </c>
      <c r="N104" s="13">
        <f t="shared" si="12"/>
        <v>1.0113096836398442E-2</v>
      </c>
      <c r="O104" s="13">
        <v>1</v>
      </c>
    </row>
    <row r="105" spans="4:15" x14ac:dyDescent="0.4">
      <c r="D105" s="6">
        <v>0.72</v>
      </c>
      <c r="E105" s="7">
        <f t="shared" si="7"/>
        <v>-0.86446577615603337</v>
      </c>
      <c r="G105">
        <f t="shared" si="8"/>
        <v>3.5694392708257539</v>
      </c>
      <c r="H105" s="10">
        <f t="shared" si="13"/>
        <v>-1.6480175556638621</v>
      </c>
      <c r="I105">
        <f t="shared" si="10"/>
        <v>-19.776210667966346</v>
      </c>
      <c r="K105">
        <f t="shared" si="11"/>
        <v>-2.2057091592011453</v>
      </c>
      <c r="M105">
        <f t="shared" si="9"/>
        <v>-1.7515528899697927</v>
      </c>
      <c r="N105" s="13">
        <f t="shared" si="12"/>
        <v>1.0719565449840819E-2</v>
      </c>
      <c r="O105" s="13">
        <v>1</v>
      </c>
    </row>
    <row r="106" spans="4:15" x14ac:dyDescent="0.4">
      <c r="D106" s="6">
        <v>0.74</v>
      </c>
      <c r="E106" s="7">
        <f t="shared" si="7"/>
        <v>-0.85917891440206418</v>
      </c>
      <c r="G106">
        <f t="shared" si="8"/>
        <v>3.5842631394598023</v>
      </c>
      <c r="H106" s="10">
        <f t="shared" si="13"/>
        <v>-1.6379386824160951</v>
      </c>
      <c r="I106">
        <f t="shared" si="10"/>
        <v>-19.65526418899314</v>
      </c>
      <c r="K106">
        <f t="shared" si="11"/>
        <v>-2.1806763781615657</v>
      </c>
      <c r="M106">
        <f t="shared" si="9"/>
        <v>-1.7443677982326355</v>
      </c>
      <c r="N106" s="13">
        <f t="shared" si="12"/>
        <v>1.1327156693490584E-2</v>
      </c>
      <c r="O106" s="13">
        <v>1</v>
      </c>
    </row>
    <row r="107" spans="4:15" x14ac:dyDescent="0.4">
      <c r="D107" s="6">
        <v>0.76</v>
      </c>
      <c r="E107" s="7">
        <f t="shared" si="7"/>
        <v>-0.85388706215690557</v>
      </c>
      <c r="G107">
        <f t="shared" si="8"/>
        <v>3.5990870080938513</v>
      </c>
      <c r="H107" s="10">
        <f t="shared" si="13"/>
        <v>-1.6278502952959248</v>
      </c>
      <c r="I107">
        <f t="shared" si="10"/>
        <v>-19.534203543551097</v>
      </c>
      <c r="K107">
        <f t="shared" si="11"/>
        <v>-2.155698910249412</v>
      </c>
      <c r="M107">
        <f t="shared" si="9"/>
        <v>-1.7370933049586776</v>
      </c>
      <c r="N107" s="13">
        <f t="shared" si="12"/>
        <v>1.1934035160176302E-2</v>
      </c>
      <c r="O107" s="13">
        <v>1</v>
      </c>
    </row>
    <row r="108" spans="4:15" x14ac:dyDescent="0.4">
      <c r="D108" s="6">
        <v>0.78</v>
      </c>
      <c r="E108" s="7">
        <f t="shared" si="7"/>
        <v>-0.84859332354483541</v>
      </c>
      <c r="G108">
        <f t="shared" si="8"/>
        <v>3.6139108767278998</v>
      </c>
      <c r="H108" s="10">
        <f t="shared" si="13"/>
        <v>-1.6177583120058743</v>
      </c>
      <c r="I108">
        <f t="shared" si="10"/>
        <v>-19.413099744070493</v>
      </c>
      <c r="K108">
        <f t="shared" si="11"/>
        <v>-2.1307918258074245</v>
      </c>
      <c r="M108">
        <f t="shared" si="9"/>
        <v>-1.7297333964652557</v>
      </c>
      <c r="N108" s="13">
        <f t="shared" si="12"/>
        <v>1.2538419539685604E-2</v>
      </c>
      <c r="O108" s="13">
        <v>1</v>
      </c>
    </row>
    <row r="109" spans="4:15" x14ac:dyDescent="0.4">
      <c r="D109" s="6">
        <v>0.8</v>
      </c>
      <c r="E109" s="7">
        <f t="shared" si="7"/>
        <v>-0.84330059985520145</v>
      </c>
      <c r="G109">
        <f t="shared" si="8"/>
        <v>3.6287347453619487</v>
      </c>
      <c r="H109" s="10">
        <f t="shared" si="13"/>
        <v>-1.6076682635639561</v>
      </c>
      <c r="I109">
        <f t="shared" si="10"/>
        <v>-19.292019162767474</v>
      </c>
      <c r="K109">
        <f t="shared" si="11"/>
        <v>-2.1059691194445391</v>
      </c>
      <c r="M109">
        <f t="shared" si="9"/>
        <v>-1.7222919534222374</v>
      </c>
      <c r="N109" s="13">
        <f t="shared" si="12"/>
        <v>1.3138590276727461E-2</v>
      </c>
      <c r="O109" s="13">
        <v>1</v>
      </c>
    </row>
    <row r="110" spans="4:15" x14ac:dyDescent="0.4">
      <c r="D110" s="6">
        <v>0.82</v>
      </c>
      <c r="E110" s="7">
        <f t="shared" si="7"/>
        <v>-0.83801159927316815</v>
      </c>
      <c r="G110">
        <f t="shared" si="8"/>
        <v>3.6435586139959977</v>
      </c>
      <c r="H110" s="10">
        <f t="shared" si="13"/>
        <v>-1.597585312854368</v>
      </c>
      <c r="I110">
        <f t="shared" si="10"/>
        <v>-19.171023754252417</v>
      </c>
      <c r="K110">
        <f t="shared" si="11"/>
        <v>-2.0812437724895174</v>
      </c>
      <c r="M110">
        <f t="shared" si="9"/>
        <v>-1.7147727533674544</v>
      </c>
      <c r="N110" s="13">
        <f t="shared" si="12"/>
        <v>1.373289621400816E-2</v>
      </c>
      <c r="O110" s="13">
        <v>1</v>
      </c>
    </row>
    <row r="111" spans="4:15" x14ac:dyDescent="0.4">
      <c r="D111" s="6">
        <v>0.84</v>
      </c>
      <c r="E111" s="7">
        <f t="shared" si="7"/>
        <v>-0.83272884622128296</v>
      </c>
      <c r="G111">
        <f t="shared" si="8"/>
        <v>3.6583824826300457</v>
      </c>
      <c r="H111" s="10">
        <f t="shared" si="13"/>
        <v>-1.5875142724362539</v>
      </c>
      <c r="I111">
        <f t="shared" si="10"/>
        <v>-19.050171269235047</v>
      </c>
      <c r="K111">
        <f t="shared" si="11"/>
        <v>-2.0566278119700523</v>
      </c>
      <c r="M111">
        <f t="shared" si="9"/>
        <v>-1.7071794731641283</v>
      </c>
      <c r="N111" s="13">
        <f t="shared" si="12"/>
        <v>1.4319760265242485E-2</v>
      </c>
      <c r="O111" s="13">
        <v>1</v>
      </c>
    </row>
    <row r="112" spans="4:15" x14ac:dyDescent="0.4">
      <c r="D112" s="6">
        <v>0.86</v>
      </c>
      <c r="E112" s="7">
        <f t="shared" si="7"/>
        <v>-0.82745469032561747</v>
      </c>
      <c r="G112">
        <f t="shared" si="8"/>
        <v>3.6732063512640947</v>
      </c>
      <c r="H112" s="10">
        <f t="shared" si="13"/>
        <v>-1.5774596216367571</v>
      </c>
      <c r="I112">
        <f t="shared" si="10"/>
        <v>-18.929515459641085</v>
      </c>
      <c r="K112">
        <f t="shared" si="11"/>
        <v>-2.0321323663086739</v>
      </c>
      <c r="M112">
        <f t="shared" si="9"/>
        <v>-1.6995156914016194</v>
      </c>
      <c r="N112" s="13">
        <f t="shared" si="12"/>
        <v>14.897684166444927</v>
      </c>
      <c r="O112" s="13">
        <v>1000</v>
      </c>
    </row>
    <row r="113" spans="4:15" x14ac:dyDescent="0.4">
      <c r="D113" s="6">
        <v>0.88</v>
      </c>
      <c r="E113" s="7">
        <f t="shared" si="7"/>
        <v>-0.82219131501979359</v>
      </c>
      <c r="G113">
        <f t="shared" si="8"/>
        <v>3.6880302198981436</v>
      </c>
      <c r="H113" s="10">
        <f t="shared" si="13"/>
        <v>-1.5674255229537344</v>
      </c>
      <c r="I113">
        <f t="shared" si="10"/>
        <v>-18.809106275444812</v>
      </c>
      <c r="K113">
        <f t="shared" si="11"/>
        <v>-2.0077677179163067</v>
      </c>
      <c r="M113">
        <f t="shared" si="9"/>
        <v>-1.6917848907407893</v>
      </c>
      <c r="N113" s="13">
        <f t="shared" si="12"/>
        <v>15.465252356395993</v>
      </c>
      <c r="O113" s="13">
        <v>1000</v>
      </c>
    </row>
    <row r="114" spans="4:15" x14ac:dyDescent="0.4">
      <c r="D114" s="6">
        <v>0.9</v>
      </c>
      <c r="E114" s="7">
        <f t="shared" si="7"/>
        <v>-0.81694074579977283</v>
      </c>
      <c r="G114">
        <f t="shared" si="8"/>
        <v>3.7028540885321926</v>
      </c>
      <c r="H114" s="10">
        <f t="shared" si="13"/>
        <v>-1.557415837792687</v>
      </c>
      <c r="I114">
        <f t="shared" si="10"/>
        <v>-18.688990053512242</v>
      </c>
      <c r="K114">
        <f t="shared" si="11"/>
        <v>-1.9835433528543438</v>
      </c>
      <c r="M114">
        <f t="shared" si="9"/>
        <v>-1.6839904602052425</v>
      </c>
      <c r="N114" s="13">
        <f t="shared" si="12"/>
        <v>16.021135038880988</v>
      </c>
      <c r="O114" s="13">
        <v>1000</v>
      </c>
    </row>
    <row r="115" spans="4:15" x14ac:dyDescent="0.4">
      <c r="D115" s="6">
        <v>0.92</v>
      </c>
      <c r="E115" s="7">
        <f t="shared" si="7"/>
        <v>-0.81170485814186988</v>
      </c>
      <c r="G115">
        <f t="shared" si="8"/>
        <v>3.7176779571662406</v>
      </c>
      <c r="H115" s="10">
        <f t="shared" si="13"/>
        <v>-1.5474341415616608</v>
      </c>
      <c r="I115">
        <f t="shared" si="10"/>
        <v>-18.569209698739929</v>
      </c>
      <c r="K115">
        <f t="shared" si="11"/>
        <v>-1.9594680077267608</v>
      </c>
      <c r="M115">
        <f t="shared" si="9"/>
        <v>-1.6761356974196779</v>
      </c>
      <c r="N115" s="13">
        <f t="shared" si="12"/>
        <v>1.6564090480274303E-2</v>
      </c>
      <c r="O115" s="13">
        <v>1</v>
      </c>
    </row>
    <row r="116" spans="4:15" x14ac:dyDescent="0.4">
      <c r="D116" s="6">
        <v>0.94</v>
      </c>
      <c r="E116" s="7">
        <f t="shared" si="7"/>
        <v>-0.80648538509604428</v>
      </c>
      <c r="G116">
        <f t="shared" si="8"/>
        <v>3.7325018258002896</v>
      </c>
      <c r="H116" s="10">
        <f t="shared" si="13"/>
        <v>-1.5374837381470987</v>
      </c>
      <c r="I116">
        <f t="shared" si="10"/>
        <v>-18.449804857765184</v>
      </c>
      <c r="K116">
        <f t="shared" si="11"/>
        <v>-1.9355497139548941</v>
      </c>
      <c r="M116">
        <f t="shared" si="9"/>
        <v>-1.6682238107965652</v>
      </c>
      <c r="N116" s="13">
        <f t="shared" si="12"/>
        <v>1.7092966596387784E-2</v>
      </c>
      <c r="O116" s="13">
        <v>1</v>
      </c>
    </row>
    <row r="117" spans="4:15" x14ac:dyDescent="0.4">
      <c r="D117" s="6">
        <v>0.96</v>
      </c>
      <c r="E117" s="7">
        <f t="shared" si="7"/>
        <v>-0.80128392456613118</v>
      </c>
      <c r="G117">
        <f t="shared" si="8"/>
        <v>3.7473256944343385</v>
      </c>
      <c r="H117" s="10">
        <f t="shared" si="13"/>
        <v>-1.5275676737928725</v>
      </c>
      <c r="I117">
        <f t="shared" si="10"/>
        <v>-18.33081208551447</v>
      </c>
      <c r="K117">
        <f t="shared" si="11"/>
        <v>-1.9117958395791437</v>
      </c>
      <c r="M117">
        <f t="shared" si="9"/>
        <v>-1.6602579216723181</v>
      </c>
      <c r="N117" s="13">
        <f t="shared" si="12"/>
        <v>1.7606701882308722E-2</v>
      </c>
      <c r="O117" s="13">
        <v>1</v>
      </c>
    </row>
    <row r="118" spans="4:15" x14ac:dyDescent="0.4">
      <c r="D118" s="6">
        <v>0.98</v>
      </c>
      <c r="E118" s="7">
        <f t="shared" si="7"/>
        <v>-0.79610194628829312</v>
      </c>
      <c r="G118">
        <f t="shared" si="8"/>
        <v>3.7621495630683865</v>
      </c>
      <c r="H118" s="10">
        <f t="shared" si="13"/>
        <v>-1.517688750404002</v>
      </c>
      <c r="I118">
        <f t="shared" si="10"/>
        <v>-18.212265004848025</v>
      </c>
      <c r="K118">
        <f t="shared" si="11"/>
        <v>-1.8882131287239072</v>
      </c>
      <c r="M118">
        <f t="shared" si="9"/>
        <v>-1.6522410663941245</v>
      </c>
      <c r="N118" s="13">
        <f t="shared" si="12"/>
        <v>1.8104325738305779E-2</v>
      </c>
      <c r="O118" s="13">
        <v>1</v>
      </c>
    </row>
    <row r="119" spans="4:15" x14ac:dyDescent="0.4">
      <c r="D119" s="6">
        <v>1</v>
      </c>
      <c r="E119" s="7">
        <f t="shared" si="7"/>
        <v>-0.790940798518601</v>
      </c>
      <c r="G119">
        <f t="shared" si="8"/>
        <v>3.7769734317024355</v>
      </c>
      <c r="H119" s="10">
        <f t="shared" si="13"/>
        <v>-1.5078495382958612</v>
      </c>
      <c r="I119">
        <f t="shared" si="10"/>
        <v>-18.094194459550334</v>
      </c>
      <c r="K119">
        <f t="shared" si="11"/>
        <v>-1.8648077388545854</v>
      </c>
      <c r="M119">
        <f t="shared" si="9"/>
        <v>-1.6441761983585508</v>
      </c>
      <c r="N119" s="13">
        <f t="shared" si="12"/>
        <v>1.8584958243848117E-2</v>
      </c>
      <c r="O119" s="13">
        <v>1</v>
      </c>
    </row>
    <row r="120" spans="4:15" x14ac:dyDescent="0.4">
      <c r="D120" s="6">
        <v>1.02</v>
      </c>
      <c r="E120" s="7">
        <f t="shared" si="7"/>
        <v>-0.78580171444029701</v>
      </c>
      <c r="G120">
        <f t="shared" si="8"/>
        <v>3.7917973003364844</v>
      </c>
      <c r="H120" s="10">
        <f t="shared" si="13"/>
        <v>-1.4980523884089822</v>
      </c>
      <c r="I120">
        <f t="shared" si="10"/>
        <v>-17.976628660907785</v>
      </c>
      <c r="K120">
        <f t="shared" si="11"/>
        <v>-1.8415852759484241</v>
      </c>
      <c r="M120">
        <f t="shared" si="9"/>
        <v>-1.6360661900030351</v>
      </c>
      <c r="N120" s="13">
        <f t="shared" si="12"/>
        <v>1.9047809430442587E-2</v>
      </c>
      <c r="O120" s="13">
        <v>1</v>
      </c>
    </row>
    <row r="121" spans="4:15" x14ac:dyDescent="0.4">
      <c r="D121" s="6">
        <v>1.04</v>
      </c>
      <c r="E121" s="7">
        <f t="shared" si="7"/>
        <v>-0.78068581830094363</v>
      </c>
      <c r="G121">
        <f t="shared" si="8"/>
        <v>3.8066211689705334</v>
      </c>
      <c r="H121" s="10">
        <f t="shared" si="13"/>
        <v>-1.488299444008919</v>
      </c>
      <c r="I121">
        <f t="shared" si="10"/>
        <v>-17.859593328107028</v>
      </c>
      <c r="K121">
        <f t="shared" si="11"/>
        <v>-1.8185508276942333</v>
      </c>
      <c r="M121">
        <f t="shared" si="9"/>
        <v>-1.6279138347513296</v>
      </c>
      <c r="N121" s="13">
        <f t="shared" si="12"/>
        <v>1.9492178102374493E-2</v>
      </c>
      <c r="O121" s="13">
        <v>1</v>
      </c>
    </row>
    <row r="122" spans="4:15" x14ac:dyDescent="0.4">
      <c r="D122" s="6">
        <v>1.06</v>
      </c>
      <c r="E122" s="7">
        <f t="shared" si="7"/>
        <v>-0.77559413128932786</v>
      </c>
      <c r="G122">
        <f t="shared" si="8"/>
        <v>3.8214450376045823</v>
      </c>
      <c r="H122" s="10">
        <f t="shared" si="13"/>
        <v>-1.4785926518899748</v>
      </c>
      <c r="I122">
        <f t="shared" si="10"/>
        <v>-17.743111822679698</v>
      </c>
      <c r="K122">
        <f t="shared" si="11"/>
        <v>-1.7957089948297438</v>
      </c>
      <c r="M122">
        <f t="shared" si="9"/>
        <v>-1.6197218489139553</v>
      </c>
      <c r="N122" s="13">
        <f t="shared" si="12"/>
        <v>1.9917450252633515E-2</v>
      </c>
      <c r="O122" s="13">
        <v>1</v>
      </c>
    </row>
    <row r="123" spans="4:15" x14ac:dyDescent="0.4">
      <c r="D123" s="6">
        <v>1.08</v>
      </c>
      <c r="E123" s="7">
        <f t="shared" si="7"/>
        <v>-0.77052757716165909</v>
      </c>
      <c r="G123">
        <f t="shared" si="8"/>
        <v>3.8362689062386304</v>
      </c>
      <c r="H123" s="10">
        <f t="shared" si="13"/>
        <v>-1.4689337731009868</v>
      </c>
      <c r="I123">
        <f t="shared" si="10"/>
        <v>-17.627205277211843</v>
      </c>
      <c r="K123">
        <f t="shared" si="11"/>
        <v>-1.773063920719365</v>
      </c>
      <c r="M123">
        <f t="shared" si="9"/>
        <v>-1.6114928735446949</v>
      </c>
      <c r="N123" s="13">
        <f t="shared" si="12"/>
        <v>2.0323097119319261E-2</v>
      </c>
      <c r="O123" s="13">
        <v>1</v>
      </c>
    </row>
    <row r="124" spans="4:15" x14ac:dyDescent="0.4">
      <c r="D124" s="6">
        <v>1.1000000000000001</v>
      </c>
      <c r="E124" s="7">
        <f t="shared" si="7"/>
        <v>-0.76548698762628875</v>
      </c>
      <c r="G124">
        <f t="shared" si="8"/>
        <v>3.8510927748726793</v>
      </c>
      <c r="H124" s="10">
        <f t="shared" si="13"/>
        <v>-1.4593243932107567</v>
      </c>
      <c r="I124">
        <f t="shared" si="10"/>
        <v>-17.511892718529079</v>
      </c>
      <c r="K124">
        <f t="shared" si="11"/>
        <v>-1.7506193192694439</v>
      </c>
      <c r="M124">
        <f t="shared" si="9"/>
        <v>-1.6032294762541195</v>
      </c>
      <c r="N124" s="13">
        <f t="shared" si="12"/>
        <v>2.0708672925717143E-2</v>
      </c>
      <c r="O124" s="13">
        <v>1</v>
      </c>
    </row>
    <row r="125" spans="4:15" x14ac:dyDescent="0.4">
      <c r="D125" s="6">
        <v>1.1200000000000001</v>
      </c>
      <c r="E125" s="7">
        <f t="shared" si="7"/>
        <v>-0.76047310749586727</v>
      </c>
      <c r="G125">
        <f t="shared" si="8"/>
        <v>3.8659166435067283</v>
      </c>
      <c r="H125" s="10">
        <f t="shared" si="13"/>
        <v>-1.4497659321301217</v>
      </c>
      <c r="I125">
        <f t="shared" si="10"/>
        <v>-17.397191185561461</v>
      </c>
      <c r="K125">
        <f t="shared" si="11"/>
        <v>-1.7283785012728368</v>
      </c>
      <c r="M125">
        <f t="shared" si="9"/>
        <v>-1.5949341529811454</v>
      </c>
      <c r="N125" s="13">
        <f t="shared" si="12"/>
        <v>2.1073812345051578E-2</v>
      </c>
      <c r="O125" s="13">
        <v>1</v>
      </c>
    </row>
    <row r="126" spans="4:15" x14ac:dyDescent="0.4">
      <c r="D126" s="6">
        <v>1.1399999999999999</v>
      </c>
      <c r="E126" s="7">
        <f t="shared" si="7"/>
        <v>-0.75548659961556242</v>
      </c>
      <c r="G126">
        <f t="shared" si="8"/>
        <v>3.8807405121407763</v>
      </c>
      <c r="H126" s="10">
        <f t="shared" si="13"/>
        <v>-1.4402596535071084</v>
      </c>
      <c r="I126">
        <f t="shared" si="10"/>
        <v>-17.283115842085301</v>
      </c>
      <c r="K126">
        <f t="shared" si="11"/>
        <v>-1.7063443992694953</v>
      </c>
      <c r="M126">
        <f t="shared" si="9"/>
        <v>-1.5866093297235653</v>
      </c>
      <c r="N126" s="13">
        <f t="shared" si="12"/>
        <v>2.1418227728661768E-2</v>
      </c>
      <c r="O126" s="13">
        <v>1</v>
      </c>
    </row>
    <row r="127" spans="4:15" x14ac:dyDescent="0.4">
      <c r="D127" s="6">
        <v>1.1599999999999999</v>
      </c>
      <c r="E127" s="7">
        <f t="shared" si="7"/>
        <v>-0.75052804957566777</v>
      </c>
      <c r="G127">
        <f t="shared" si="8"/>
        <v>3.8955643807748253</v>
      </c>
      <c r="H127" s="10">
        <f t="shared" si="13"/>
        <v>-1.4308066737110532</v>
      </c>
      <c r="I127">
        <f t="shared" si="10"/>
        <v>-17.169680084532636</v>
      </c>
      <c r="K127">
        <f t="shared" si="11"/>
        <v>-1.6845195910050565</v>
      </c>
      <c r="M127">
        <f t="shared" si="9"/>
        <v>-1.5782573642284996</v>
      </c>
      <c r="N127" s="13">
        <f t="shared" si="12"/>
        <v>2.1741706134071764E-2</v>
      </c>
      <c r="O127" s="13">
        <v>1</v>
      </c>
    </row>
    <row r="128" spans="4:15" x14ac:dyDescent="0.4">
      <c r="D128" s="6">
        <v>1.18</v>
      </c>
      <c r="E128" s="7">
        <f t="shared" si="7"/>
        <v>-0.74559797021666008</v>
      </c>
      <c r="G128">
        <f t="shared" si="8"/>
        <v>3.9103882494088742</v>
      </c>
      <c r="H128" s="10">
        <f t="shared" si="13"/>
        <v>-1.4214079704210409</v>
      </c>
      <c r="I128">
        <f t="shared" si="10"/>
        <v>-17.056895645052492</v>
      </c>
      <c r="K128">
        <f t="shared" si="11"/>
        <v>-1.6629063215648976</v>
      </c>
      <c r="M128">
        <f t="shared" si="9"/>
        <v>-1.5698805476436843</v>
      </c>
      <c r="N128" s="13">
        <f t="shared" si="12"/>
        <v>2.2044106187133806E-2</v>
      </c>
      <c r="O128" s="13">
        <v>1</v>
      </c>
    </row>
    <row r="129" spans="4:15" x14ac:dyDescent="0.4">
      <c r="D129" s="6">
        <v>1.2</v>
      </c>
      <c r="E129" s="7">
        <f t="shared" si="7"/>
        <v>-0.7406968059344875</v>
      </c>
      <c r="G129">
        <f t="shared" si="8"/>
        <v>3.9252121180429231</v>
      </c>
      <c r="H129" s="10">
        <f t="shared" si="13"/>
        <v>-1.4120643908335069</v>
      </c>
      <c r="I129">
        <f t="shared" si="10"/>
        <v>-16.944772690002083</v>
      </c>
      <c r="K129">
        <f t="shared" si="11"/>
        <v>-1.6415065242568474</v>
      </c>
      <c r="M129">
        <f t="shared" si="9"/>
        <v>-1.5614811061304854</v>
      </c>
      <c r="N129" s="13">
        <f t="shared" si="12"/>
        <v>2.2325354810138337E-2</v>
      </c>
      <c r="O129" s="13">
        <v>1</v>
      </c>
    </row>
    <row r="130" spans="4:15" x14ac:dyDescent="0.4">
      <c r="D130" s="6">
        <v>1.22</v>
      </c>
      <c r="E130" s="7">
        <f t="shared" si="7"/>
        <v>-0.73582493679360716</v>
      </c>
      <c r="G130">
        <f t="shared" si="8"/>
        <v>3.9400359866769716</v>
      </c>
      <c r="H130" s="10">
        <f t="shared" si="13"/>
        <v>-1.4027766595033326</v>
      </c>
      <c r="I130">
        <f t="shared" si="10"/>
        <v>-16.83331991403999</v>
      </c>
      <c r="K130">
        <f t="shared" si="11"/>
        <v>-1.620321840311745</v>
      </c>
      <c r="M130">
        <f t="shared" si="9"/>
        <v>-1.5530612024395165</v>
      </c>
      <c r="N130" s="13">
        <f t="shared" si="12"/>
        <v>2.2585443845537696E-2</v>
      </c>
      <c r="O130" s="13">
        <v>1</v>
      </c>
    </row>
    <row r="131" spans="4:15" x14ac:dyDescent="0.4">
      <c r="D131" s="6">
        <v>1.24</v>
      </c>
      <c r="E131" s="7">
        <f t="shared" si="7"/>
        <v>-0.73098268245504705</v>
      </c>
      <c r="G131">
        <f t="shared" si="8"/>
        <v>3.9548598553110201</v>
      </c>
      <c r="H131" s="10">
        <f t="shared" si="13"/>
        <v>-1.3935453858323017</v>
      </c>
      <c r="I131">
        <f t="shared" si="10"/>
        <v>-16.72254462998762</v>
      </c>
      <c r="K131">
        <f t="shared" si="11"/>
        <v>-1.5993536374672133</v>
      </c>
      <c r="M131">
        <f t="shared" si="9"/>
        <v>-1.5446229374497176</v>
      </c>
      <c r="N131" s="13">
        <f t="shared" si="12"/>
        <v>2.2824426602712958E-2</v>
      </c>
      <c r="O131" s="13">
        <v>1</v>
      </c>
    </row>
    <row r="132" spans="4:15" x14ac:dyDescent="0.4">
      <c r="D132" s="6">
        <v>1.26</v>
      </c>
      <c r="E132" s="7">
        <f t="shared" si="7"/>
        <v>-0.72617030592650667</v>
      </c>
      <c r="G132">
        <f t="shared" si="8"/>
        <v>3.9696837239450691</v>
      </c>
      <c r="H132" s="10">
        <f t="shared" si="13"/>
        <v>-1.3843710712182924</v>
      </c>
      <c r="I132">
        <f t="shared" si="10"/>
        <v>-16.612452854619509</v>
      </c>
      <c r="K132">
        <f t="shared" si="11"/>
        <v>-1.5786030274964393</v>
      </c>
      <c r="M132">
        <f t="shared" si="9"/>
        <v>-1.5361683516717284</v>
      </c>
      <c r="N132" s="13">
        <f t="shared" si="12"/>
        <v>2.30424143530591E-2</v>
      </c>
      <c r="O132" s="13">
        <v>1</v>
      </c>
    </row>
    <row r="133" spans="4:15" x14ac:dyDescent="0.4">
      <c r="D133" s="6">
        <v>1.28</v>
      </c>
      <c r="E133" s="7">
        <f t="shared" si="7"/>
        <v>-0.72138801714128531</v>
      </c>
      <c r="G133">
        <f t="shared" si="8"/>
        <v>3.9845075925791176</v>
      </c>
      <c r="H133" s="10">
        <f t="shared" si="13"/>
        <v>-1.3752541158781464</v>
      </c>
      <c r="I133">
        <f t="shared" si="10"/>
        <v>-16.503049390537758</v>
      </c>
      <c r="K133">
        <f t="shared" si="11"/>
        <v>-1.5580708827403267</v>
      </c>
      <c r="M133">
        <f t="shared" si="9"/>
        <v>-1.5276994267163717</v>
      </c>
      <c r="N133" s="13">
        <f t="shared" si="12"/>
        <v>2.3239572796563138E-2</v>
      </c>
      <c r="O133" s="13">
        <v>1</v>
      </c>
    </row>
    <row r="134" spans="4:15" x14ac:dyDescent="0.4">
      <c r="D134" s="6">
        <v>1.3</v>
      </c>
      <c r="E134" s="7">
        <f t="shared" si="7"/>
        <v>-0.7166359763725878</v>
      </c>
      <c r="G134">
        <f t="shared" si="8"/>
        <v>3.9993314612131665</v>
      </c>
      <c r="H134" s="10">
        <f t="shared" si="13"/>
        <v>-1.3661948253567013</v>
      </c>
      <c r="I134">
        <f t="shared" si="10"/>
        <v>-16.394337904280416</v>
      </c>
      <c r="K134">
        <f t="shared" si="11"/>
        <v>-1.5377578516982078</v>
      </c>
      <c r="M134">
        <f t="shared" si="9"/>
        <v>-1.5192180867290395</v>
      </c>
      <c r="N134" s="13">
        <f t="shared" si="12"/>
        <v>2.3416118521026909E-2</v>
      </c>
      <c r="O134" s="13">
        <v>1</v>
      </c>
    </row>
    <row r="135" spans="4:15" x14ac:dyDescent="0.4">
      <c r="D135" s="6">
        <v>1.32</v>
      </c>
      <c r="E135" s="7">
        <f t="shared" si="7"/>
        <v>-0.71191429748954183</v>
      </c>
      <c r="G135">
        <f t="shared" si="8"/>
        <v>4.014155329847215</v>
      </c>
      <c r="H135" s="10">
        <f t="shared" si="13"/>
        <v>-1.3571934167340627</v>
      </c>
      <c r="I135">
        <f t="shared" si="10"/>
        <v>-16.286321000808751</v>
      </c>
      <c r="K135">
        <f t="shared" si="11"/>
        <v>-1.5176643737292508</v>
      </c>
      <c r="M135">
        <f t="shared" si="9"/>
        <v>-1.5107261997907797</v>
      </c>
      <c r="N135" s="13">
        <f t="shared" si="12"/>
        <v>2.3572315473140936E-2</v>
      </c>
      <c r="O135" s="13">
        <v>1</v>
      </c>
    </row>
    <row r="136" spans="4:15" x14ac:dyDescent="0.4">
      <c r="D136" s="6">
        <v>1.34</v>
      </c>
      <c r="E136" s="7">
        <f t="shared" si="7"/>
        <v>-0.70722305106103234</v>
      </c>
      <c r="G136">
        <f t="shared" si="8"/>
        <v>4.028979198481264</v>
      </c>
      <c r="H136" s="10">
        <f t="shared" si="13"/>
        <v>-1.348250024542752</v>
      </c>
      <c r="I136">
        <f t="shared" si="10"/>
        <v>-16.179000294513024</v>
      </c>
      <c r="K136">
        <f t="shared" si="11"/>
        <v>-1.4977906929138241</v>
      </c>
      <c r="M136">
        <f t="shared" si="9"/>
        <v>-1.50222557928682</v>
      </c>
      <c r="N136" s="13">
        <f t="shared" si="12"/>
        <v>2.3708471458743479E-2</v>
      </c>
      <c r="O136" s="13">
        <v>1</v>
      </c>
    </row>
    <row r="137" spans="4:15" x14ac:dyDescent="0.4">
      <c r="D137" s="6">
        <v>1.36</v>
      </c>
      <c r="E137" s="7">
        <f t="shared" si="7"/>
        <v>-0.70256226731326454</v>
      </c>
      <c r="G137">
        <f t="shared" si="8"/>
        <v>4.0438030671153129</v>
      </c>
      <c r="H137" s="10">
        <f t="shared" si="13"/>
        <v>-1.3393647064060075</v>
      </c>
      <c r="I137">
        <f t="shared" si="10"/>
        <v>-16.07237647687209</v>
      </c>
      <c r="K137">
        <f t="shared" si="11"/>
        <v>-1.4781368711213847</v>
      </c>
      <c r="M137">
        <f t="shared" si="9"/>
        <v>-1.4937179852432951</v>
      </c>
      <c r="N137" s="13">
        <f t="shared" si="12"/>
        <v>2.3824934687821476E-2</v>
      </c>
      <c r="O137" s="13">
        <v>1</v>
      </c>
    </row>
    <row r="138" spans="4:15" x14ac:dyDescent="0.4">
      <c r="D138" s="6">
        <v>1.38</v>
      </c>
      <c r="E138" s="7">
        <f t="shared" si="7"/>
        <v>-0.69793193894674943</v>
      </c>
      <c r="G138">
        <f t="shared" si="8"/>
        <v>4.058626935749361</v>
      </c>
      <c r="H138" s="10">
        <f t="shared" si="13"/>
        <v>-1.3305374484080834</v>
      </c>
      <c r="I138">
        <f t="shared" si="10"/>
        <v>-15.966449380897</v>
      </c>
      <c r="K138">
        <f t="shared" si="11"/>
        <v>-1.4587028003288867</v>
      </c>
      <c r="M138">
        <f t="shared" si="9"/>
        <v>-1.4852051256328918</v>
      </c>
      <c r="N138" s="13">
        <f t="shared" si="12"/>
        <v>2.3922090378117496E-2</v>
      </c>
      <c r="O138" s="13">
        <v>1</v>
      </c>
    </row>
    <row r="139" spans="4:15" x14ac:dyDescent="0.4">
      <c r="D139" s="6">
        <v>1.4</v>
      </c>
      <c r="E139" s="7">
        <f t="shared" si="7"/>
        <v>-0.69333202381822079</v>
      </c>
      <c r="G139">
        <f t="shared" si="8"/>
        <v>4.0734508043834099</v>
      </c>
      <c r="H139" s="10">
        <f t="shared" si="13"/>
        <v>-1.3217681702070561</v>
      </c>
      <c r="I139">
        <f t="shared" si="10"/>
        <v>-15.861218042484673</v>
      </c>
      <c r="K139">
        <f t="shared" si="11"/>
        <v>-1.4394882142312799</v>
      </c>
      <c r="M139">
        <f t="shared" si="9"/>
        <v>-1.4766886576501266</v>
      </c>
      <c r="N139" s="13">
        <f t="shared" si="12"/>
        <v>2.4000357429598572E-2</v>
      </c>
      <c r="O139" s="13">
        <v>1</v>
      </c>
    </row>
    <row r="140" spans="4:15" x14ac:dyDescent="0.4">
      <c r="D140" s="6">
        <v>1.42</v>
      </c>
      <c r="E140" s="7">
        <f t="shared" si="7"/>
        <v>-0.68876244749279047</v>
      </c>
      <c r="G140">
        <f t="shared" si="8"/>
        <v>4.0882746730174588</v>
      </c>
      <c r="H140" s="10">
        <f t="shared" si="13"/>
        <v>-1.3130567299002558</v>
      </c>
      <c r="I140">
        <f t="shared" si="10"/>
        <v>-15.75668075880307</v>
      </c>
      <c r="K140">
        <f t="shared" si="11"/>
        <v>-1.420492699183411</v>
      </c>
      <c r="M140">
        <f t="shared" si="9"/>
        <v>-1.4681701889569587</v>
      </c>
      <c r="N140" s="13">
        <f t="shared" si="12"/>
        <v>2.4060185180535456E-2</v>
      </c>
      <c r="O140" s="13">
        <v>1</v>
      </c>
    </row>
    <row r="141" spans="4:15" x14ac:dyDescent="0.4">
      <c r="D141" s="6">
        <v>1.44</v>
      </c>
      <c r="E141" s="7">
        <f t="shared" si="7"/>
        <v>-0.68422310567147859</v>
      </c>
      <c r="G141">
        <f t="shared" si="8"/>
        <v>4.1030985416515078</v>
      </c>
      <c r="H141" s="10">
        <f t="shared" si="13"/>
        <v>-1.3044029286521068</v>
      </c>
      <c r="I141">
        <f t="shared" si="10"/>
        <v>-15.652835143825282</v>
      </c>
      <c r="K141">
        <f t="shared" si="11"/>
        <v>-1.4017157045104143</v>
      </c>
      <c r="M141">
        <f t="shared" si="9"/>
        <v>-1.4596512788994012</v>
      </c>
      <c r="N141" s="13">
        <f t="shared" si="12"/>
        <v>2.4102050254506575E-2</v>
      </c>
      <c r="O141" s="13">
        <v>1</v>
      </c>
    </row>
    <row r="142" spans="4:15" x14ac:dyDescent="0.4">
      <c r="D142" s="6">
        <v>1.46</v>
      </c>
      <c r="E142" s="7">
        <f t="shared" si="7"/>
        <v>-0.67971386649906262</v>
      </c>
      <c r="G142">
        <f t="shared" si="8"/>
        <v>4.1179224102855558</v>
      </c>
      <c r="H142" s="10">
        <f t="shared" si="13"/>
        <v>-1.2958065150938132</v>
      </c>
      <c r="I142">
        <f t="shared" si="10"/>
        <v>-15.549678181125758</v>
      </c>
      <c r="K142">
        <f t="shared" si="11"/>
        <v>-1.3831565522217169</v>
      </c>
      <c r="M142">
        <f t="shared" si="9"/>
        <v>-1.4511334396958082</v>
      </c>
      <c r="N142" s="13">
        <f t="shared" si="12"/>
        <v>2.4126453506313851E-2</v>
      </c>
      <c r="O142" s="13">
        <v>1</v>
      </c>
    </row>
    <row r="143" spans="4:15" x14ac:dyDescent="0.4">
      <c r="D143" s="6">
        <v>1.48</v>
      </c>
      <c r="E143" s="7">
        <f t="shared" si="7"/>
        <v>-0.67523457275702614</v>
      </c>
      <c r="G143">
        <f t="shared" si="8"/>
        <v>4.1327462789196048</v>
      </c>
      <c r="H143" s="10">
        <f t="shared" si="13"/>
        <v>-1.2872671895039947</v>
      </c>
      <c r="I143">
        <f t="shared" si="10"/>
        <v>-15.447206274047936</v>
      </c>
      <c r="K143">
        <f t="shared" si="11"/>
        <v>-1.3648144461617731</v>
      </c>
      <c r="M143">
        <f t="shared" si="9"/>
        <v>-1.4426181375974791</v>
      </c>
      <c r="N143" s="13">
        <f t="shared" si="12"/>
        <v>2.4133917073544512E-2</v>
      </c>
      <c r="O143" s="13">
        <v>1</v>
      </c>
    </row>
    <row r="144" spans="4:15" x14ac:dyDescent="0.4">
      <c r="D144" s="6">
        <v>1.5</v>
      </c>
      <c r="E144" s="7">
        <f t="shared" si="7"/>
        <v>-0.67078504394621719</v>
      </c>
      <c r="G144">
        <f t="shared" si="8"/>
        <v>4.1475701475536537</v>
      </c>
      <c r="H144" s="10">
        <f t="shared" si="13"/>
        <v>-1.2787846077790685</v>
      </c>
      <c r="I144">
        <f t="shared" si="10"/>
        <v>-15.345415293348822</v>
      </c>
      <c r="K144">
        <f t="shared" si="11"/>
        <v>-1.3466884806288948</v>
      </c>
      <c r="M144">
        <f t="shared" si="9"/>
        <v>-1.434106794022221</v>
      </c>
      <c r="N144" s="13">
        <f t="shared" si="12"/>
        <v>2.4124981539352525E-2</v>
      </c>
      <c r="O144" s="13">
        <v>1</v>
      </c>
    </row>
    <row r="145" spans="4:15" x14ac:dyDescent="0.4">
      <c r="D145" s="6">
        <v>1.52</v>
      </c>
      <c r="E145" s="7">
        <f t="shared" si="7"/>
        <v>-0.66636507826366376</v>
      </c>
      <c r="G145">
        <f t="shared" si="8"/>
        <v>4.1623940161877027</v>
      </c>
      <c r="H145" s="10">
        <f t="shared" si="13"/>
        <v>-1.2703583852018485</v>
      </c>
      <c r="I145">
        <f t="shared" si="10"/>
        <v>-15.244300622422182</v>
      </c>
      <c r="K145">
        <f t="shared" si="11"/>
        <v>-1.3287776484917402</v>
      </c>
      <c r="M145">
        <f t="shared" si="9"/>
        <v>-1.425600786661477</v>
      </c>
      <c r="N145" s="13">
        <f t="shared" si="12"/>
        <v>2.4100203210952475E-2</v>
      </c>
      <c r="O145" s="13">
        <v>1</v>
      </c>
    </row>
    <row r="146" spans="4:15" x14ac:dyDescent="0.4">
      <c r="D146" s="6">
        <v>1.54</v>
      </c>
      <c r="E146" s="7">
        <f t="shared" si="7"/>
        <v>-0.66197445447783898</v>
      </c>
      <c r="G146">
        <f t="shared" si="8"/>
        <v>4.1772178848217516</v>
      </c>
      <c r="H146" s="10">
        <f t="shared" si="13"/>
        <v>-1.2619881000165525</v>
      </c>
      <c r="I146">
        <f t="shared" si="10"/>
        <v>-15.14385720019863</v>
      </c>
      <c r="K146">
        <f t="shared" si="11"/>
        <v>-1.3110808488314516</v>
      </c>
      <c r="M146">
        <f t="shared" si="9"/>
        <v>-1.4171014505616371</v>
      </c>
      <c r="N146" s="13">
        <f t="shared" si="12"/>
        <v>2.4060151517322288E-2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-0.65761293370651608</v>
      </c>
      <c r="G147">
        <f t="shared" ref="G147:G210" si="15">$E$11*(D147/$E$12+1)</f>
        <v>4.1920417534557997</v>
      </c>
      <c r="H147" s="10">
        <f t="shared" si="13"/>
        <v>-1.2536732968181024</v>
      </c>
      <c r="I147">
        <f t="shared" si="10"/>
        <v>-15.044079561817227</v>
      </c>
      <c r="K147">
        <f t="shared" si="11"/>
        <v>-1.29359689413588</v>
      </c>
      <c r="M147">
        <f t="shared" ref="M147:M210" si="16">$L$9*$O$6*EXP(-$O$7*(G147/$L$10-1))-SQRT($L$9)*$O$8*EXP(-$O$4*(G147/$L$10-1))</f>
        <v>-1.4086100791801144</v>
      </c>
      <c r="N147" s="13">
        <f t="shared" si="12"/>
        <v>2.4005406528693481E-2</v>
      </c>
      <c r="O147" s="13">
        <v>1</v>
      </c>
    </row>
    <row r="148" spans="4:15" x14ac:dyDescent="0.4">
      <c r="D148" s="6">
        <v>1.58</v>
      </c>
      <c r="E148" s="7">
        <f t="shared" si="14"/>
        <v>-0.65328026110120441</v>
      </c>
      <c r="G148">
        <f t="shared" si="15"/>
        <v>4.2068656220898486</v>
      </c>
      <c r="H148" s="10">
        <f t="shared" si="13"/>
        <v>-1.2454134897633362</v>
      </c>
      <c r="I148">
        <f t="shared" ref="I148:I211" si="17">H148*$E$6</f>
        <v>-14.944961877160035</v>
      </c>
      <c r="K148">
        <f t="shared" ref="K148:K211" si="18">$L$9*$L$4*EXP(-$L$6*(G148/$L$10-1))-SQRT($L$9)*$L$5*EXP(-$L$7*(G148/$L$10-1))</f>
        <v>-1.2763245170708459</v>
      </c>
      <c r="M148">
        <f t="shared" si="16"/>
        <v>-1.4001279254167724</v>
      </c>
      <c r="N148" s="13">
        <f t="shared" ref="N148:N211" si="19">(M148-H148)^2*O148</f>
        <v>2.3936556599561259E-2</v>
      </c>
      <c r="O148" s="13">
        <v>1</v>
      </c>
    </row>
    <row r="149" spans="4:15" x14ac:dyDescent="0.4">
      <c r="D149" s="6">
        <v>1.6</v>
      </c>
      <c r="E149" s="7">
        <f t="shared" si="14"/>
        <v>-0.64897616744202036</v>
      </c>
      <c r="G149">
        <f t="shared" si="15"/>
        <v>4.2216894907238975</v>
      </c>
      <c r="H149" s="10">
        <f t="shared" ref="H149:H212" si="20">-(-$B$4)*(1+D149+$E$5*D149^3)*EXP(-D149)</f>
        <v>-1.2372081656114677</v>
      </c>
      <c r="I149">
        <f t="shared" si="17"/>
        <v>-14.846497987337614</v>
      </c>
      <c r="K149">
        <f t="shared" si="18"/>
        <v>-1.2592623768520723</v>
      </c>
      <c r="M149">
        <f t="shared" si="16"/>
        <v>-1.3916562026212622</v>
      </c>
      <c r="N149" s="13">
        <f t="shared" si="19"/>
        <v>2.3854196136178847E-2</v>
      </c>
      <c r="O149" s="13">
        <v>1</v>
      </c>
    </row>
    <row r="150" spans="4:15" x14ac:dyDescent="0.4">
      <c r="D150" s="6">
        <v>1.62</v>
      </c>
      <c r="E150" s="7">
        <f t="shared" si="14"/>
        <v>-0.64470037064670482</v>
      </c>
      <c r="G150">
        <f t="shared" si="15"/>
        <v>4.2365133593579465</v>
      </c>
      <c r="H150" s="10">
        <f t="shared" si="20"/>
        <v>-1.2290567866008781</v>
      </c>
      <c r="I150">
        <f t="shared" si="17"/>
        <v>-14.748681439210538</v>
      </c>
      <c r="K150">
        <f t="shared" si="18"/>
        <v>-1.2424090652400488</v>
      </c>
      <c r="M150">
        <f t="shared" si="16"/>
        <v>-1.3831960855768255</v>
      </c>
      <c r="N150" s="13">
        <f t="shared" si="19"/>
        <v>2.3758923488796487E-2</v>
      </c>
      <c r="O150" s="13">
        <v>1</v>
      </c>
    </row>
    <row r="151" spans="4:15" x14ac:dyDescent="0.4">
      <c r="D151" s="6">
        <v>1.64</v>
      </c>
      <c r="E151" s="7">
        <f t="shared" si="14"/>
        <v>-0.64045257719736792</v>
      </c>
      <c r="G151">
        <f t="shared" si="15"/>
        <v>4.2513372279919945</v>
      </c>
      <c r="H151" s="10">
        <f t="shared" si="20"/>
        <v>-1.2209587931690624</v>
      </c>
      <c r="I151">
        <f t="shared" si="17"/>
        <v>-14.651505518028749</v>
      </c>
      <c r="K151">
        <f t="shared" si="18"/>
        <v>-1.2257631121789252</v>
      </c>
      <c r="M151">
        <f t="shared" si="16"/>
        <v>-1.3747487114610979</v>
      </c>
      <c r="N151" s="13">
        <f t="shared" si="19"/>
        <v>2.3651338968270947E-2</v>
      </c>
      <c r="O151" s="13">
        <v>1</v>
      </c>
    </row>
    <row r="152" spans="4:15" x14ac:dyDescent="0.4">
      <c r="D152" s="6">
        <v>1.66</v>
      </c>
      <c r="E152" s="7">
        <f t="shared" si="14"/>
        <v>-0.63623248348841444</v>
      </c>
      <c r="G152">
        <f t="shared" si="15"/>
        <v>4.2661610966260435</v>
      </c>
      <c r="H152" s="10">
        <f t="shared" si="20"/>
        <v>-1.2129136065223134</v>
      </c>
      <c r="I152">
        <f t="shared" si="17"/>
        <v>-14.55496327826776</v>
      </c>
      <c r="K152">
        <f t="shared" si="18"/>
        <v>-1.2093229910993151</v>
      </c>
      <c r="M152">
        <f t="shared" si="16"/>
        <v>-1.3663151807844438</v>
      </c>
      <c r="N152" s="13">
        <f t="shared" si="19"/>
        <v>2.3532042986099913E-2</v>
      </c>
      <c r="O152" s="13">
        <v>1</v>
      </c>
    </row>
    <row r="153" spans="4:15" x14ac:dyDescent="0.4">
      <c r="D153" s="6">
        <v>1.68</v>
      </c>
      <c r="E153" s="7">
        <f t="shared" si="14"/>
        <v>-0.63203977709897352</v>
      </c>
      <c r="G153">
        <f t="shared" si="15"/>
        <v>4.2809849652600924</v>
      </c>
      <c r="H153" s="10">
        <f t="shared" si="20"/>
        <v>-1.2049206310614833</v>
      </c>
      <c r="I153">
        <f t="shared" si="17"/>
        <v>-14.459047572737799</v>
      </c>
      <c r="K153">
        <f t="shared" si="18"/>
        <v>-1.193087123903861</v>
      </c>
      <c r="M153">
        <f t="shared" si="16"/>
        <v>-1.3578965583063403</v>
      </c>
      <c r="N153" s="13">
        <f t="shared" si="19"/>
        <v>2.3401634316423777E-2</v>
      </c>
      <c r="O153" s="13">
        <v>1</v>
      </c>
    </row>
    <row r="154" spans="4:15" x14ac:dyDescent="0.4">
      <c r="D154" s="6">
        <v>1.7</v>
      </c>
      <c r="E154" s="7">
        <f t="shared" si="14"/>
        <v>-0.62787413799304637</v>
      </c>
      <c r="G154">
        <f t="shared" si="15"/>
        <v>4.2958088338941405</v>
      </c>
      <c r="H154" s="10">
        <f t="shared" si="20"/>
        <v>-1.1969792566699435</v>
      </c>
      <c r="I154">
        <f t="shared" si="17"/>
        <v>-14.363751080039322</v>
      </c>
      <c r="K154">
        <f t="shared" si="18"/>
        <v>-1.1770538856532846</v>
      </c>
      <c r="M154">
        <f t="shared" si="16"/>
        <v>-1.3494938739303066</v>
      </c>
      <c r="N154" s="13">
        <f t="shared" si="19"/>
        <v>2.3260708478075039E-2</v>
      </c>
      <c r="O154" s="13">
        <v>1</v>
      </c>
    </row>
    <row r="155" spans="4:15" x14ac:dyDescent="0.4">
      <c r="D155" s="6">
        <v>1.72</v>
      </c>
      <c r="E155" s="7">
        <f t="shared" si="14"/>
        <v>-0.62373523965045286</v>
      </c>
      <c r="G155">
        <f t="shared" si="15"/>
        <v>4.3106327025281894</v>
      </c>
      <c r="H155" s="10">
        <f t="shared" si="20"/>
        <v>-1.1890888608696233</v>
      </c>
      <c r="I155">
        <f t="shared" si="17"/>
        <v>-14.269066330435479</v>
      </c>
      <c r="K155">
        <f t="shared" si="18"/>
        <v>-1.1612216089697462</v>
      </c>
      <c r="M155">
        <f t="shared" si="16"/>
        <v>-1.3411081235778728</v>
      </c>
      <c r="N155" s="13">
        <f t="shared" si="19"/>
        <v>2.310985623435978E-2</v>
      </c>
      <c r="O155" s="13">
        <v>1</v>
      </c>
    </row>
    <row r="156" spans="4:15" x14ac:dyDescent="0.4">
      <c r="D156" s="6">
        <v>1.74</v>
      </c>
      <c r="E156" s="7">
        <f t="shared" si="14"/>
        <v>-0.61962275013156454</v>
      </c>
      <c r="G156">
        <f t="shared" si="15"/>
        <v>4.3254565711622384</v>
      </c>
      <c r="H156" s="10">
        <f t="shared" si="20"/>
        <v>-1.1812488108508148</v>
      </c>
      <c r="I156">
        <f t="shared" si="17"/>
        <v>-14.174985730209777</v>
      </c>
      <c r="K156">
        <f t="shared" si="18"/>
        <v>-1.1455885881733747</v>
      </c>
      <c r="M156">
        <f t="shared" si="16"/>
        <v>-1.3327402700420756</v>
      </c>
      <c r="N156" s="13">
        <f t="shared" si="19"/>
        <v>2.2949662207897448E-2</v>
      </c>
      <c r="O156" s="13">
        <v>1</v>
      </c>
    </row>
    <row r="157" spans="4:15" x14ac:dyDescent="0.4">
      <c r="D157" s="6">
        <v>1.76</v>
      </c>
      <c r="E157" s="7">
        <f t="shared" si="14"/>
        <v>-0.61553633307868572</v>
      </c>
      <c r="G157">
        <f t="shared" si="15"/>
        <v>4.3402804397962873</v>
      </c>
      <c r="H157" s="10">
        <f t="shared" si="20"/>
        <v>-1.1734584653812066</v>
      </c>
      <c r="I157">
        <f t="shared" si="17"/>
        <v>-14.081501584574479</v>
      </c>
      <c r="K157">
        <f t="shared" si="18"/>
        <v>-1.1301530831669484</v>
      </c>
      <c r="M157">
        <f t="shared" si="16"/>
        <v>-1.3243912438209422</v>
      </c>
      <c r="N157" s="13">
        <f t="shared" si="19"/>
        <v>2.2780703607538325E-2</v>
      </c>
      <c r="O157" s="13">
        <v>1</v>
      </c>
    </row>
    <row r="158" spans="4:15" x14ac:dyDescent="0.4">
      <c r="D158" s="6">
        <v>1.78</v>
      </c>
      <c r="E158" s="7">
        <f t="shared" si="14"/>
        <v>-0.61147564865684889</v>
      </c>
      <c r="G158">
        <f t="shared" si="15"/>
        <v>4.3551043084303362</v>
      </c>
      <c r="H158" s="10">
        <f t="shared" si="20"/>
        <v>-1.1657171765994168</v>
      </c>
      <c r="I158">
        <f t="shared" si="17"/>
        <v>-13.988606119193001</v>
      </c>
      <c r="K158">
        <f t="shared" si="18"/>
        <v>-1.1149133230828949</v>
      </c>
      <c r="M158">
        <f t="shared" si="16"/>
        <v>-1.3160619439314238</v>
      </c>
      <c r="N158" s="13">
        <f t="shared" si="19"/>
        <v>2.2603549064115342E-2</v>
      </c>
      <c r="O158" s="13">
        <v>1</v>
      </c>
    </row>
    <row r="159" spans="4:15" x14ac:dyDescent="0.4">
      <c r="D159" s="6">
        <v>1.8</v>
      </c>
      <c r="E159" s="7">
        <f t="shared" si="14"/>
        <v>-0.6074403544366862</v>
      </c>
      <c r="G159">
        <f t="shared" si="15"/>
        <v>4.3699281770643843</v>
      </c>
      <c r="H159" s="10">
        <f t="shared" si="20"/>
        <v>-1.1580242916980985</v>
      </c>
      <c r="I159">
        <f t="shared" si="17"/>
        <v>-13.896291500377181</v>
      </c>
      <c r="K159">
        <f t="shared" si="18"/>
        <v>-1.099867509705998</v>
      </c>
      <c r="M159">
        <f t="shared" si="16"/>
        <v>-1.3077532387042305</v>
      </c>
      <c r="N159" s="13">
        <f t="shared" si="19"/>
        <v>2.2418757571565098E-2</v>
      </c>
      <c r="O159" s="13">
        <v>1</v>
      </c>
    </row>
    <row r="160" spans="4:15" x14ac:dyDescent="0.4">
      <c r="D160" s="6">
        <v>1.82</v>
      </c>
      <c r="E160" s="7">
        <f t="shared" si="14"/>
        <v>-0.60343010622193838</v>
      </c>
      <c r="G160">
        <f t="shared" si="15"/>
        <v>4.3847520456984332</v>
      </c>
      <c r="H160" s="10">
        <f t="shared" si="20"/>
        <v>-1.1503791545015032</v>
      </c>
      <c r="I160">
        <f t="shared" si="17"/>
        <v>-13.804549854018038</v>
      </c>
      <c r="K160">
        <f t="shared" si="18"/>
        <v>-1.0850138206844335</v>
      </c>
      <c r="M160">
        <f t="shared" si="16"/>
        <v>-1.2994659665600012</v>
      </c>
      <c r="N160" s="13">
        <f t="shared" si="19"/>
        <v>2.2226877529765921E-2</v>
      </c>
      <c r="O160" s="13">
        <v>1</v>
      </c>
    </row>
    <row r="161" spans="4:15" x14ac:dyDescent="0.4">
      <c r="D161" s="6">
        <v>1.84</v>
      </c>
      <c r="E161" s="7">
        <f t="shared" si="14"/>
        <v>-0.59944455882406977</v>
      </c>
      <c r="G161">
        <f t="shared" si="15"/>
        <v>4.3995759143324822</v>
      </c>
      <c r="H161" s="10">
        <f t="shared" si="20"/>
        <v>-1.1427811069422065</v>
      </c>
      <c r="I161">
        <f t="shared" si="17"/>
        <v>-13.713373283306478</v>
      </c>
      <c r="K161">
        <f t="shared" si="18"/>
        <v>-1.0703504125411083</v>
      </c>
      <c r="M161">
        <f t="shared" si="16"/>
        <v>-1.291200936767243</v>
      </c>
      <c r="N161" s="13">
        <f t="shared" si="19"/>
        <v>2.2028445885292805E-2</v>
      </c>
      <c r="O161" s="13">
        <v>1</v>
      </c>
    </row>
    <row r="162" spans="4:15" x14ac:dyDescent="0.4">
      <c r="D162" s="6">
        <v>1.86</v>
      </c>
      <c r="E162" s="7">
        <f t="shared" si="14"/>
        <v>-0.59548336678636582</v>
      </c>
      <c r="G162">
        <f t="shared" si="15"/>
        <v>4.4143997829665302</v>
      </c>
      <c r="H162" s="10">
        <f t="shared" si="20"/>
        <v>-1.1352294904415279</v>
      </c>
      <c r="I162">
        <f t="shared" si="17"/>
        <v>-13.622753885298334</v>
      </c>
      <c r="K162">
        <f t="shared" si="18"/>
        <v>-1.0558754234965511</v>
      </c>
      <c r="M162">
        <f t="shared" si="16"/>
        <v>-1.2829589301824513</v>
      </c>
      <c r="N162" s="13">
        <f t="shared" si="19"/>
        <v>2.1823987366167134E-2</v>
      </c>
      <c r="O162" s="13">
        <v>1</v>
      </c>
    </row>
    <row r="163" spans="4:15" x14ac:dyDescent="0.4">
      <c r="D163" s="6">
        <v>1.88</v>
      </c>
      <c r="E163" s="7">
        <f t="shared" si="14"/>
        <v>-0.59154618505979628</v>
      </c>
      <c r="G163">
        <f t="shared" si="15"/>
        <v>4.4292236516005792</v>
      </c>
      <c r="H163" s="10">
        <f t="shared" si="20"/>
        <v>-1.1277236471979959</v>
      </c>
      <c r="I163">
        <f t="shared" si="17"/>
        <v>-13.53268376637595</v>
      </c>
      <c r="K163">
        <f t="shared" si="18"/>
        <v>-1.0415869761140386</v>
      </c>
      <c r="M163">
        <f t="shared" si="16"/>
        <v>-1.2747406999728248</v>
      </c>
      <c r="N163" s="13">
        <f t="shared" si="19"/>
        <v>2.1614013806596829E-2</v>
      </c>
      <c r="O163" s="13">
        <v>1</v>
      </c>
    </row>
    <row r="164" spans="4:15" x14ac:dyDescent="0.4">
      <c r="D164" s="6">
        <v>1.9</v>
      </c>
      <c r="E164" s="7">
        <f t="shared" si="14"/>
        <v>-0.58763266963284977</v>
      </c>
      <c r="G164">
        <f t="shared" si="15"/>
        <v>4.4440475202346281</v>
      </c>
      <c r="H164" s="10">
        <f t="shared" si="20"/>
        <v>-1.1202629213880648</v>
      </c>
      <c r="I164">
        <f t="shared" si="17"/>
        <v>-13.443155056656778</v>
      </c>
      <c r="K164">
        <f t="shared" si="18"/>
        <v>-1.0274831797770254</v>
      </c>
      <c r="M164">
        <f t="shared" si="16"/>
        <v>-1.2665469723219749</v>
      </c>
      <c r="N164" s="13">
        <f t="shared" si="19"/>
        <v>2.1399023557634792E-2</v>
      </c>
      <c r="O164" s="13">
        <v>1</v>
      </c>
    </row>
    <row r="165" spans="4:15" x14ac:dyDescent="0.4">
      <c r="D165" s="6">
        <v>1.92</v>
      </c>
      <c r="E165" s="7">
        <f t="shared" si="14"/>
        <v>-0.58374247811745139</v>
      </c>
      <c r="G165">
        <f t="shared" si="15"/>
        <v>4.4588713888686771</v>
      </c>
      <c r="H165" s="10">
        <f t="shared" si="20"/>
        <v>-1.1128466602831095</v>
      </c>
      <c r="I165">
        <f t="shared" si="17"/>
        <v>-13.354159923397315</v>
      </c>
      <c r="K165">
        <f t="shared" si="18"/>
        <v>-1.0135621330083762</v>
      </c>
      <c r="M165">
        <f t="shared" si="16"/>
        <v>-1.2583784471190189</v>
      </c>
      <c r="N165" s="13">
        <f t="shared" si="19"/>
        <v>2.1179500979652571E-2</v>
      </c>
      <c r="O165" s="13">
        <v>1</v>
      </c>
    </row>
    <row r="166" spans="4:15" x14ac:dyDescent="0.4">
      <c r="D166" s="6">
        <v>1.94</v>
      </c>
      <c r="E166" s="7">
        <f t="shared" si="14"/>
        <v>-0.57987527029300512</v>
      </c>
      <c r="G166">
        <f t="shared" si="15"/>
        <v>4.4736952575027251</v>
      </c>
      <c r="H166" s="10">
        <f t="shared" si="20"/>
        <v>-1.1054742152865851</v>
      </c>
      <c r="I166">
        <f t="shared" si="17"/>
        <v>-13.265690583439021</v>
      </c>
      <c r="K166">
        <f t="shared" si="18"/>
        <v>-0.99982192564040406</v>
      </c>
      <c r="M166">
        <f t="shared" si="16"/>
        <v>-1.2502357986314381</v>
      </c>
      <c r="N166" s="13">
        <f t="shared" si="19"/>
        <v>2.0955916012508822E-2</v>
      </c>
      <c r="O166" s="13">
        <v>1</v>
      </c>
    </row>
    <row r="167" spans="4:15" x14ac:dyDescent="0.4">
      <c r="D167" s="6">
        <v>1.96</v>
      </c>
      <c r="E167" s="7">
        <f t="shared" si="14"/>
        <v>-0.57603070861051731</v>
      </c>
      <c r="G167">
        <f t="shared" si="15"/>
        <v>4.4885191261367741</v>
      </c>
      <c r="H167" s="10">
        <f t="shared" si="20"/>
        <v>-1.0981449428950902</v>
      </c>
      <c r="I167">
        <f t="shared" si="17"/>
        <v>-13.177739314741082</v>
      </c>
      <c r="K167">
        <f t="shared" si="18"/>
        <v>-0.98626064084419163</v>
      </c>
      <c r="M167">
        <f t="shared" si="16"/>
        <v>-1.242119676162073</v>
      </c>
      <c r="N167" s="13">
        <f t="shared" si="19"/>
        <v>2.0728723819298824E-2</v>
      </c>
      <c r="O167" s="13">
        <v>1</v>
      </c>
    </row>
    <row r="168" spans="4:15" x14ac:dyDescent="0.4">
      <c r="D168" s="6">
        <v>1.98</v>
      </c>
      <c r="E168" s="7">
        <f t="shared" si="14"/>
        <v>-0.57220845865868697</v>
      </c>
      <c r="G168">
        <f t="shared" si="15"/>
        <v>4.503342994770823</v>
      </c>
      <c r="H168" s="10">
        <f t="shared" si="20"/>
        <v>-1.0908582055869209</v>
      </c>
      <c r="I168">
        <f t="shared" si="17"/>
        <v>-13.090298467043052</v>
      </c>
      <c r="K168">
        <f t="shared" si="18"/>
        <v>-0.97287635702622777</v>
      </c>
      <c r="M168">
        <f t="shared" si="16"/>
        <v>-1.234030704690628</v>
      </c>
      <c r="N168" s="13">
        <f t="shared" si="19"/>
        <v>2.0498364499601011E-2</v>
      </c>
      <c r="O168" s="13">
        <v>1</v>
      </c>
    </row>
    <row r="169" spans="4:15" x14ac:dyDescent="0.4">
      <c r="D169" s="6">
        <v>2</v>
      </c>
      <c r="E169" s="7">
        <f t="shared" si="14"/>
        <v>-0.56840818959377337</v>
      </c>
      <c r="G169">
        <f t="shared" si="15"/>
        <v>4.5181668634048711</v>
      </c>
      <c r="H169" s="10">
        <f t="shared" si="20"/>
        <v>-1.0836133726415695</v>
      </c>
      <c r="I169">
        <f t="shared" si="17"/>
        <v>-13.003360471698834</v>
      </c>
      <c r="K169">
        <f t="shared" si="18"/>
        <v>-0.95966714959992006</v>
      </c>
      <c r="M169">
        <f t="shared" si="16"/>
        <v>-1.2259694855000305</v>
      </c>
      <c r="N169" s="13">
        <f t="shared" si="19"/>
        <v>2.0265262868170871E-2</v>
      </c>
      <c r="O169" s="13">
        <v>1</v>
      </c>
    </row>
    <row r="170" spans="4:15" x14ac:dyDescent="0.4">
      <c r="D170" s="6">
        <v>2.02</v>
      </c>
      <c r="E170" s="7">
        <f t="shared" si="14"/>
        <v>-0.56462957453498497</v>
      </c>
      <c r="G170">
        <f t="shared" si="15"/>
        <v>4.53299073203892</v>
      </c>
      <c r="H170" s="10">
        <f t="shared" si="20"/>
        <v>-1.0764098208934954</v>
      </c>
      <c r="I170">
        <f t="shared" si="17"/>
        <v>-12.916917850721944</v>
      </c>
      <c r="K170">
        <f t="shared" si="18"/>
        <v>-0.94663109263914846</v>
      </c>
      <c r="M170">
        <f t="shared" si="16"/>
        <v>-1.217936596787996</v>
      </c>
      <c r="N170" s="13">
        <f t="shared" si="19"/>
        <v>2.0029828295092221E-2</v>
      </c>
      <c r="O170" s="13">
        <v>1</v>
      </c>
    </row>
    <row r="171" spans="4:15" x14ac:dyDescent="0.4">
      <c r="D171" s="6">
        <v>2.04</v>
      </c>
      <c r="E171" s="7">
        <f t="shared" si="14"/>
        <v>-0.56087229092706192</v>
      </c>
      <c r="G171">
        <f t="shared" si="15"/>
        <v>4.5478146006729689</v>
      </c>
      <c r="H171" s="10">
        <f t="shared" si="20"/>
        <v>-1.0692469354233509</v>
      </c>
      <c r="I171">
        <f t="shared" si="17"/>
        <v>-12.830963225080211</v>
      </c>
      <c r="K171">
        <f t="shared" si="18"/>
        <v>-0.93376626042061883</v>
      </c>
      <c r="M171">
        <f t="shared" si="16"/>
        <v>-1.2099325942641495</v>
      </c>
      <c r="N171" s="13">
        <f t="shared" si="19"/>
        <v>1.9792454603469553E-2</v>
      </c>
      <c r="O171" s="13">
        <v>1</v>
      </c>
    </row>
    <row r="172" spans="4:15" x14ac:dyDescent="0.4">
      <c r="D172" s="6">
        <v>2.06</v>
      </c>
      <c r="E172" s="7">
        <f t="shared" si="14"/>
        <v>-0.55713602087166092</v>
      </c>
      <c r="G172">
        <f t="shared" si="15"/>
        <v>4.5626384693070179</v>
      </c>
      <c r="H172" s="10">
        <f t="shared" si="20"/>
        <v>-1.0621241101897343</v>
      </c>
      <c r="I172">
        <f t="shared" si="17"/>
        <v>-12.745489322276811</v>
      </c>
      <c r="K172">
        <f t="shared" si="18"/>
        <v>-0.92107072886139629</v>
      </c>
      <c r="M172">
        <f t="shared" si="16"/>
        <v>-1.2019580117330193</v>
      </c>
      <c r="N172" s="13">
        <f t="shared" si="19"/>
        <v>1.9553520020817127E-2</v>
      </c>
      <c r="O172" s="13">
        <v>1</v>
      </c>
    </row>
    <row r="173" spans="4:15" x14ac:dyDescent="0.4">
      <c r="D173" s="6">
        <v>2.08</v>
      </c>
      <c r="E173" s="7">
        <f t="shared" si="14"/>
        <v>-0.55342045142908936</v>
      </c>
      <c r="G173">
        <f t="shared" si="15"/>
        <v>4.5774623379410668</v>
      </c>
      <c r="H173" s="10">
        <f t="shared" si="20"/>
        <v>-1.055040748604416</v>
      </c>
      <c r="I173">
        <f t="shared" si="17"/>
        <v>-12.660488983252993</v>
      </c>
      <c r="K173">
        <f t="shared" si="18"/>
        <v>-0.90854257685764706</v>
      </c>
      <c r="M173">
        <f t="shared" si="16"/>
        <v>-1.1940133616632402</v>
      </c>
      <c r="N173" s="13">
        <f t="shared" si="19"/>
        <v>1.9313387180397688E-2</v>
      </c>
      <c r="O173" s="13">
        <v>1</v>
      </c>
    </row>
    <row r="174" spans="4:15" x14ac:dyDescent="0.4">
      <c r="D174" s="6">
        <v>2.1</v>
      </c>
      <c r="E174" s="7">
        <f t="shared" si="14"/>
        <v>-0.54972527489187373</v>
      </c>
      <c r="G174">
        <f t="shared" si="15"/>
        <v>4.5922862065751149</v>
      </c>
      <c r="H174" s="10">
        <f t="shared" si="20"/>
        <v>-1.0479962640538683</v>
      </c>
      <c r="I174">
        <f t="shared" si="17"/>
        <v>-12.57595516864642</v>
      </c>
      <c r="K174">
        <f t="shared" si="18"/>
        <v>-0.8961798875302911</v>
      </c>
      <c r="M174">
        <f t="shared" si="16"/>
        <v>-1.1860991357432782</v>
      </c>
      <c r="N174" s="13">
        <f t="shared" si="19"/>
        <v>1.9072403168861624E-2</v>
      </c>
      <c r="O174" s="13">
        <v>1</v>
      </c>
    </row>
    <row r="175" spans="4:15" x14ac:dyDescent="0.4">
      <c r="D175" s="6">
        <v>2.12</v>
      </c>
      <c r="E175" s="7">
        <f t="shared" si="14"/>
        <v>-0.54605018903158642</v>
      </c>
      <c r="G175">
        <f t="shared" si="15"/>
        <v>4.6071100752091638</v>
      </c>
      <c r="H175" s="10">
        <f t="shared" si="20"/>
        <v>-1.0409900803698164</v>
      </c>
      <c r="I175">
        <f t="shared" si="17"/>
        <v>-12.491880964437797</v>
      </c>
      <c r="K175">
        <f t="shared" si="18"/>
        <v>-0.88398074938293503</v>
      </c>
      <c r="M175">
        <f t="shared" si="16"/>
        <v>-1.1782158054239862</v>
      </c>
      <c r="N175" s="13">
        <f t="shared" si="19"/>
        <v>1.8830899616642589E-2</v>
      </c>
      <c r="O175" s="13">
        <v>1</v>
      </c>
    </row>
    <row r="176" spans="4:15" x14ac:dyDescent="0.4">
      <c r="D176" s="6">
        <v>2.14</v>
      </c>
      <c r="E176" s="7">
        <f t="shared" si="14"/>
        <v>-0.54239489732030199</v>
      </c>
      <c r="G176">
        <f t="shared" si="15"/>
        <v>4.6219339438432119</v>
      </c>
      <c r="H176" s="10">
        <f t="shared" si="20"/>
        <v>-1.0340216322514237</v>
      </c>
      <c r="I176">
        <f t="shared" si="17"/>
        <v>-12.408259587017085</v>
      </c>
      <c r="K176">
        <f t="shared" si="18"/>
        <v>-0.87194325737717615</v>
      </c>
      <c r="M176">
        <f t="shared" si="16"/>
        <v>-1.1703638224483019</v>
      </c>
      <c r="N176" s="13">
        <f t="shared" si="19"/>
        <v>1.8589192827681712E-2</v>
      </c>
      <c r="O176" s="13">
        <v>1</v>
      </c>
    </row>
    <row r="177" spans="4:15" x14ac:dyDescent="0.4">
      <c r="D177" s="6">
        <v>2.16</v>
      </c>
      <c r="E177" s="7">
        <f t="shared" si="14"/>
        <v>-0.5387591091279974</v>
      </c>
      <c r="G177">
        <f t="shared" si="15"/>
        <v>4.6367578124772608</v>
      </c>
      <c r="H177" s="10">
        <f t="shared" si="20"/>
        <v>-1.0270903656416142</v>
      </c>
      <c r="I177">
        <f t="shared" si="17"/>
        <v>-12.32508438769937</v>
      </c>
      <c r="K177">
        <f t="shared" si="18"/>
        <v>-0.86006551393005848</v>
      </c>
      <c r="M177">
        <f t="shared" si="16"/>
        <v>-1.1625436193683716</v>
      </c>
      <c r="N177" s="13">
        <f t="shared" si="19"/>
        <v>1.8347583945165325E-2</v>
      </c>
      <c r="O177" s="13">
        <v>1</v>
      </c>
    </row>
    <row r="178" spans="4:15" x14ac:dyDescent="0.4">
      <c r="D178" s="6">
        <v>2.1800000000000002</v>
      </c>
      <c r="E178" s="7">
        <f t="shared" si="14"/>
        <v>-0.53514253989715588</v>
      </c>
      <c r="G178">
        <f t="shared" si="15"/>
        <v>4.6515816811113098</v>
      </c>
      <c r="H178" s="10">
        <f t="shared" si="20"/>
        <v>-1.0201957380599378</v>
      </c>
      <c r="I178">
        <f t="shared" si="17"/>
        <v>-12.242348856719254</v>
      </c>
      <c r="K178">
        <f t="shared" si="18"/>
        <v>-0.8483456298382327</v>
      </c>
      <c r="M178">
        <f t="shared" si="16"/>
        <v>-1.1547556100503986</v>
      </c>
      <c r="N178" s="13">
        <f t="shared" si="19"/>
        <v>1.8106359150089204E-2</v>
      </c>
      <c r="O178" s="13">
        <v>1</v>
      </c>
    </row>
    <row r="179" spans="4:15" x14ac:dyDescent="0.4">
      <c r="D179" s="6">
        <v>2.2000000000000002</v>
      </c>
      <c r="E179" s="7">
        <f t="shared" si="14"/>
        <v>-0.53154491129578807</v>
      </c>
      <c r="G179">
        <f t="shared" si="15"/>
        <v>4.6664055497453587</v>
      </c>
      <c r="H179" s="10">
        <f t="shared" si="20"/>
        <v>-1.0133372188942904</v>
      </c>
      <c r="I179">
        <f t="shared" si="17"/>
        <v>-12.160046626731486</v>
      </c>
      <c r="K179">
        <f t="shared" si="18"/>
        <v>-0.83678172513307836</v>
      </c>
      <c r="M179">
        <f t="shared" si="16"/>
        <v>-1.1470001901674962</v>
      </c>
      <c r="N179" s="13">
        <f t="shared" si="19"/>
        <v>1.7865789889581842E-2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-0.527965951350028</v>
      </c>
      <c r="G180">
        <f t="shared" si="15"/>
        <v>4.6812294183794076</v>
      </c>
      <c r="H180" s="10">
        <f t="shared" si="20"/>
        <v>-1.0065142896536934</v>
      </c>
      <c r="I180">
        <f t="shared" si="17"/>
        <v>-12.078171475844321</v>
      </c>
      <c r="K180">
        <f t="shared" si="18"/>
        <v>-0.82537192987083885</v>
      </c>
      <c r="M180">
        <f t="shared" si="16"/>
        <v>-1.1392777376808216</v>
      </c>
      <c r="N180" s="13">
        <f t="shared" si="19"/>
        <v>1.7626133132051983E-2</v>
      </c>
      <c r="O180" s="13">
        <v>1</v>
      </c>
    </row>
    <row r="181" spans="4:15" x14ac:dyDescent="0.4">
      <c r="D181" s="6">
        <v>2.2400000000000002</v>
      </c>
      <c r="E181" s="7">
        <f t="shared" si="14"/>
        <v>-0.52440539455742097</v>
      </c>
      <c r="G181">
        <f t="shared" si="15"/>
        <v>4.6960532870134566</v>
      </c>
      <c r="H181" s="10">
        <f t="shared" si="20"/>
        <v>-0.99972644418426748</v>
      </c>
      <c r="I181">
        <f t="shared" si="17"/>
        <v>-11.99671733021121</v>
      </c>
      <c r="K181">
        <f t="shared" si="18"/>
        <v>-0.81411438486158427</v>
      </c>
      <c r="M181">
        <f t="shared" si="16"/>
        <v>-1.1315886133092612</v>
      </c>
      <c r="N181" s="13">
        <f t="shared" si="19"/>
        <v>1.7387631646348444E-2</v>
      </c>
      <c r="O181" s="13">
        <v>1</v>
      </c>
    </row>
    <row r="182" spans="4:15" x14ac:dyDescent="0.4">
      <c r="D182" s="6">
        <v>2.2599999999999998</v>
      </c>
      <c r="E182" s="7">
        <f t="shared" si="14"/>
        <v>-0.52086298198196934</v>
      </c>
      <c r="G182">
        <f t="shared" si="15"/>
        <v>4.7108771556475046</v>
      </c>
      <c r="H182" s="10">
        <f t="shared" si="20"/>
        <v>-0.99297318885042629</v>
      </c>
      <c r="I182">
        <f t="shared" si="17"/>
        <v>-11.915678266205116</v>
      </c>
      <c r="K182">
        <f t="shared" si="18"/>
        <v>-0.80300724234059895</v>
      </c>
      <c r="M182">
        <f t="shared" si="16"/>
        <v>-1.1239331609879304</v>
      </c>
      <c r="N182" s="13">
        <f t="shared" si="19"/>
        <v>1.7150514302255851E-2</v>
      </c>
      <c r="O182" s="13">
        <v>1</v>
      </c>
    </row>
    <row r="183" spans="4:15" x14ac:dyDescent="0.4">
      <c r="D183" s="6">
        <v>2.2799999999999998</v>
      </c>
      <c r="E183" s="7">
        <f t="shared" si="14"/>
        <v>-0.51733846133195993</v>
      </c>
      <c r="G183">
        <f t="shared" si="15"/>
        <v>4.7257010242815527</v>
      </c>
      <c r="H183" s="10">
        <f t="shared" si="20"/>
        <v>-0.98625404268324857</v>
      </c>
      <c r="I183">
        <f t="shared" si="17"/>
        <v>-11.835048512198982</v>
      </c>
      <c r="K183">
        <f t="shared" si="18"/>
        <v>-0.79204866658559836</v>
      </c>
      <c r="M183">
        <f t="shared" si="16"/>
        <v>-1.116311708315747</v>
      </c>
      <c r="N183" s="13">
        <f t="shared" si="19"/>
        <v>1.6914996389774763E-2</v>
      </c>
      <c r="O183" s="13">
        <v>1</v>
      </c>
    </row>
    <row r="184" spans="4:15" x14ac:dyDescent="0.4">
      <c r="D184" s="6">
        <v>2.2999999999999998</v>
      </c>
      <c r="E184" s="7">
        <f t="shared" si="14"/>
        <v>-0.51383158702155529</v>
      </c>
      <c r="G184">
        <f t="shared" si="15"/>
        <v>4.7405248929156016</v>
      </c>
      <c r="H184" s="10">
        <f t="shared" si="20"/>
        <v>-0.97956853749789297</v>
      </c>
      <c r="I184">
        <f t="shared" si="17"/>
        <v>-11.754822449974716</v>
      </c>
      <c r="K184">
        <f t="shared" si="18"/>
        <v>-0.78123683448298309</v>
      </c>
      <c r="M184">
        <f t="shared" si="16"/>
        <v>-1.1087245669923287</v>
      </c>
      <c r="N184" s="13">
        <f t="shared" si="19"/>
        <v>1.668127995476755E-2</v>
      </c>
      <c r="O184" s="13">
        <v>1</v>
      </c>
    </row>
    <row r="185" spans="4:15" x14ac:dyDescent="0.4">
      <c r="D185" s="6">
        <v>2.3199999999999998</v>
      </c>
      <c r="E185" s="7">
        <f t="shared" si="14"/>
        <v>-0.5103421202170868</v>
      </c>
      <c r="G185">
        <f t="shared" si="15"/>
        <v>4.7553487615496506</v>
      </c>
      <c r="H185" s="10">
        <f t="shared" si="20"/>
        <v>-0.97291621798185446</v>
      </c>
      <c r="I185">
        <f t="shared" si="17"/>
        <v>-11.674994615782254</v>
      </c>
      <c r="K185">
        <f t="shared" si="18"/>
        <v>-0.77056993604617074</v>
      </c>
      <c r="M185">
        <f t="shared" si="16"/>
        <v>-1.1011720332444646</v>
      </c>
      <c r="N185" s="13">
        <f t="shared" si="19"/>
        <v>1.644955414867677E-2</v>
      </c>
      <c r="O185" s="13">
        <v>1</v>
      </c>
    </row>
    <row r="186" spans="4:15" x14ac:dyDescent="0.4">
      <c r="D186" s="6">
        <v>2.34</v>
      </c>
      <c r="E186" s="7">
        <f t="shared" si="14"/>
        <v>-0.50686982886895227</v>
      </c>
      <c r="G186">
        <f t="shared" si="15"/>
        <v>4.7701726301836995</v>
      </c>
      <c r="H186" s="10">
        <f t="shared" si="20"/>
        <v>-0.96629664175577057</v>
      </c>
      <c r="I186">
        <f t="shared" si="17"/>
        <v>-11.595559701069247</v>
      </c>
      <c r="K186">
        <f t="shared" si="18"/>
        <v>-0.76004617488885151</v>
      </c>
      <c r="M186">
        <f t="shared" si="16"/>
        <v>-1.0936543882423964</v>
      </c>
      <c r="N186" s="13">
        <f t="shared" si="19"/>
        <v>1.6219995590151644E-2</v>
      </c>
      <c r="O186" s="13">
        <v>1</v>
      </c>
    </row>
    <row r="187" spans="4:15" x14ac:dyDescent="0.4">
      <c r="D187" s="6">
        <v>2.36</v>
      </c>
      <c r="E187" s="7">
        <f t="shared" si="14"/>
        <v>-0.50341448772997621</v>
      </c>
      <c r="G187">
        <f t="shared" si="15"/>
        <v>4.7849964988177485</v>
      </c>
      <c r="H187" s="10">
        <f t="shared" si="20"/>
        <v>-0.95970937940842682</v>
      </c>
      <c r="I187">
        <f t="shared" si="17"/>
        <v>-11.516512552901123</v>
      </c>
      <c r="K187">
        <f t="shared" si="18"/>
        <v>-0.74966376865588502</v>
      </c>
      <c r="M187">
        <f t="shared" si="16"/>
        <v>-1.0861718985061473</v>
      </c>
      <c r="N187" s="13">
        <f t="shared" si="19"/>
        <v>1.5992768736541308E-2</v>
      </c>
      <c r="O187" s="13">
        <v>1</v>
      </c>
    </row>
    <row r="188" spans="4:15" x14ac:dyDescent="0.4">
      <c r="D188" s="6">
        <v>2.38</v>
      </c>
      <c r="E188" s="7">
        <f t="shared" si="14"/>
        <v>-0.49997587836106339</v>
      </c>
      <c r="G188">
        <f t="shared" si="15"/>
        <v>4.7998203674517965</v>
      </c>
      <c r="H188" s="10">
        <f t="shared" si="20"/>
        <v>-0.95315401450753134</v>
      </c>
      <c r="I188">
        <f t="shared" si="17"/>
        <v>-11.437848174090377</v>
      </c>
      <c r="K188">
        <f t="shared" si="18"/>
        <v>-0.73942094941437719</v>
      </c>
      <c r="M188">
        <f t="shared" si="16"/>
        <v>-1.0787248163021279</v>
      </c>
      <c r="N188" s="13">
        <f t="shared" si="19"/>
        <v>1.5768026263337856E-2</v>
      </c>
      <c r="O188" s="13">
        <v>1</v>
      </c>
    </row>
    <row r="189" spans="4:15" x14ac:dyDescent="0.4">
      <c r="D189" s="6">
        <v>2.4</v>
      </c>
      <c r="E189" s="7">
        <f t="shared" si="14"/>
        <v>-0.49655378912492826</v>
      </c>
      <c r="G189">
        <f t="shared" si="15"/>
        <v>4.8146442360858455</v>
      </c>
      <c r="H189" s="10">
        <f t="shared" si="20"/>
        <v>-0.94663014358776332</v>
      </c>
      <c r="I189">
        <f t="shared" si="17"/>
        <v>-11.35956172305316</v>
      </c>
      <c r="K189">
        <f t="shared" si="18"/>
        <v>-0.72931596400734899</v>
      </c>
      <c r="M189">
        <f t="shared" si="16"/>
        <v>-1.0713133800302423</v>
      </c>
      <c r="N189" s="13">
        <f t="shared" si="19"/>
        <v>1.554590944977113E-2</v>
      </c>
      <c r="O189" s="13">
        <v>1</v>
      </c>
    </row>
    <row r="190" spans="4:15" x14ac:dyDescent="0.4">
      <c r="D190" s="6">
        <v>2.42</v>
      </c>
      <c r="E190" s="7">
        <f t="shared" si="14"/>
        <v>-0.4931480151686628</v>
      </c>
      <c r="G190">
        <f t="shared" si="15"/>
        <v>4.8294681047198944</v>
      </c>
      <c r="H190" s="10">
        <f t="shared" si="20"/>
        <v>-0.94013737611753878</v>
      </c>
      <c r="I190">
        <f t="shared" si="17"/>
        <v>-11.281648513410465</v>
      </c>
      <c r="K190">
        <f t="shared" si="18"/>
        <v>-0.71934707437227674</v>
      </c>
      <c r="M190">
        <f t="shared" si="16"/>
        <v>-1.0639378146017209</v>
      </c>
      <c r="N190" s="13">
        <f t="shared" si="19"/>
        <v>1.5326548568875756E-2</v>
      </c>
      <c r="O190" s="13">
        <v>1</v>
      </c>
    </row>
    <row r="191" spans="4:15" x14ac:dyDescent="0.4">
      <c r="D191" s="6">
        <v>2.44</v>
      </c>
      <c r="E191" s="7">
        <f t="shared" si="14"/>
        <v>-0.48975835839585857</v>
      </c>
      <c r="G191">
        <f t="shared" si="15"/>
        <v>4.8442919733539433</v>
      </c>
      <c r="H191" s="10">
        <f t="shared" si="20"/>
        <v>-0.93367533444586492</v>
      </c>
      <c r="I191">
        <f t="shared" si="17"/>
        <v>-11.20410401335038</v>
      </c>
      <c r="K191">
        <f t="shared" si="18"/>
        <v>-0.70951255782662925</v>
      </c>
      <c r="M191">
        <f t="shared" si="16"/>
        <v>-1.0565983318078802</v>
      </c>
      <c r="N191" s="13">
        <f t="shared" si="19"/>
        <v>1.5110063280462016E-2</v>
      </c>
      <c r="O191" s="13">
        <v>1</v>
      </c>
    </row>
    <row r="192" spans="4:15" x14ac:dyDescent="0.4">
      <c r="D192" s="6">
        <v>2.46</v>
      </c>
      <c r="E192" s="7">
        <f t="shared" si="14"/>
        <v>-0.48638462742897881</v>
      </c>
      <c r="G192">
        <f t="shared" si="15"/>
        <v>4.8591158419879923</v>
      </c>
      <c r="H192" s="10">
        <f t="shared" si="20"/>
        <v>-0.92724365373060524</v>
      </c>
      <c r="I192">
        <f t="shared" si="17"/>
        <v>-11.126923844767262</v>
      </c>
      <c r="K192">
        <f t="shared" si="18"/>
        <v>-0.69981070732244577</v>
      </c>
      <c r="M192">
        <f t="shared" si="16"/>
        <v>-1.0492951306800351</v>
      </c>
      <c r="N192" s="13">
        <f t="shared" si="19"/>
        <v>1.4896563025537209E-2</v>
      </c>
      <c r="O192" s="13">
        <v>1</v>
      </c>
    </row>
    <row r="193" spans="4:15" x14ac:dyDescent="0.4">
      <c r="D193" s="6">
        <v>2.48</v>
      </c>
      <c r="E193" s="7">
        <f t="shared" si="14"/>
        <v>-0.48302663756263603</v>
      </c>
      <c r="G193">
        <f t="shared" si="15"/>
        <v>4.8739397106220403</v>
      </c>
      <c r="H193" s="10">
        <f t="shared" si="20"/>
        <v>-0.92084198184940935</v>
      </c>
      <c r="I193">
        <f t="shared" si="17"/>
        <v>-11.050103782192913</v>
      </c>
      <c r="K193">
        <f t="shared" si="18"/>
        <v>-0.69023983167184977</v>
      </c>
      <c r="M193">
        <f t="shared" si="16"/>
        <v>-1.0420283978407556</v>
      </c>
      <c r="N193" s="13">
        <f t="shared" si="19"/>
        <v>1.4686147420827628E-2</v>
      </c>
      <c r="O193" s="13">
        <v>1</v>
      </c>
    </row>
    <row r="194" spans="4:15" x14ac:dyDescent="0.4">
      <c r="D194" s="6">
        <v>2.5</v>
      </c>
      <c r="E194" s="7">
        <f t="shared" si="14"/>
        <v>-0.47968421070840861</v>
      </c>
      <c r="G194">
        <f t="shared" si="15"/>
        <v>4.8887635792560893</v>
      </c>
      <c r="H194" s="10">
        <f t="shared" si="20"/>
        <v>-0.91446997929451024</v>
      </c>
      <c r="I194">
        <f t="shared" si="17"/>
        <v>-10.973639751534122</v>
      </c>
      <c r="K194">
        <f t="shared" si="18"/>
        <v>-0.68079825574530717</v>
      </c>
      <c r="M194">
        <f t="shared" si="16"/>
        <v>-1.0347983078466754</v>
      </c>
      <c r="N194" s="13">
        <f t="shared" si="19"/>
        <v>1.4478906652157798E-2</v>
      </c>
      <c r="O194" s="13">
        <v>1</v>
      </c>
    </row>
    <row r="195" spans="4:15" x14ac:dyDescent="0.4">
      <c r="D195" s="6">
        <v>2.52</v>
      </c>
      <c r="E195" s="7">
        <f t="shared" si="14"/>
        <v>-0.47635717533179744</v>
      </c>
      <c r="G195">
        <f t="shared" si="15"/>
        <v>4.9035874478901382</v>
      </c>
      <c r="H195" s="10">
        <f t="shared" si="20"/>
        <v>-0.90812731905253863</v>
      </c>
      <c r="I195">
        <f t="shared" si="17"/>
        <v>-10.897527828630464</v>
      </c>
      <c r="K195">
        <f t="shared" si="18"/>
        <v>-0.6714843206443335</v>
      </c>
      <c r="M195">
        <f t="shared" si="16"/>
        <v>-1.0276050235230474</v>
      </c>
      <c r="N195" s="13">
        <f t="shared" si="19"/>
        <v>1.4274921865542229E-2</v>
      </c>
      <c r="O195" s="13">
        <v>1</v>
      </c>
    </row>
    <row r="196" spans="4:15" x14ac:dyDescent="0.4">
      <c r="D196" s="6">
        <v>2.54</v>
      </c>
      <c r="E196" s="7">
        <f t="shared" si="14"/>
        <v>-0.47304536638189582</v>
      </c>
      <c r="G196">
        <f t="shared" si="15"/>
        <v>4.9184113165241872</v>
      </c>
      <c r="H196" s="10">
        <f t="shared" si="20"/>
        <v>-0.90181368647044624</v>
      </c>
      <c r="I196">
        <f t="shared" si="17"/>
        <v>-10.821764237645354</v>
      </c>
      <c r="K196">
        <f t="shared" si="18"/>
        <v>-0.6622963838502417</v>
      </c>
      <c r="M196">
        <f t="shared" si="16"/>
        <v>-1.0204486962902324</v>
      </c>
      <c r="N196" s="13">
        <f t="shared" si="19"/>
        <v>1.4074265554940754E-2</v>
      </c>
      <c r="O196" s="13">
        <v>1</v>
      </c>
    </row>
    <row r="197" spans="4:15" x14ac:dyDescent="0.4">
      <c r="D197" s="6">
        <v>2.56</v>
      </c>
      <c r="E197" s="7">
        <f t="shared" si="14"/>
        <v>-0.46974862521432342</v>
      </c>
      <c r="G197">
        <f t="shared" si="15"/>
        <v>4.9332351851582361</v>
      </c>
      <c r="H197" s="10">
        <f t="shared" si="20"/>
        <v>-0.8955287791085863</v>
      </c>
      <c r="I197">
        <f t="shared" si="17"/>
        <v>-10.746345349303036</v>
      </c>
      <c r="K197">
        <f t="shared" si="18"/>
        <v>-0.65323281935045552</v>
      </c>
      <c r="M197">
        <f t="shared" si="16"/>
        <v>-1.0133294664823127</v>
      </c>
      <c r="N197" s="13">
        <f t="shared" si="19"/>
        <v>1.3877001945722422E-2</v>
      </c>
      <c r="O197" s="13">
        <v>1</v>
      </c>
    </row>
    <row r="198" spans="4:15" x14ac:dyDescent="0.4">
      <c r="D198" s="6">
        <v>2.58</v>
      </c>
      <c r="E198" s="7">
        <f t="shared" si="14"/>
        <v>-0.46646679950794462</v>
      </c>
      <c r="G198">
        <f t="shared" si="15"/>
        <v>4.9480590537922842</v>
      </c>
      <c r="H198" s="10">
        <f t="shared" si="20"/>
        <v>-0.88927230658194567</v>
      </c>
      <c r="I198">
        <f t="shared" si="17"/>
        <v>-10.671267678983348</v>
      </c>
      <c r="K198">
        <f t="shared" si="18"/>
        <v>-0.64429201774381095</v>
      </c>
      <c r="M198">
        <f t="shared" si="16"/>
        <v>-1.0062474636580108</v>
      </c>
      <c r="N198" s="13">
        <f t="shared" si="19"/>
        <v>1.3683187372970102E-2</v>
      </c>
      <c r="O198" s="13">
        <v>1</v>
      </c>
    </row>
    <row r="199" spans="4:15" x14ac:dyDescent="0.4">
      <c r="D199" s="6">
        <v>2.6</v>
      </c>
      <c r="E199" s="7">
        <f t="shared" si="14"/>
        <v>-0.46319974317587181</v>
      </c>
      <c r="G199">
        <f t="shared" si="15"/>
        <v>4.9628829224263331</v>
      </c>
      <c r="H199" s="10">
        <f t="shared" si="20"/>
        <v>-0.88304399039048209</v>
      </c>
      <c r="I199">
        <f t="shared" si="17"/>
        <v>-10.596527884685784</v>
      </c>
      <c r="K199">
        <f t="shared" si="18"/>
        <v>-0.6354723863261883</v>
      </c>
      <c r="M199">
        <f t="shared" si="16"/>
        <v>-0.99920280690408914</v>
      </c>
      <c r="N199" s="13">
        <f t="shared" si="19"/>
        <v>1.3492870653841828E-2</v>
      </c>
      <c r="O199" s="13">
        <v>1</v>
      </c>
    </row>
    <row r="200" spans="4:15" x14ac:dyDescent="0.4">
      <c r="D200" s="6">
        <v>2.62</v>
      </c>
      <c r="E200" s="7">
        <f t="shared" si="14"/>
        <v>-0.45994731627122792</v>
      </c>
      <c r="G200">
        <f t="shared" si="15"/>
        <v>4.9777067910603821</v>
      </c>
      <c r="H200" s="10">
        <f t="shared" si="20"/>
        <v>-0.87684356373946892</v>
      </c>
      <c r="I200">
        <f t="shared" si="17"/>
        <v>-10.522122764873627</v>
      </c>
      <c r="K200">
        <f t="shared" si="18"/>
        <v>-0.62677234915775903</v>
      </c>
      <c r="M200">
        <f t="shared" si="16"/>
        <v>-0.99219560513141369</v>
      </c>
      <c r="N200" s="13">
        <f t="shared" si="19"/>
        <v>1.3306093453288939E-2</v>
      </c>
      <c r="O200" s="13">
        <v>1</v>
      </c>
    </row>
    <row r="201" spans="4:15" x14ac:dyDescent="0.4">
      <c r="D201" s="6">
        <v>2.64</v>
      </c>
      <c r="E201" s="7">
        <f t="shared" si="14"/>
        <v>-0.4567093848881198</v>
      </c>
      <c r="G201">
        <f t="shared" si="15"/>
        <v>4.992530659694431</v>
      </c>
      <c r="H201" s="10">
        <f t="shared" si="20"/>
        <v>-0.87067077135071158</v>
      </c>
      <c r="I201">
        <f t="shared" si="17"/>
        <v>-10.448049256208538</v>
      </c>
      <c r="K201">
        <f t="shared" si="18"/>
        <v>-0.61819034711302623</v>
      </c>
      <c r="M201">
        <f t="shared" si="16"/>
        <v>-0.98522595736383856</v>
      </c>
      <c r="N201" s="13">
        <f t="shared" si="19"/>
        <v>1.3122890642502123E-2</v>
      </c>
      <c r="O201" s="13">
        <v>1</v>
      </c>
    </row>
    <row r="202" spans="4:15" x14ac:dyDescent="0.4">
      <c r="D202" s="6">
        <v>2.66</v>
      </c>
      <c r="E202" s="7">
        <f t="shared" si="14"/>
        <v>-0.45348582105825547</v>
      </c>
      <c r="G202">
        <f t="shared" si="15"/>
        <v>5.0073545283284799</v>
      </c>
      <c r="H202" s="10">
        <f t="shared" si="20"/>
        <v>-0.86452536926545831</v>
      </c>
      <c r="I202">
        <f t="shared" si="17"/>
        <v>-10.3743044311855</v>
      </c>
      <c r="K202">
        <f t="shared" si="18"/>
        <v>-0.60972483791480203</v>
      </c>
      <c r="M202">
        <f t="shared" si="16"/>
        <v>-0.97829395302009003</v>
      </c>
      <c r="N202" s="13">
        <f t="shared" si="19"/>
        <v>1.2943290649534653E-2</v>
      </c>
      <c r="O202" s="13">
        <v>1</v>
      </c>
    </row>
    <row r="203" spans="4:15" x14ac:dyDescent="0.4">
      <c r="D203" s="6">
        <v>2.68</v>
      </c>
      <c r="E203" s="7">
        <f t="shared" si="14"/>
        <v>-0.45027650264361241</v>
      </c>
      <c r="G203">
        <f t="shared" si="15"/>
        <v>5.0221783969625289</v>
      </c>
      <c r="H203" s="10">
        <f t="shared" si="20"/>
        <v>-0.85840712463978264</v>
      </c>
      <c r="I203">
        <f t="shared" si="17"/>
        <v>-10.300885495677392</v>
      </c>
      <c r="K203">
        <f t="shared" si="18"/>
        <v>-0.60137429615317872</v>
      </c>
      <c r="M203">
        <f t="shared" si="16"/>
        <v>-0.97139967218880274</v>
      </c>
      <c r="N203" s="13">
        <f t="shared" si="19"/>
        <v>1.2767315801617569E-2</v>
      </c>
      <c r="O203" s="13">
        <v>1</v>
      </c>
    </row>
    <row r="204" spans="4:15" x14ac:dyDescent="0.4">
      <c r="D204" s="6">
        <v>2.7</v>
      </c>
      <c r="E204" s="7">
        <f t="shared" si="14"/>
        <v>-0.44708131322554828</v>
      </c>
      <c r="G204">
        <f t="shared" si="15"/>
        <v>5.0370022655965769</v>
      </c>
      <c r="H204" s="10">
        <f t="shared" si="20"/>
        <v>-0.85231581553318525</v>
      </c>
      <c r="I204">
        <f t="shared" si="17"/>
        <v>-10.227789786398223</v>
      </c>
      <c r="K204">
        <f t="shared" si="18"/>
        <v>-0.59313721329050428</v>
      </c>
      <c r="M204">
        <f t="shared" si="16"/>
        <v>-0.96454318589687649</v>
      </c>
      <c r="N204" s="13">
        <f t="shared" si="19"/>
        <v>1.2594982658749122E-2</v>
      </c>
      <c r="O204" s="13">
        <v>1</v>
      </c>
    </row>
    <row r="205" spans="4:15" x14ac:dyDescent="0.4">
      <c r="D205" s="6">
        <v>2.72</v>
      </c>
      <c r="E205" s="7">
        <f t="shared" si="14"/>
        <v>-0.44390014199072525</v>
      </c>
      <c r="G205">
        <f t="shared" si="15"/>
        <v>5.0518261342306259</v>
      </c>
      <c r="H205" s="10">
        <f t="shared" si="20"/>
        <v>-0.84625123069111874</v>
      </c>
      <c r="I205">
        <f t="shared" si="17"/>
        <v>-10.155014768293425</v>
      </c>
      <c r="K205">
        <f t="shared" si="18"/>
        <v>-0.58501209765329953</v>
      </c>
      <c r="M205">
        <f t="shared" si="16"/>
        <v>-0.95772455637129716</v>
      </c>
      <c r="N205" s="13">
        <f t="shared" si="19"/>
        <v>1.2426302338199127E-2</v>
      </c>
      <c r="O205" s="13">
        <v>1</v>
      </c>
    </row>
    <row r="206" spans="4:15" x14ac:dyDescent="0.4">
      <c r="D206" s="6">
        <v>2.74</v>
      </c>
      <c r="E206" s="7">
        <f t="shared" si="14"/>
        <v>-0.44073288361419743</v>
      </c>
      <c r="G206">
        <f t="shared" si="15"/>
        <v>5.0666500028646739</v>
      </c>
      <c r="H206" s="10">
        <f t="shared" si="20"/>
        <v>-0.8402131693221061</v>
      </c>
      <c r="I206">
        <f t="shared" si="17"/>
        <v>-10.082558031865274</v>
      </c>
      <c r="K206">
        <f t="shared" si="18"/>
        <v>-0.57699747441202243</v>
      </c>
      <c r="M206">
        <f t="shared" si="16"/>
        <v>-0.95094383729458876</v>
      </c>
      <c r="N206" s="13">
        <f t="shared" si="19"/>
        <v>1.2261280829632196E-2</v>
      </c>
      <c r="O206" s="13">
        <v>1</v>
      </c>
    </row>
    <row r="207" spans="4:15" x14ac:dyDescent="0.4">
      <c r="D207" s="6">
        <v>2.76</v>
      </c>
      <c r="E207" s="7">
        <f t="shared" si="14"/>
        <v>-0.43757943813999839</v>
      </c>
      <c r="G207">
        <f t="shared" si="15"/>
        <v>5.0814738714987229</v>
      </c>
      <c r="H207" s="10">
        <f t="shared" si="20"/>
        <v>-0.83420144087009307</v>
      </c>
      <c r="I207">
        <f t="shared" si="17"/>
        <v>-10.010417290441117</v>
      </c>
      <c r="K207">
        <f t="shared" si="18"/>
        <v>-0.56909188554950141</v>
      </c>
      <c r="M207">
        <f t="shared" si="16"/>
        <v>-0.94420107405402576</v>
      </c>
      <c r="N207" s="13">
        <f t="shared" si="19"/>
        <v>1.2099919300599745E-2</v>
      </c>
      <c r="O207" s="13">
        <v>1</v>
      </c>
    </row>
    <row r="208" spans="4:15" x14ac:dyDescent="0.4">
      <c r="D208" s="6">
        <v>2.78</v>
      </c>
      <c r="E208" s="7">
        <f t="shared" si="14"/>
        <v>-0.4344397108595428</v>
      </c>
      <c r="G208">
        <f t="shared" si="15"/>
        <v>5.0962977401327718</v>
      </c>
      <c r="H208" s="10">
        <f t="shared" si="20"/>
        <v>-0.82821586478263243</v>
      </c>
      <c r="I208">
        <f t="shared" si="17"/>
        <v>-9.9385903773915896</v>
      </c>
      <c r="K208">
        <f t="shared" si="18"/>
        <v>-0.56129388981884876</v>
      </c>
      <c r="M208">
        <f t="shared" si="16"/>
        <v>-0.93749630398476824</v>
      </c>
      <c r="N208" s="13">
        <f t="shared" si="19"/>
        <v>1.1942214392211702E-2</v>
      </c>
      <c r="O208" s="13">
        <v>1</v>
      </c>
    </row>
    <row r="209" spans="4:15" x14ac:dyDescent="0.4">
      <c r="D209" s="6">
        <v>2.8</v>
      </c>
      <c r="E209" s="7">
        <f t="shared" si="14"/>
        <v>-0.43131361218814596</v>
      </c>
      <c r="G209">
        <f t="shared" si="15"/>
        <v>5.1111216087668208</v>
      </c>
      <c r="H209" s="10">
        <f t="shared" si="20"/>
        <v>-0.82225627027548154</v>
      </c>
      <c r="I209">
        <f t="shared" si="17"/>
        <v>-9.8670752433057789</v>
      </c>
      <c r="K209">
        <f t="shared" si="18"/>
        <v>-0.55360206269158718</v>
      </c>
      <c r="M209">
        <f t="shared" si="16"/>
        <v>-0.93082955660705036</v>
      </c>
      <c r="N209" s="13">
        <f t="shared" si="19"/>
        <v>1.1788158504836829E-2</v>
      </c>
      <c r="O209" s="13">
        <v>1</v>
      </c>
    </row>
    <row r="210" spans="4:15" x14ac:dyDescent="0.4">
      <c r="D210" s="6">
        <v>2.82</v>
      </c>
      <c r="E210" s="7">
        <f t="shared" si="14"/>
        <v>-0.4282010575399432</v>
      </c>
      <c r="G210">
        <f t="shared" si="15"/>
        <v>5.1259454774008688</v>
      </c>
      <c r="H210" s="10">
        <f t="shared" si="20"/>
        <v>-0.81632249609414775</v>
      </c>
      <c r="I210">
        <f t="shared" si="17"/>
        <v>-9.7958699531297739</v>
      </c>
      <c r="K210">
        <f t="shared" si="18"/>
        <v>-0.54601499629669747</v>
      </c>
      <c r="M210">
        <f t="shared" si="16"/>
        <v>-0.9242008538575629</v>
      </c>
      <c r="N210" s="13">
        <f t="shared" si="19"/>
        <v>1.1637740073731393E-2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-0.42510196720147958</v>
      </c>
      <c r="G211">
        <f t="shared" ref="G211:G274" si="22">$E$11*(D211/$E$12+1)</f>
        <v>5.1407693460349178</v>
      </c>
      <c r="H211" s="10">
        <f t="shared" si="20"/>
        <v>-0.81041439027290074</v>
      </c>
      <c r="I211">
        <f t="shared" si="17"/>
        <v>-9.7249726832748085</v>
      </c>
      <c r="K211">
        <f t="shared" si="18"/>
        <v>-0.53853129935124822</v>
      </c>
      <c r="M211">
        <f t="shared" ref="M211:M274" si="23">$L$9*$O$6*EXP(-$O$7*(G211/$L$10-1))-SQRT($L$9)*$O$8*EXP(-$O$4*(G211/$L$10-1))</f>
        <v>-0.91761021031516654</v>
      </c>
      <c r="N211" s="13">
        <f t="shared" si="19"/>
        <v>1.1490943834533834E-2</v>
      </c>
      <c r="O211" s="13">
        <v>1</v>
      </c>
    </row>
    <row r="212" spans="4:15" x14ac:dyDescent="0.4">
      <c r="D212" s="6">
        <v>2.86</v>
      </c>
      <c r="E212" s="7">
        <f t="shared" si="21"/>
        <v>-0.42201626620422572</v>
      </c>
      <c r="G212">
        <f t="shared" si="22"/>
        <v>5.1555932146689658</v>
      </c>
      <c r="H212" s="10">
        <f t="shared" si="20"/>
        <v>-0.80453180989173601</v>
      </c>
      <c r="I212">
        <f t="shared" ref="I212:I275" si="24">H212*$E$6</f>
        <v>-9.6543817187008329</v>
      </c>
      <c r="K212">
        <f t="shared" ref="K212:K275" si="25">$L$9*$L$4*EXP(-$L$6*(G212/$L$10-1))-SQRT($L$9)*$L$5*EXP(-$L$7*(G212/$L$10-1))</f>
        <v>-0.53114959708323517</v>
      </c>
      <c r="M212">
        <f t="shared" si="23"/>
        <v>-0.91105763342106783</v>
      </c>
      <c r="N212" s="13">
        <f t="shared" ref="N212:N275" si="26">(M212-H212)^2*O212</f>
        <v>1.1347751078602345E-2</v>
      </c>
      <c r="O212" s="13">
        <v>1</v>
      </c>
    </row>
    <row r="213" spans="4:15" x14ac:dyDescent="0.4">
      <c r="D213" s="6">
        <v>2.88</v>
      </c>
      <c r="E213" s="7">
        <f t="shared" si="21"/>
        <v>-0.41894388419626039</v>
      </c>
      <c r="G213">
        <f t="shared" si="22"/>
        <v>5.1704170833030147</v>
      </c>
      <c r="H213" s="10">
        <f t="shared" ref="H213:H276" si="27">-(-$B$4)*(1+D213+$E$5*D213^3)*EXP(-D213)</f>
        <v>-0.79867462083175078</v>
      </c>
      <c r="I213">
        <f t="shared" si="24"/>
        <v>-9.5840954499810103</v>
      </c>
      <c r="K213">
        <f t="shared" si="25"/>
        <v>-0.52386853114720766</v>
      </c>
      <c r="M213">
        <f t="shared" si="23"/>
        <v>-0.90454312369358347</v>
      </c>
      <c r="N213" s="13">
        <f t="shared" si="26"/>
        <v>1.1208139898205877E-2</v>
      </c>
      <c r="O213" s="13">
        <v>1</v>
      </c>
    </row>
    <row r="214" spans="4:15" x14ac:dyDescent="0.4">
      <c r="D214" s="6">
        <v>2.9</v>
      </c>
      <c r="E214" s="7">
        <f t="shared" si="21"/>
        <v>-0.41588475531334551</v>
      </c>
      <c r="G214">
        <f t="shared" si="22"/>
        <v>5.1852409519370637</v>
      </c>
      <c r="H214" s="10">
        <f t="shared" si="27"/>
        <v>-0.79284269752936198</v>
      </c>
      <c r="I214">
        <f t="shared" si="24"/>
        <v>-9.5141123703523434</v>
      </c>
      <c r="K214">
        <f t="shared" si="25"/>
        <v>-0.51668675953324716</v>
      </c>
      <c r="M214">
        <f t="shared" si="23"/>
        <v>-0.89806667493762349</v>
      </c>
      <c r="N214" s="13">
        <f t="shared" si="26"/>
        <v>1.1072085421614327E-2</v>
      </c>
      <c r="O214" s="13">
        <v>1</v>
      </c>
    </row>
    <row r="215" spans="4:15" x14ac:dyDescent="0.4">
      <c r="D215" s="6">
        <v>2.92</v>
      </c>
      <c r="E215" s="7">
        <f t="shared" si="21"/>
        <v>-0.41283881804961248</v>
      </c>
      <c r="G215">
        <f t="shared" si="22"/>
        <v>5.2000648205711126</v>
      </c>
      <c r="H215" s="10">
        <f t="shared" si="27"/>
        <v>-0.78703592272978129</v>
      </c>
      <c r="I215">
        <f t="shared" si="24"/>
        <v>-9.444431072757375</v>
      </c>
      <c r="K215">
        <f t="shared" si="25"/>
        <v>-0.50960295646980702</v>
      </c>
      <c r="M215">
        <f t="shared" si="23"/>
        <v>-0.89162827444901205</v>
      </c>
      <c r="N215" s="13">
        <f t="shared" si="26"/>
        <v>1.0939560038159274E-2</v>
      </c>
      <c r="O215" s="13">
        <v>1</v>
      </c>
    </row>
    <row r="216" spans="4:15" x14ac:dyDescent="0.4">
      <c r="D216" s="6">
        <v>2.94</v>
      </c>
      <c r="E216" s="7">
        <f t="shared" si="21"/>
        <v>-0.40980601512805748</v>
      </c>
      <c r="G216">
        <f t="shared" si="22"/>
        <v>5.2148886892051616</v>
      </c>
      <c r="H216" s="10">
        <f t="shared" si="27"/>
        <v>-0.78125418724012885</v>
      </c>
      <c r="I216">
        <f t="shared" si="24"/>
        <v>-9.3750502468815462</v>
      </c>
      <c r="K216">
        <f t="shared" si="25"/>
        <v>-0.50261581232091046</v>
      </c>
      <c r="M216">
        <f t="shared" si="23"/>
        <v>-0.88522790321376876</v>
      </c>
      <c r="N216" s="13">
        <f t="shared" si="26"/>
        <v>1.0810533613367144E-2</v>
      </c>
      <c r="O216" s="13">
        <v>1</v>
      </c>
    </row>
    <row r="217" spans="4:15" x14ac:dyDescent="0.4">
      <c r="D217" s="6">
        <v>2.96</v>
      </c>
      <c r="E217" s="7">
        <f t="shared" si="21"/>
        <v>-0.40678629337104055</v>
      </c>
      <c r="G217">
        <f t="shared" si="22"/>
        <v>5.2297125578392096</v>
      </c>
      <c r="H217" s="10">
        <f t="shared" si="27"/>
        <v>-0.77549738968255177</v>
      </c>
      <c r="I217">
        <f t="shared" si="24"/>
        <v>-9.3059686761906217</v>
      </c>
      <c r="K217">
        <f t="shared" si="25"/>
        <v>-0.49572403347816263</v>
      </c>
      <c r="M217">
        <f t="shared" si="23"/>
        <v>-0.87886553610246942</v>
      </c>
      <c r="N217" s="13">
        <f t="shared" si="26"/>
        <v>1.0684973694289534E-2</v>
      </c>
      <c r="O217" s="13">
        <v>1</v>
      </c>
    </row>
    <row r="218" spans="4:15" x14ac:dyDescent="0.4">
      <c r="D218" s="6">
        <v>2.98</v>
      </c>
      <c r="E218" s="7">
        <f t="shared" si="21"/>
        <v>-0.40377960357096454</v>
      </c>
      <c r="G218">
        <f t="shared" si="22"/>
        <v>5.2445364264732586</v>
      </c>
      <c r="H218" s="10">
        <f t="shared" si="27"/>
        <v>-0.7697654362476869</v>
      </c>
      <c r="I218">
        <f t="shared" si="24"/>
        <v>-9.2371852349722428</v>
      </c>
      <c r="K218">
        <f t="shared" si="25"/>
        <v>-0.4889263422480129</v>
      </c>
      <c r="M218">
        <f t="shared" si="23"/>
        <v>-0.87254114205979461</v>
      </c>
      <c r="N218" s="13">
        <f t="shared" si="26"/>
        <v>1.0562845705176911E-2</v>
      </c>
      <c r="O218" s="13">
        <v>1</v>
      </c>
    </row>
    <row r="219" spans="4:15" x14ac:dyDescent="0.4">
      <c r="D219" s="6">
        <v>3</v>
      </c>
      <c r="E219" s="7">
        <f t="shared" si="21"/>
        <v>-0.40078590036130479</v>
      </c>
      <c r="G219">
        <f t="shared" si="22"/>
        <v>5.2593602951073066</v>
      </c>
      <c r="H219" s="10">
        <f t="shared" si="27"/>
        <v>-0.76405824044879145</v>
      </c>
      <c r="I219">
        <f t="shared" si="24"/>
        <v>-9.1686988853854974</v>
      </c>
      <c r="K219">
        <f t="shared" si="25"/>
        <v>-0.48222147673467497</v>
      </c>
      <c r="M219">
        <f t="shared" si="23"/>
        <v>-0.86625468428938779</v>
      </c>
      <c r="N219" s="13">
        <f t="shared" si="26"/>
        <v>1.0444113133664161E-2</v>
      </c>
      <c r="O219" s="13">
        <v>1</v>
      </c>
    </row>
    <row r="220" spans="4:15" x14ac:dyDescent="0.4">
      <c r="D220" s="6">
        <v>3.02</v>
      </c>
      <c r="E220" s="7">
        <f t="shared" si="21"/>
        <v>-0.39780514208814521</v>
      </c>
      <c r="G220">
        <f t="shared" si="22"/>
        <v>5.2741841637413556</v>
      </c>
      <c r="H220" s="10">
        <f t="shared" si="27"/>
        <v>-0.75837572287684007</v>
      </c>
      <c r="I220">
        <f t="shared" si="24"/>
        <v>-9.1005086745220805</v>
      </c>
      <c r="K220">
        <f t="shared" si="25"/>
        <v>-0.47560819071908123</v>
      </c>
      <c r="M220">
        <f t="shared" si="23"/>
        <v>-0.86000612043412317</v>
      </c>
      <c r="N220" s="13">
        <f t="shared" si="26"/>
        <v>1.0328737707651412E-2</v>
      </c>
      <c r="O220" s="13">
        <v>1</v>
      </c>
    </row>
    <row r="221" spans="4:15" x14ac:dyDescent="0.4">
      <c r="D221" s="6">
        <v>3.04</v>
      </c>
      <c r="E221" s="7">
        <f t="shared" si="21"/>
        <v>-0.39483729068237161</v>
      </c>
      <c r="G221">
        <f t="shared" si="22"/>
        <v>5.2890080323754045</v>
      </c>
      <c r="H221" s="10">
        <f t="shared" si="27"/>
        <v>-0.75271781095687329</v>
      </c>
      <c r="I221">
        <f t="shared" si="24"/>
        <v>-9.0326137314824795</v>
      </c>
      <c r="K221">
        <f t="shared" si="25"/>
        <v>-0.46908525353424529</v>
      </c>
      <c r="M221">
        <f t="shared" si="23"/>
        <v>-0.85379540275189825</v>
      </c>
      <c r="N221" s="13">
        <f t="shared" si="26"/>
        <v>1.0216679563081697E-2</v>
      </c>
      <c r="O221" s="13">
        <v>1</v>
      </c>
    </row>
    <row r="222" spans="4:15" x14ac:dyDescent="0.4">
      <c r="D222" s="6">
        <v>3.06</v>
      </c>
      <c r="E222" s="7">
        <f t="shared" si="21"/>
        <v>-0.39188231153265812</v>
      </c>
      <c r="G222">
        <f t="shared" si="22"/>
        <v>5.3038319010094535</v>
      </c>
      <c r="H222" s="10">
        <f t="shared" si="27"/>
        <v>-0.7470844387058595</v>
      </c>
      <c r="I222">
        <f t="shared" si="24"/>
        <v>-8.9650132644703149</v>
      </c>
      <c r="K222">
        <f t="shared" si="25"/>
        <v>-0.46265144993735319</v>
      </c>
      <c r="M222">
        <f t="shared" si="23"/>
        <v>-0.84762247828705006</v>
      </c>
      <c r="N222" s="13">
        <f t="shared" si="26"/>
        <v>1.010789740282904E-2</v>
      </c>
      <c r="O222" s="13">
        <v>1</v>
      </c>
    </row>
    <row r="223" spans="4:15" x14ac:dyDescent="0.4">
      <c r="D223" s="6">
        <v>3.08</v>
      </c>
      <c r="E223" s="7">
        <f t="shared" si="21"/>
        <v>-0.38894017335937803</v>
      </c>
      <c r="G223">
        <f t="shared" si="22"/>
        <v>5.3186557696435024</v>
      </c>
      <c r="H223" s="10">
        <f t="shared" si="27"/>
        <v>-0.74147554649231828</v>
      </c>
      <c r="I223">
        <f t="shared" si="24"/>
        <v>-8.8977065579078189</v>
      </c>
      <c r="K223">
        <f t="shared" si="25"/>
        <v>-0.45630557997891619</v>
      </c>
      <c r="M223">
        <f t="shared" si="23"/>
        <v>-0.84148728903749892</v>
      </c>
      <c r="N223" s="13">
        <f t="shared" si="26"/>
        <v>1.0002348646923495E-2</v>
      </c>
      <c r="O223" s="13">
        <v>1</v>
      </c>
    </row>
    <row r="224" spans="4:15" x14ac:dyDescent="0.4">
      <c r="D224" s="6">
        <v>3.1</v>
      </c>
      <c r="E224" s="7">
        <f t="shared" si="21"/>
        <v>-0.38601084808955904</v>
      </c>
      <c r="G224">
        <f t="shared" si="22"/>
        <v>5.3334796382775513</v>
      </c>
      <c r="H224" s="10">
        <f t="shared" si="27"/>
        <v>-0.7358910807979353</v>
      </c>
      <c r="I224">
        <f t="shared" si="24"/>
        <v>-8.8306929695752245</v>
      </c>
      <c r="K224">
        <f t="shared" si="25"/>
        <v>-0.45004645886927508</v>
      </c>
      <c r="M224">
        <f t="shared" si="23"/>
        <v>-0.83538977211772281</v>
      </c>
      <c r="N224" s="13">
        <f t="shared" si="26"/>
        <v>9.8999895743503569E-3</v>
      </c>
      <c r="O224" s="13">
        <v>1</v>
      </c>
    </row>
    <row r="225" spans="4:15" x14ac:dyDescent="0.4">
      <c r="D225" s="6">
        <v>3.12</v>
      </c>
      <c r="E225" s="7">
        <f t="shared" si="21"/>
        <v>-0.38309431073299466</v>
      </c>
      <c r="G225">
        <f t="shared" si="22"/>
        <v>5.3483035069115994</v>
      </c>
      <c r="H225" s="10">
        <f t="shared" si="27"/>
        <v>-0.73033099398138102</v>
      </c>
      <c r="I225">
        <f t="shared" si="24"/>
        <v>-8.7639719277765717</v>
      </c>
      <c r="K225">
        <f t="shared" si="25"/>
        <v>-0.44387291684273905</v>
      </c>
      <c r="M225">
        <f t="shared" si="23"/>
        <v>-0.82932985991765495</v>
      </c>
      <c r="N225" s="13">
        <f t="shared" si="26"/>
        <v>9.8007754566683397E-3</v>
      </c>
      <c r="O225" s="13">
        <v>1</v>
      </c>
    </row>
    <row r="226" spans="4:15" x14ac:dyDescent="0.4">
      <c r="D226" s="6">
        <v>3.14</v>
      </c>
      <c r="E226" s="7">
        <f t="shared" si="21"/>
        <v>-0.38019053925961788</v>
      </c>
      <c r="G226">
        <f t="shared" si="22"/>
        <v>5.3631273755456483</v>
      </c>
      <c r="H226" s="10">
        <f t="shared" si="27"/>
        <v>-0.72479524404453555</v>
      </c>
      <c r="I226">
        <f t="shared" si="24"/>
        <v>-8.6975429285344266</v>
      </c>
      <c r="K226">
        <f t="shared" si="25"/>
        <v>-0.43778379901962117</v>
      </c>
      <c r="M226">
        <f t="shared" si="23"/>
        <v>-0.82330748025760303</v>
      </c>
      <c r="N226" s="13">
        <f t="shared" si="26"/>
        <v>9.7046606836992053E-3</v>
      </c>
      <c r="O226" s="13">
        <v>1</v>
      </c>
    </row>
    <row r="227" spans="4:15" x14ac:dyDescent="0.4">
      <c r="D227" s="6">
        <v>3.16</v>
      </c>
      <c r="E227" s="7">
        <f t="shared" si="21"/>
        <v>-0.37729951447823223</v>
      </c>
      <c r="G227">
        <f t="shared" si="22"/>
        <v>5.3779512441796964</v>
      </c>
      <c r="H227" s="10">
        <f t="shared" si="27"/>
        <v>-0.71928379440130197</v>
      </c>
      <c r="I227">
        <f t="shared" si="24"/>
        <v>-8.6314055328156236</v>
      </c>
      <c r="K227">
        <f t="shared" si="25"/>
        <v>-0.43177796526641959</v>
      </c>
      <c r="M227">
        <f t="shared" si="23"/>
        <v>-0.81732255653928332</v>
      </c>
      <c r="N227" s="13">
        <f t="shared" si="26"/>
        <v>9.6115988815476863E-3</v>
      </c>
      <c r="O227" s="13">
        <v>1</v>
      </c>
    </row>
    <row r="228" spans="4:15" x14ac:dyDescent="0.4">
      <c r="D228" s="6">
        <v>3.18</v>
      </c>
      <c r="E228" s="7">
        <f t="shared" si="21"/>
        <v>-0.37442121991669053</v>
      </c>
      <c r="G228">
        <f t="shared" si="22"/>
        <v>5.3927751128137453</v>
      </c>
      <c r="H228" s="10">
        <f t="shared" si="27"/>
        <v>-0.71379661364917879</v>
      </c>
      <c r="I228">
        <f t="shared" si="24"/>
        <v>-8.565559363790145</v>
      </c>
      <c r="K228">
        <f t="shared" si="25"/>
        <v>-0.42585429005436976</v>
      </c>
      <c r="M228">
        <f t="shared" si="23"/>
        <v>-0.81137500789305961</v>
      </c>
      <c r="N228" s="13">
        <f t="shared" si="26"/>
        <v>9.521543023214233E-3</v>
      </c>
      <c r="O228" s="13">
        <v>1</v>
      </c>
    </row>
    <row r="229" spans="4:15" x14ac:dyDescent="0.4">
      <c r="D229" s="6">
        <v>3.2</v>
      </c>
      <c r="E229" s="7">
        <f t="shared" si="21"/>
        <v>-0.37155564170360378</v>
      </c>
      <c r="G229">
        <f t="shared" si="22"/>
        <v>5.4075989814477943</v>
      </c>
      <c r="H229" s="10">
        <f t="shared" si="27"/>
        <v>-0.70833367534375025</v>
      </c>
      <c r="I229">
        <f t="shared" si="24"/>
        <v>-8.5000041041250025</v>
      </c>
      <c r="K229">
        <f t="shared" si="25"/>
        <v>-0.4200116623165942</v>
      </c>
      <c r="M229">
        <f t="shared" si="23"/>
        <v>-0.8054647493214766</v>
      </c>
      <c r="N229" s="13">
        <f t="shared" si="26"/>
        <v>9.4344455320665502E-3</v>
      </c>
      <c r="O229" s="13">
        <v>1</v>
      </c>
    </row>
    <row r="230" spans="4:15" x14ac:dyDescent="0.4">
      <c r="D230" s="6">
        <v>3.22</v>
      </c>
      <c r="E230" s="7">
        <f t="shared" si="21"/>
        <v>-0.3687027684516555</v>
      </c>
      <c r="G230">
        <f t="shared" si="22"/>
        <v>5.4224228500818432</v>
      </c>
      <c r="H230" s="10">
        <f t="shared" si="27"/>
        <v>-0.70289495777623612</v>
      </c>
      <c r="I230">
        <f t="shared" si="24"/>
        <v>-8.434739493314833</v>
      </c>
      <c r="K230">
        <f t="shared" si="25"/>
        <v>-0.41424898530404231</v>
      </c>
      <c r="M230">
        <f t="shared" si="23"/>
        <v>-0.79959169183917367</v>
      </c>
      <c r="N230" s="13">
        <f t="shared" si="26"/>
        <v>9.3502583784384665E-3</v>
      </c>
      <c r="O230" s="13">
        <v>1</v>
      </c>
    </row>
    <row r="231" spans="4:15" x14ac:dyDescent="0.4">
      <c r="D231" s="6">
        <v>3.24</v>
      </c>
      <c r="E231" s="7">
        <f t="shared" si="21"/>
        <v>-0.36586259114259273</v>
      </c>
      <c r="G231">
        <f t="shared" si="22"/>
        <v>5.4372467187158922</v>
      </c>
      <c r="H231" s="10">
        <f t="shared" si="27"/>
        <v>-0.6974804437542389</v>
      </c>
      <c r="I231">
        <f t="shared" si="24"/>
        <v>-8.3697653250508672</v>
      </c>
      <c r="K231">
        <f t="shared" si="25"/>
        <v>-0.40856517644041807</v>
      </c>
      <c r="M231">
        <f t="shared" si="23"/>
        <v>-0.79375574260926429</v>
      </c>
      <c r="N231" s="13">
        <f t="shared" si="26"/>
        <v>9.2689331696244534E-3</v>
      </c>
      <c r="O231" s="13">
        <v>1</v>
      </c>
    </row>
    <row r="232" spans="4:15" x14ac:dyDescent="0.4">
      <c r="D232" s="6">
        <v>3.26</v>
      </c>
      <c r="E232" s="7">
        <f t="shared" si="21"/>
        <v>-0.36303510301395525</v>
      </c>
      <c r="G232">
        <f t="shared" si="22"/>
        <v>5.4520705873499402</v>
      </c>
      <c r="H232" s="10">
        <f t="shared" si="27"/>
        <v>-0.69209012038580431</v>
      </c>
      <c r="I232">
        <f t="shared" si="24"/>
        <v>-8.3050814446296517</v>
      </c>
      <c r="K232">
        <f t="shared" si="25"/>
        <v>-0.40295916717627195</v>
      </c>
      <c r="M232">
        <f t="shared" si="23"/>
        <v>-0.78795680507626875</v>
      </c>
      <c r="N232" s="13">
        <f t="shared" si="26"/>
        <v>9.1904212335409304E-3</v>
      </c>
      <c r="O232" s="13">
        <v>1</v>
      </c>
    </row>
    <row r="233" spans="4:15" x14ac:dyDescent="0.4">
      <c r="D233" s="6">
        <v>3.28</v>
      </c>
      <c r="E233" s="7">
        <f t="shared" si="21"/>
        <v>-0.36022029944760187</v>
      </c>
      <c r="G233">
        <f t="shared" si="22"/>
        <v>5.4668944559839892</v>
      </c>
      <c r="H233" s="10">
        <f t="shared" si="27"/>
        <v>-0.68672397886690828</v>
      </c>
      <c r="I233">
        <f t="shared" si="24"/>
        <v>-8.2406877464028998</v>
      </c>
      <c r="K233">
        <f t="shared" si="25"/>
        <v>-0.39742990284242108</v>
      </c>
      <c r="M233">
        <f t="shared" si="23"/>
        <v>-0.78219477909566992</v>
      </c>
      <c r="N233" s="13">
        <f t="shared" si="26"/>
        <v>9.1146736963201146E-3</v>
      </c>
      <c r="O233" s="13">
        <v>1</v>
      </c>
    </row>
    <row r="234" spans="4:15" x14ac:dyDescent="0.4">
      <c r="D234" s="6">
        <v>3.3</v>
      </c>
      <c r="E234" s="7">
        <f t="shared" si="21"/>
        <v>-0.35741817786008634</v>
      </c>
      <c r="G234">
        <f t="shared" si="22"/>
        <v>5.4817183246180381</v>
      </c>
      <c r="H234" s="10">
        <f t="shared" si="27"/>
        <v>-0.68138201427246869</v>
      </c>
      <c r="I234">
        <f t="shared" si="24"/>
        <v>-8.1765841712696243</v>
      </c>
      <c r="K234">
        <f t="shared" si="25"/>
        <v>-0.39197634250285818</v>
      </c>
      <c r="M234">
        <f t="shared" si="23"/>
        <v>-0.77646956106018472</v>
      </c>
      <c r="N234" s="13">
        <f t="shared" si="26"/>
        <v>9.0416415541060852E-3</v>
      </c>
      <c r="O234" s="13">
        <v>1</v>
      </c>
    </row>
    <row r="235" spans="4:15" x14ac:dyDescent="0.4">
      <c r="D235" s="6">
        <v>3.32</v>
      </c>
      <c r="E235" s="7">
        <f t="shared" si="21"/>
        <v>-0.35462873759492958</v>
      </c>
      <c r="G235">
        <f t="shared" si="22"/>
        <v>5.4965421932520862</v>
      </c>
      <c r="H235" s="10">
        <f t="shared" si="27"/>
        <v>-0.67606422535097377</v>
      </c>
      <c r="I235">
        <f t="shared" si="24"/>
        <v>-8.1127707042116857</v>
      </c>
      <c r="K235">
        <f t="shared" si="25"/>
        <v>-0.38659745880729129</v>
      </c>
      <c r="M235">
        <f t="shared" si="23"/>
        <v>-0.77078104402281966</v>
      </c>
      <c r="N235" s="13">
        <f t="shared" si="26"/>
        <v>8.9712757393153354E-3</v>
      </c>
      <c r="O235" s="13">
        <v>1</v>
      </c>
    </row>
    <row r="236" spans="4:15" x14ac:dyDescent="0.4">
      <c r="D236" s="6">
        <v>3.34</v>
      </c>
      <c r="E236" s="7">
        <f t="shared" si="21"/>
        <v>-0.35185197981682997</v>
      </c>
      <c r="G236">
        <f t="shared" si="22"/>
        <v>5.5113660618861351</v>
      </c>
      <c r="H236" s="10">
        <f t="shared" si="27"/>
        <v>-0.67077061432280471</v>
      </c>
      <c r="I236">
        <f t="shared" si="24"/>
        <v>-8.0492473718736566</v>
      </c>
      <c r="K236">
        <f t="shared" si="25"/>
        <v>-0.38129223784344946</v>
      </c>
      <c r="M236">
        <f t="shared" si="23"/>
        <v>-0.76512911781678705</v>
      </c>
      <c r="N236" s="13">
        <f t="shared" si="26"/>
        <v>8.903527181623877E-3</v>
      </c>
      <c r="O236" s="13">
        <v>1</v>
      </c>
    </row>
    <row r="237" spans="4:15" x14ac:dyDescent="0.4">
      <c r="D237" s="6">
        <v>3.36</v>
      </c>
      <c r="E237" s="7">
        <f t="shared" si="21"/>
        <v>-0.3490879074078504</v>
      </c>
      <c r="G237">
        <f t="shared" si="22"/>
        <v>5.526189930520184</v>
      </c>
      <c r="H237" s="10">
        <f t="shared" si="27"/>
        <v>-0.66550118668232605</v>
      </c>
      <c r="I237">
        <f t="shared" si="24"/>
        <v>-7.9860142401879131</v>
      </c>
      <c r="K237">
        <f t="shared" si="25"/>
        <v>-0.37605967898928888</v>
      </c>
      <c r="M237">
        <f t="shared" si="23"/>
        <v>-0.7595136691723624</v>
      </c>
      <c r="N237" s="13">
        <f t="shared" si="26"/>
        <v>8.8383468639393926E-3</v>
      </c>
      <c r="O237" s="13">
        <v>1</v>
      </c>
    </row>
    <row r="238" spans="4:15" x14ac:dyDescent="0.4">
      <c r="D238" s="6">
        <v>3.38</v>
      </c>
      <c r="E238" s="7">
        <f t="shared" si="21"/>
        <v>-0.34633652486561312</v>
      </c>
      <c r="G238">
        <f t="shared" si="22"/>
        <v>5.541013799154233</v>
      </c>
      <c r="H238" s="10">
        <f t="shared" si="27"/>
        <v>-0.66025595100380485</v>
      </c>
      <c r="I238">
        <f t="shared" si="24"/>
        <v>-7.9230714120456582</v>
      </c>
      <c r="K238">
        <f t="shared" si="25"/>
        <v>-0.37089879476520859</v>
      </c>
      <c r="M238">
        <f t="shared" si="23"/>
        <v>-0.75393458183074535</v>
      </c>
      <c r="N238" s="13">
        <f t="shared" si="26"/>
        <v>8.7756858736102068E-3</v>
      </c>
      <c r="O238" s="13">
        <v>1</v>
      </c>
    </row>
    <row r="239" spans="4:15" x14ac:dyDescent="0.4">
      <c r="D239" s="6">
        <v>3.4</v>
      </c>
      <c r="E239" s="7">
        <f t="shared" si="21"/>
        <v>-0.34359783820353318</v>
      </c>
      <c r="G239">
        <f t="shared" si="22"/>
        <v>5.5558376677882819</v>
      </c>
      <c r="H239" s="10">
        <f t="shared" si="27"/>
        <v>-0.65503491875121578</v>
      </c>
      <c r="I239">
        <f t="shared" si="24"/>
        <v>-7.8604190250145898</v>
      </c>
      <c r="K239">
        <f t="shared" si="25"/>
        <v>-0.36580861068638981</v>
      </c>
      <c r="M239">
        <f t="shared" si="23"/>
        <v>-0.74839173665500291</v>
      </c>
      <c r="N239" s="13">
        <f t="shared" si="26"/>
        <v>8.7154954491208709E-3</v>
      </c>
      <c r="O239" s="13">
        <v>1</v>
      </c>
    </row>
    <row r="240" spans="4:15" x14ac:dyDescent="0.4">
      <c r="D240" s="6">
        <v>3.42</v>
      </c>
      <c r="E240" s="7">
        <f t="shared" si="21"/>
        <v>-0.340871854853113</v>
      </c>
      <c r="G240">
        <f t="shared" si="22"/>
        <v>5.57066153642233</v>
      </c>
      <c r="H240" s="10">
        <f t="shared" si="27"/>
        <v>-0.64983810409197462</v>
      </c>
      <c r="I240">
        <f t="shared" si="24"/>
        <v>-7.7980572491036959</v>
      </c>
      <c r="K240">
        <f t="shared" si="25"/>
        <v>-0.36078816511536549</v>
      </c>
      <c r="M240">
        <f t="shared" si="23"/>
        <v>-0.7428850117381578</v>
      </c>
      <c r="N240" s="13">
        <f t="shared" si="26"/>
        <v>8.6577270225173409E-3</v>
      </c>
      <c r="O240" s="13">
        <v>1</v>
      </c>
    </row>
    <row r="241" spans="4:15" x14ac:dyDescent="0.4">
      <c r="D241" s="6">
        <v>3.44</v>
      </c>
      <c r="E241" s="7">
        <f t="shared" si="21"/>
        <v>-0.33815858356832074</v>
      </c>
      <c r="G241">
        <f t="shared" si="22"/>
        <v>5.5854854050563789</v>
      </c>
      <c r="H241" s="10">
        <f t="shared" si="27"/>
        <v>-0.64466552371464658</v>
      </c>
      <c r="I241">
        <f t="shared" si="24"/>
        <v>-7.735986284575759</v>
      </c>
      <c r="K241">
        <f t="shared" si="25"/>
        <v>-0.35583650911490861</v>
      </c>
      <c r="M241">
        <f t="shared" si="23"/>
        <v>-0.73741428250849372</v>
      </c>
      <c r="N241" s="13">
        <f t="shared" si="26"/>
        <v>8.6023322577992375E-3</v>
      </c>
      <c r="O241" s="13">
        <v>1</v>
      </c>
    </row>
    <row r="242" spans="4:15" x14ac:dyDescent="0.4">
      <c r="D242" s="6">
        <v>3.46</v>
      </c>
      <c r="E242" s="7">
        <f t="shared" si="21"/>
        <v>-0.33545803433206817</v>
      </c>
      <c r="G242">
        <f t="shared" si="22"/>
        <v>5.6003092736904279</v>
      </c>
      <c r="H242" s="10">
        <f t="shared" si="27"/>
        <v>-0.63951719665065476</v>
      </c>
      <c r="I242">
        <f t="shared" si="24"/>
        <v>-7.6742063598078571</v>
      </c>
      <c r="K242">
        <f t="shared" si="25"/>
        <v>-0.35095270630133668</v>
      </c>
      <c r="M242">
        <f t="shared" si="23"/>
        <v>-0.73197942183214271</v>
      </c>
      <c r="N242" s="13">
        <f t="shared" si="26"/>
        <v>8.5492630855121838E-3</v>
      </c>
      <c r="O242" s="13">
        <v>1</v>
      </c>
    </row>
    <row r="243" spans="4:15" x14ac:dyDescent="0.4">
      <c r="D243" s="6">
        <v>3.48</v>
      </c>
      <c r="E243" s="7">
        <f t="shared" si="21"/>
        <v>-0.33277021826480174</v>
      </c>
      <c r="G243">
        <f t="shared" si="22"/>
        <v>5.6151331423244768</v>
      </c>
      <c r="H243" s="10">
        <f t="shared" si="27"/>
        <v>-0.63439314410001812</v>
      </c>
      <c r="I243">
        <f t="shared" si="24"/>
        <v>-7.6127177292002175</v>
      </c>
      <c r="K243">
        <f t="shared" si="25"/>
        <v>-0.3461358326983075</v>
      </c>
      <c r="M243">
        <f t="shared" si="23"/>
        <v>-0.72658030011301633</v>
      </c>
      <c r="N243" s="13">
        <f t="shared" si="26"/>
        <v>8.4984717337648705E-3</v>
      </c>
      <c r="O243" s="13">
        <v>1</v>
      </c>
    </row>
    <row r="244" spans="4:15" x14ac:dyDescent="0.4">
      <c r="D244" s="6">
        <v>3.5</v>
      </c>
      <c r="E244" s="7">
        <f t="shared" si="21"/>
        <v>-0.33009514753521907</v>
      </c>
      <c r="G244">
        <f t="shared" si="22"/>
        <v>5.6299570109585257</v>
      </c>
      <c r="H244" s="10">
        <f t="shared" si="27"/>
        <v>-0.62929338926114164</v>
      </c>
      <c r="I244">
        <f t="shared" si="24"/>
        <v>-7.5515206711336997</v>
      </c>
      <c r="K244">
        <f t="shared" si="25"/>
        <v>-0.34138497659118483</v>
      </c>
      <c r="M244">
        <f t="shared" si="23"/>
        <v>-0.72121678539014322</v>
      </c>
      <c r="N244" s="13">
        <f t="shared" si="26"/>
        <v>8.4499107558893422E-3</v>
      </c>
      <c r="O244" s="13">
        <v>1</v>
      </c>
    </row>
    <row r="245" spans="4:15" x14ac:dyDescent="0.4">
      <c r="D245" s="6">
        <v>3.52</v>
      </c>
      <c r="E245" s="7">
        <f t="shared" si="21"/>
        <v>-0.32743283527311529</v>
      </c>
      <c r="G245">
        <f t="shared" si="22"/>
        <v>5.6447808795925738</v>
      </c>
      <c r="H245" s="10">
        <f t="shared" si="27"/>
        <v>-0.6242179571646671</v>
      </c>
      <c r="I245">
        <f t="shared" si="24"/>
        <v>-7.4906154859760052</v>
      </c>
      <c r="K245">
        <f t="shared" si="25"/>
        <v>-0.33669923838204951</v>
      </c>
      <c r="M245">
        <f t="shared" si="23"/>
        <v>-0.71588874343247977</v>
      </c>
      <c r="N245" s="13">
        <f t="shared" si="26"/>
        <v>8.4035330549589917E-3</v>
      </c>
      <c r="O245" s="13">
        <v>1</v>
      </c>
    </row>
    <row r="246" spans="4:15" x14ac:dyDescent="0.4">
      <c r="D246" s="6">
        <v>3.54</v>
      </c>
      <c r="E246" s="7">
        <f t="shared" si="21"/>
        <v>-0.32478329548436602</v>
      </c>
      <c r="G246">
        <f t="shared" si="22"/>
        <v>5.6596047482266227</v>
      </c>
      <c r="H246" s="10">
        <f t="shared" si="27"/>
        <v>-0.61916687451139552</v>
      </c>
      <c r="I246">
        <f t="shared" si="24"/>
        <v>-7.4300024941367457</v>
      </c>
      <c r="K246">
        <f t="shared" si="25"/>
        <v>-0.33207773044541372</v>
      </c>
      <c r="M246">
        <f t="shared" si="23"/>
        <v>-0.71059603783124636</v>
      </c>
      <c r="N246" s="13">
        <f t="shared" si="26"/>
        <v>8.359291905367959E-3</v>
      </c>
      <c r="O246" s="13">
        <v>1</v>
      </c>
    </row>
    <row r="247" spans="4:15" x14ac:dyDescent="0.4">
      <c r="D247" s="6">
        <v>3.56</v>
      </c>
      <c r="E247" s="7">
        <f t="shared" si="21"/>
        <v>-0.32214654296804712</v>
      </c>
      <c r="G247">
        <f t="shared" si="22"/>
        <v>5.6744286168606717</v>
      </c>
      <c r="H247" s="10">
        <f t="shared" si="27"/>
        <v>-0.61414016951428507</v>
      </c>
      <c r="I247">
        <f t="shared" si="24"/>
        <v>-7.3696820341714204</v>
      </c>
      <c r="K247">
        <f t="shared" si="25"/>
        <v>-0.32751957698470957</v>
      </c>
      <c r="M247">
        <f t="shared" si="23"/>
        <v>-0.70533853008985525</v>
      </c>
      <c r="N247" s="13">
        <f t="shared" si="26"/>
        <v>8.3171409716717142E-3</v>
      </c>
      <c r="O247" s="13">
        <v>1</v>
      </c>
    </row>
    <row r="248" spans="4:15" x14ac:dyDescent="0.4">
      <c r="D248" s="6">
        <v>3.58</v>
      </c>
      <c r="E248" s="7">
        <f t="shared" si="21"/>
        <v>-0.31952259323569154</v>
      </c>
      <c r="G248">
        <f t="shared" si="22"/>
        <v>5.6892524854947206</v>
      </c>
      <c r="H248" s="10">
        <f t="shared" si="27"/>
        <v>-0.60913787174452227</v>
      </c>
      <c r="I248">
        <f t="shared" si="24"/>
        <v>-7.3096544609342669</v>
      </c>
      <c r="K248">
        <f t="shared" si="25"/>
        <v>-0.32302391388959578</v>
      </c>
      <c r="M248">
        <f t="shared" si="23"/>
        <v>-0.70011607971147993</v>
      </c>
      <c r="N248" s="13">
        <f t="shared" si="26"/>
        <v>8.2770343248789978E-3</v>
      </c>
      <c r="O248" s="13">
        <v>1</v>
      </c>
    </row>
    <row r="249" spans="4:15" x14ac:dyDescent="0.4">
      <c r="D249" s="6">
        <v>3.6</v>
      </c>
      <c r="E249" s="7">
        <f t="shared" si="21"/>
        <v>-0.31691146243267804</v>
      </c>
      <c r="G249">
        <f t="shared" si="22"/>
        <v>5.7040763541287687</v>
      </c>
      <c r="H249" s="10">
        <f t="shared" si="27"/>
        <v>-0.60416001198165747</v>
      </c>
      <c r="I249">
        <f t="shared" si="24"/>
        <v>-7.2499201437798897</v>
      </c>
      <c r="K249">
        <f t="shared" si="25"/>
        <v>-0.318589888594145</v>
      </c>
      <c r="M249">
        <f t="shared" si="23"/>
        <v>-0.69492854428432937</v>
      </c>
      <c r="N249" s="13">
        <f t="shared" si="26"/>
        <v>8.2389264563811921E-3</v>
      </c>
      <c r="O249" s="13">
        <v>1</v>
      </c>
    </row>
    <row r="250" spans="4:15" x14ac:dyDescent="0.4">
      <c r="D250" s="6">
        <v>3.62</v>
      </c>
      <c r="E250" s="7">
        <f t="shared" si="21"/>
        <v>-0.31431316726174768</v>
      </c>
      <c r="G250">
        <f t="shared" si="22"/>
        <v>5.7189002227628176</v>
      </c>
      <c r="H250" s="10">
        <f t="shared" si="27"/>
        <v>-0.59920662206779585</v>
      </c>
      <c r="I250">
        <f t="shared" si="24"/>
        <v>-7.1904794648135502</v>
      </c>
      <c r="K250">
        <f t="shared" si="25"/>
        <v>-0.31421665993595016</v>
      </c>
      <c r="M250">
        <f t="shared" si="23"/>
        <v>-0.68977577956467084</v>
      </c>
      <c r="N250" s="13">
        <f t="shared" si="26"/>
        <v>8.2027722896937487E-3</v>
      </c>
      <c r="O250" s="13">
        <v>1</v>
      </c>
    </row>
    <row r="251" spans="4:15" x14ac:dyDescent="0.4">
      <c r="D251" s="6">
        <v>3.64</v>
      </c>
      <c r="E251" s="7">
        <f t="shared" si="21"/>
        <v>-0.31172772490863965</v>
      </c>
      <c r="G251">
        <f t="shared" si="22"/>
        <v>5.7337240913968666</v>
      </c>
      <c r="H251" s="10">
        <f t="shared" si="27"/>
        <v>-0.59427773476583057</v>
      </c>
      <c r="I251">
        <f t="shared" si="24"/>
        <v>-7.1313328171899668</v>
      </c>
      <c r="K251">
        <f t="shared" si="25"/>
        <v>-0.30990339801620331</v>
      </c>
      <c r="M251">
        <f t="shared" si="23"/>
        <v>-0.68465763955767145</v>
      </c>
      <c r="N251" s="13">
        <f t="shared" si="26"/>
        <v>8.1685271901822225E-3</v>
      </c>
      <c r="O251" s="13">
        <v>1</v>
      </c>
    </row>
    <row r="252" spans="4:15" x14ac:dyDescent="0.4">
      <c r="D252" s="6">
        <v>3.66</v>
      </c>
      <c r="E252" s="7">
        <f t="shared" si="21"/>
        <v>-0.30915515296983509</v>
      </c>
      <c r="G252">
        <f t="shared" si="22"/>
        <v>5.7485479600309155</v>
      </c>
      <c r="H252" s="10">
        <f t="shared" si="27"/>
        <v>-0.58937338362169367</v>
      </c>
      <c r="I252">
        <f t="shared" si="24"/>
        <v>-7.072480603460324</v>
      </c>
      <c r="K252">
        <f t="shared" si="25"/>
        <v>-0.30564928406077618</v>
      </c>
      <c r="M252">
        <f t="shared" si="23"/>
        <v>-0.67957397659609209</v>
      </c>
      <c r="N252" s="13">
        <f t="shared" si="26"/>
        <v>8.1361469729330938E-3</v>
      </c>
      <c r="O252" s="13">
        <v>1</v>
      </c>
    </row>
    <row r="253" spans="4:15" x14ac:dyDescent="0.4">
      <c r="D253" s="6">
        <v>3.68</v>
      </c>
      <c r="E253" s="7">
        <f t="shared" si="21"/>
        <v>-0.30659546938240007</v>
      </c>
      <c r="G253">
        <f t="shared" si="22"/>
        <v>5.7633718286649644</v>
      </c>
      <c r="H253" s="10">
        <f t="shared" si="27"/>
        <v>-0.58449360283060747</v>
      </c>
      <c r="I253">
        <f t="shared" si="24"/>
        <v>-7.0139232339672901</v>
      </c>
      <c r="K253">
        <f t="shared" si="25"/>
        <v>-0.30145351028234613</v>
      </c>
      <c r="M253">
        <f t="shared" si="23"/>
        <v>-0.67452464141689772</v>
      </c>
      <c r="N253" s="13">
        <f t="shared" si="26"/>
        <v>8.1055879089260829E-3</v>
      </c>
      <c r="O253" s="13">
        <v>1</v>
      </c>
    </row>
    <row r="254" spans="4:15" x14ac:dyDescent="0.4">
      <c r="D254" s="6">
        <v>3.7</v>
      </c>
      <c r="E254" s="7">
        <f t="shared" si="21"/>
        <v>-0.30404869235591026</v>
      </c>
      <c r="G254">
        <f t="shared" si="22"/>
        <v>5.7781956972990134</v>
      </c>
      <c r="H254" s="10">
        <f t="shared" si="27"/>
        <v>-0.5796384271073074</v>
      </c>
      <c r="I254">
        <f t="shared" si="24"/>
        <v>-6.9556611252876888</v>
      </c>
      <c r="K254">
        <f t="shared" si="25"/>
        <v>-0.2973152797435985</v>
      </c>
      <c r="M254">
        <f t="shared" si="23"/>
        <v>-0.66950948323582837</v>
      </c>
      <c r="N254" s="13">
        <f t="shared" si="26"/>
        <v>8.076806729655767E-3</v>
      </c>
      <c r="O254" s="13">
        <v>1</v>
      </c>
    </row>
    <row r="255" spans="4:15" x14ac:dyDescent="0.4">
      <c r="D255" s="6">
        <v>3.72</v>
      </c>
      <c r="E255" s="7">
        <f t="shared" si="21"/>
        <v>-0.30151484030644515</v>
      </c>
      <c r="G255">
        <f t="shared" si="22"/>
        <v>5.7930195659330614</v>
      </c>
      <c r="H255" s="10">
        <f t="shared" si="27"/>
        <v>-0.57480789156020706</v>
      </c>
      <c r="I255">
        <f t="shared" si="24"/>
        <v>-6.8976946987224848</v>
      </c>
      <c r="K255">
        <f t="shared" si="25"/>
        <v>-0.29323380622153444</v>
      </c>
      <c r="M255">
        <f t="shared" si="23"/>
        <v>-0.66452834981998044</v>
      </c>
      <c r="N255" s="13">
        <f t="shared" si="26"/>
        <v>8.0497606303437368E-3</v>
      </c>
      <c r="O255" s="13">
        <v>1</v>
      </c>
    </row>
    <row r="256" spans="4:15" x14ac:dyDescent="0.4">
      <c r="D256" s="6">
        <v>3.74</v>
      </c>
      <c r="E256" s="7">
        <f t="shared" si="21"/>
        <v>-0.29899393179263256</v>
      </c>
      <c r="G256">
        <f t="shared" si="22"/>
        <v>5.8078434345671104</v>
      </c>
      <c r="H256" s="10">
        <f t="shared" si="27"/>
        <v>-0.57000203156947471</v>
      </c>
      <c r="I256">
        <f t="shared" si="24"/>
        <v>-6.8400243788336965</v>
      </c>
      <c r="K256">
        <f t="shared" si="25"/>
        <v>-0.28920831407291187</v>
      </c>
      <c r="M256">
        <f t="shared" si="23"/>
        <v>-0.65958108755844236</v>
      </c>
      <c r="N256" s="13">
        <f t="shared" si="26"/>
        <v>8.0244072718746E-3</v>
      </c>
      <c r="O256" s="13">
        <v>1</v>
      </c>
    </row>
    <row r="257" spans="4:15" x14ac:dyDescent="0.4">
      <c r="D257" s="6">
        <v>3.76</v>
      </c>
      <c r="E257" s="7">
        <f t="shared" si="21"/>
        <v>-0.29648598545372695</v>
      </c>
      <c r="G257">
        <f t="shared" si="22"/>
        <v>5.8226673032011584</v>
      </c>
      <c r="H257" s="10">
        <f t="shared" si="27"/>
        <v>-0.56522088266898507</v>
      </c>
      <c r="I257">
        <f t="shared" si="24"/>
        <v>-6.7826505920278208</v>
      </c>
      <c r="K257">
        <f t="shared" si="25"/>
        <v>-0.28523803810084664</v>
      </c>
      <c r="M257">
        <f t="shared" si="23"/>
        <v>-0.65466754153104256</v>
      </c>
      <c r="N257" s="13">
        <f t="shared" si="26"/>
        <v>8.0007047815852887E-3</v>
      </c>
      <c r="O257" s="13">
        <v>1</v>
      </c>
    </row>
    <row r="258" spans="4:15" x14ac:dyDescent="0.4">
      <c r="D258" s="6">
        <v>3.78</v>
      </c>
      <c r="E258" s="7">
        <f t="shared" si="21"/>
        <v>-0.29399101994969973</v>
      </c>
      <c r="G258">
        <f t="shared" si="22"/>
        <v>5.8374911718352074</v>
      </c>
      <c r="H258" s="10">
        <f t="shared" si="27"/>
        <v>-0.56046448043210761</v>
      </c>
      <c r="I258">
        <f t="shared" si="24"/>
        <v>-6.7255737651852918</v>
      </c>
      <c r="K258">
        <f t="shared" si="25"/>
        <v>-0.28132222342259083</v>
      </c>
      <c r="M258">
        <f t="shared" si="23"/>
        <v>-0.64978755557523638</v>
      </c>
      <c r="N258" s="13">
        <f t="shared" si="26"/>
        <v>7.9786117530250278E-3</v>
      </c>
      <c r="O258" s="13">
        <v>1</v>
      </c>
    </row>
    <row r="259" spans="4:15" x14ac:dyDescent="0.4">
      <c r="D259" s="6">
        <v>3.8</v>
      </c>
      <c r="E259" s="7">
        <f t="shared" si="21"/>
        <v>-0.29150905390332271</v>
      </c>
      <c r="G259">
        <f t="shared" si="22"/>
        <v>5.8523150404692563</v>
      </c>
      <c r="H259" s="10">
        <f t="shared" si="27"/>
        <v>-0.55573286036129443</v>
      </c>
      <c r="I259">
        <f t="shared" si="24"/>
        <v>-6.6687943243355328</v>
      </c>
      <c r="K259">
        <f t="shared" si="25"/>
        <v>-0.2774601253385125</v>
      </c>
      <c r="M259">
        <f t="shared" si="23"/>
        <v>-0.64494097235119552</v>
      </c>
      <c r="N259" s="13">
        <f t="shared" si="26"/>
        <v>7.9580872448027327E-3</v>
      </c>
      <c r="O259" s="13">
        <v>1</v>
      </c>
    </row>
    <row r="260" spans="4:15" x14ac:dyDescent="0.4">
      <c r="D260" s="6">
        <v>3.82</v>
      </c>
      <c r="E260" s="7">
        <f t="shared" si="21"/>
        <v>-0.28904010584422052</v>
      </c>
      <c r="G260">
        <f t="shared" si="22"/>
        <v>5.8671389091033053</v>
      </c>
      <c r="H260" s="10">
        <f t="shared" si="27"/>
        <v>-0.551026057781422</v>
      </c>
      <c r="I260">
        <f t="shared" si="24"/>
        <v>-6.6123126933770635</v>
      </c>
      <c r="K260">
        <f t="shared" si="25"/>
        <v>-0.27365100920229135</v>
      </c>
      <c r="M260">
        <f t="shared" si="23"/>
        <v>-0.64012763340512824</v>
      </c>
      <c r="N260" s="13">
        <f t="shared" si="26"/>
        <v>7.9390907786270424E-3</v>
      </c>
      <c r="O260" s="13">
        <v>1</v>
      </c>
    </row>
    <row r="261" spans="4:15" x14ac:dyDescent="0.4">
      <c r="D261" s="6">
        <v>3.84</v>
      </c>
      <c r="E261" s="7">
        <f t="shared" si="21"/>
        <v>-0.28658419415487019</v>
      </c>
      <c r="G261">
        <f t="shared" si="22"/>
        <v>5.8819627777373533</v>
      </c>
      <c r="H261" s="10">
        <f t="shared" si="27"/>
        <v>-0.5463441077368445</v>
      </c>
      <c r="I261">
        <f t="shared" si="24"/>
        <v>-6.556129292842134</v>
      </c>
      <c r="K261">
        <f t="shared" si="25"/>
        <v>-0.2698941502923467</v>
      </c>
      <c r="M261">
        <f t="shared" si="23"/>
        <v>-0.63534737923088236</v>
      </c>
      <c r="N261" s="13">
        <f t="shared" si="26"/>
        <v>7.9215823366414126E-3</v>
      </c>
      <c r="O261" s="13">
        <v>1</v>
      </c>
    </row>
    <row r="262" spans="4:15" x14ac:dyDescent="0.4">
      <c r="D262" s="6">
        <v>3.86</v>
      </c>
      <c r="E262" s="7">
        <f t="shared" si="21"/>
        <v>-0.28414133701852257</v>
      </c>
      <c r="G262">
        <f t="shared" si="22"/>
        <v>5.8967866463714023</v>
      </c>
      <c r="H262" s="10">
        <f t="shared" si="27"/>
        <v>-0.54168704489211139</v>
      </c>
      <c r="I262">
        <f t="shared" si="24"/>
        <v>-6.5002445387053367</v>
      </c>
      <c r="K262">
        <f t="shared" si="25"/>
        <v>-0.26618883368451091</v>
      </c>
      <c r="M262">
        <f t="shared" si="23"/>
        <v>-0.63060004932986546</v>
      </c>
      <c r="N262" s="13">
        <f t="shared" si="26"/>
        <v>7.9055223581480753E-3</v>
      </c>
      <c r="O262" s="13">
        <v>1</v>
      </c>
    </row>
    <row r="263" spans="4:15" x14ac:dyDescent="0.4">
      <c r="D263" s="6">
        <v>3.88</v>
      </c>
      <c r="E263" s="7">
        <f t="shared" si="21"/>
        <v>-0.28171155236902118</v>
      </c>
      <c r="G263">
        <f t="shared" si="22"/>
        <v>5.9116105150054503</v>
      </c>
      <c r="H263" s="10">
        <f t="shared" si="27"/>
        <v>-0.53705490343630202</v>
      </c>
      <c r="I263">
        <f t="shared" si="24"/>
        <v>-6.4446588412356238</v>
      </c>
      <c r="K263">
        <f t="shared" si="25"/>
        <v>-0.26253435412596005</v>
      </c>
      <c r="M263">
        <f t="shared" si="23"/>
        <v>-0.62588548226932905</v>
      </c>
      <c r="N263" s="13">
        <f t="shared" si="26"/>
        <v>7.8908717358106301E-3</v>
      </c>
      <c r="O263" s="13">
        <v>1</v>
      </c>
    </row>
    <row r="264" spans="4:15" x14ac:dyDescent="0.4">
      <c r="D264" s="6">
        <v>3.9</v>
      </c>
      <c r="E264" s="7">
        <f t="shared" si="21"/>
        <v>-0.27929485784249208</v>
      </c>
      <c r="G264">
        <f t="shared" si="22"/>
        <v>5.9264343836394993</v>
      </c>
      <c r="H264" s="10">
        <f t="shared" si="27"/>
        <v>-0.53244771699092697</v>
      </c>
      <c r="I264">
        <f t="shared" si="24"/>
        <v>-6.3893726038911236</v>
      </c>
      <c r="K264">
        <f t="shared" si="25"/>
        <v>-0.25893001591040943</v>
      </c>
      <c r="M264">
        <f t="shared" si="23"/>
        <v>-0.62120351573904997</v>
      </c>
      <c r="N264" s="13">
        <f t="shared" si="26"/>
        <v>7.8775918114173133E-3</v>
      </c>
      <c r="O264" s="13">
        <v>1</v>
      </c>
    </row>
    <row r="265" spans="4:15" x14ac:dyDescent="0.4">
      <c r="D265" s="6">
        <v>3.92</v>
      </c>
      <c r="E265" s="7">
        <f t="shared" si="21"/>
        <v>-0.27689127073087805</v>
      </c>
      <c r="G265">
        <f t="shared" si="22"/>
        <v>5.9412582522735482</v>
      </c>
      <c r="H265" s="10">
        <f t="shared" si="27"/>
        <v>-0.527865518521346</v>
      </c>
      <c r="I265">
        <f t="shared" si="24"/>
        <v>-6.3343862222561516</v>
      </c>
      <c r="K265">
        <f t="shared" si="25"/>
        <v>-0.25537513275458684</v>
      </c>
      <c r="M265">
        <f t="shared" si="23"/>
        <v>-0.61655398660645222</v>
      </c>
      <c r="N265" s="13">
        <f t="shared" si="26"/>
        <v>7.8656443712829052E-3</v>
      </c>
      <c r="O265" s="13">
        <v>1</v>
      </c>
    </row>
    <row r="266" spans="4:15" x14ac:dyDescent="0.4">
      <c r="D266" s="6">
        <v>3.94</v>
      </c>
      <c r="E266" s="7">
        <f t="shared" si="21"/>
        <v>-0.27450080793728943</v>
      </c>
      <c r="G266">
        <f t="shared" si="22"/>
        <v>5.9560821209075971</v>
      </c>
      <c r="H266" s="10">
        <f t="shared" si="27"/>
        <v>-0.52330834025164863</v>
      </c>
      <c r="I266">
        <f t="shared" si="24"/>
        <v>-6.2797000830197831</v>
      </c>
      <c r="K266">
        <f t="shared" si="25"/>
        <v>-0.25186902767598396</v>
      </c>
      <c r="M266">
        <f t="shared" si="23"/>
        <v>-0.61193673097020373</v>
      </c>
      <c r="N266" s="13">
        <f t="shared" si="26"/>
        <v>7.8549916413608641E-3</v>
      </c>
      <c r="O266" s="13">
        <v>1</v>
      </c>
    </row>
    <row r="267" spans="4:15" x14ac:dyDescent="0.4">
      <c r="D267" s="6">
        <v>3.96</v>
      </c>
      <c r="E267" s="7">
        <f t="shared" si="21"/>
        <v>-0.27212348593314389</v>
      </c>
      <c r="G267">
        <f t="shared" si="22"/>
        <v>5.9709059895416461</v>
      </c>
      <c r="H267" s="10">
        <f t="shared" si="27"/>
        <v>-0.51877621358294546</v>
      </c>
      <c r="I267">
        <f t="shared" si="24"/>
        <v>-6.2253145629953455</v>
      </c>
      <c r="K267">
        <f t="shared" si="25"/>
        <v>-0.24841103287189573</v>
      </c>
      <c r="M267">
        <f t="shared" si="23"/>
        <v>-0.60735158421232482</v>
      </c>
      <c r="N267" s="13">
        <f t="shared" si="26"/>
        <v>7.8455962821319218E-3</v>
      </c>
      <c r="O267" s="13">
        <v>1</v>
      </c>
    </row>
    <row r="268" spans="4:15" x14ac:dyDescent="0.4">
      <c r="D268" s="6">
        <v>3.98</v>
      </c>
      <c r="E268" s="7">
        <f t="shared" si="21"/>
        <v>-0.26975932071706626</v>
      </c>
      <c r="G268">
        <f t="shared" si="22"/>
        <v>5.9857298581756941</v>
      </c>
      <c r="H268" s="10">
        <f t="shared" si="27"/>
        <v>-0.51426916901501507</v>
      </c>
      <c r="I268">
        <f t="shared" si="24"/>
        <v>-6.1712300281801813</v>
      </c>
      <c r="K268">
        <f t="shared" si="25"/>
        <v>-0.24500048959975002</v>
      </c>
      <c r="M268">
        <f t="shared" si="23"/>
        <v>-0.6027983810488492</v>
      </c>
      <c r="N268" s="13">
        <f t="shared" si="26"/>
        <v>7.8374213833315616E-3</v>
      </c>
      <c r="O268" s="13">
        <v>1</v>
      </c>
    </row>
    <row r="269" spans="4:15" x14ac:dyDescent="0.4">
      <c r="D269" s="6">
        <v>4</v>
      </c>
      <c r="E269" s="7">
        <f t="shared" si="21"/>
        <v>-0.26740832777551898</v>
      </c>
      <c r="G269">
        <f t="shared" si="22"/>
        <v>6.0005537268097431</v>
      </c>
      <c r="H269" s="10">
        <f t="shared" si="27"/>
        <v>-0.50978723607124943</v>
      </c>
      <c r="I269">
        <f t="shared" si="24"/>
        <v>-6.1174468328549931</v>
      </c>
      <c r="K269">
        <f t="shared" si="25"/>
        <v>-0.24163674805872953</v>
      </c>
      <c r="M269">
        <f t="shared" si="23"/>
        <v>-0.59827695557906291</v>
      </c>
      <c r="N269" s="13">
        <f t="shared" si="26"/>
        <v>7.8304304585715048E-3</v>
      </c>
      <c r="O269" s="13">
        <v>1</v>
      </c>
    </row>
    <row r="270" spans="4:15" x14ac:dyDescent="0.4">
      <c r="D270" s="6">
        <v>4.0199999999999996</v>
      </c>
      <c r="E270" s="7">
        <f t="shared" si="21"/>
        <v>-0.26507052204513459</v>
      </c>
      <c r="G270">
        <f t="shared" si="22"/>
        <v>6.0153775954437911</v>
      </c>
      <c r="H270" s="10">
        <f t="shared" si="27"/>
        <v>-0.50533044322684462</v>
      </c>
      <c r="I270">
        <f t="shared" si="24"/>
        <v>-6.0639653187221354</v>
      </c>
      <c r="K270">
        <f t="shared" si="25"/>
        <v>-0.23831916727268937</v>
      </c>
      <c r="M270">
        <f t="shared" si="23"/>
        <v>-0.59378714133336652</v>
      </c>
      <c r="N270" s="13">
        <f t="shared" si="26"/>
        <v>7.8245874399083554E-3</v>
      </c>
      <c r="O270" s="13">
        <v>1</v>
      </c>
    </row>
    <row r="271" spans="4:15" x14ac:dyDescent="0.4">
      <c r="D271" s="6">
        <v>4.04</v>
      </c>
      <c r="E271" s="7">
        <f t="shared" si="21"/>
        <v>-0.26274591787671819</v>
      </c>
      <c r="G271">
        <f t="shared" si="22"/>
        <v>6.0302014640778401</v>
      </c>
      <c r="H271" s="10">
        <f t="shared" si="27"/>
        <v>-0.50089881784017565</v>
      </c>
      <c r="I271">
        <f t="shared" si="24"/>
        <v>-6.0107858140821078</v>
      </c>
      <c r="K271">
        <f t="shared" si="25"/>
        <v>-0.23504711497436725</v>
      </c>
      <c r="M271">
        <f t="shared" si="23"/>
        <v>-0.58932877131978489</v>
      </c>
      <c r="N271" s="13">
        <f t="shared" si="26"/>
        <v>7.819856672405855E-3</v>
      </c>
      <c r="O271" s="13">
        <v>1</v>
      </c>
    </row>
    <row r="272" spans="4:15" x14ac:dyDescent="0.4">
      <c r="D272" s="6">
        <v>4.0599999999999996</v>
      </c>
      <c r="E272" s="7">
        <f t="shared" si="21"/>
        <v>-0.26043452900089276</v>
      </c>
      <c r="G272">
        <f t="shared" si="22"/>
        <v>6.045025332711889</v>
      </c>
      <c r="H272" s="10">
        <f t="shared" si="27"/>
        <v>-0.49649238608730201</v>
      </c>
      <c r="I272">
        <f t="shared" si="24"/>
        <v>-5.9579086330476239</v>
      </c>
      <c r="K272">
        <f t="shared" si="25"/>
        <v>-0.23181996749089057</v>
      </c>
      <c r="M272">
        <f t="shared" si="23"/>
        <v>-0.5849016780691626</v>
      </c>
      <c r="N272" s="13">
        <f t="shared" si="26"/>
        <v>7.8162029087338793E-3</v>
      </c>
      <c r="O272" s="13">
        <v>1</v>
      </c>
    </row>
    <row r="273" spans="4:15" x14ac:dyDescent="0.4">
      <c r="D273" s="6">
        <v>4.08</v>
      </c>
      <c r="E273" s="7">
        <f t="shared" si="21"/>
        <v>-0.25813636849535304</v>
      </c>
      <c r="G273">
        <f t="shared" si="22"/>
        <v>6.059849201345938</v>
      </c>
      <c r="H273" s="10">
        <f t="shared" si="27"/>
        <v>-0.49211117289954104</v>
      </c>
      <c r="I273">
        <f t="shared" si="24"/>
        <v>-5.9053340747944922</v>
      </c>
      <c r="K273">
        <f t="shared" si="25"/>
        <v>-0.22863710963057435</v>
      </c>
      <c r="M273">
        <f t="shared" si="23"/>
        <v>-0.58050569367907479</v>
      </c>
      <c r="N273" s="13">
        <f t="shared" si="26"/>
        <v>7.8135913038434226E-3</v>
      </c>
      <c r="O273" s="13">
        <v>1</v>
      </c>
    </row>
    <row r="274" spans="4:15" x14ac:dyDescent="0.4">
      <c r="D274" s="6">
        <v>4.0999999999999996</v>
      </c>
      <c r="E274" s="7">
        <f t="shared" si="21"/>
        <v>-0.25585144875370047</v>
      </c>
      <c r="G274">
        <f t="shared" si="22"/>
        <v>6.0746730699799869</v>
      </c>
      <c r="H274" s="10">
        <f t="shared" si="27"/>
        <v>-0.48775520190405464</v>
      </c>
      <c r="I274">
        <f t="shared" si="24"/>
        <v>-5.8530624228486552</v>
      </c>
      <c r="K274">
        <f t="shared" si="25"/>
        <v>-0.22549793457100945</v>
      </c>
      <c r="M274">
        <f t="shared" si="23"/>
        <v>-0.57614064985648472</v>
      </c>
      <c r="N274" s="13">
        <f t="shared" si="26"/>
        <v>7.8119874097517276E-3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-0.25357978145582549</v>
      </c>
      <c r="G275">
        <f t="shared" ref="G275:G338" si="29">$E$11*(D275/$E$12+1)</f>
        <v>6.0894969386140358</v>
      </c>
      <c r="H275" s="10">
        <f t="shared" si="27"/>
        <v>-0.48342449536738574</v>
      </c>
      <c r="I275">
        <f t="shared" si="24"/>
        <v>-5.8010939444086294</v>
      </c>
      <c r="K275">
        <f t="shared" si="25"/>
        <v>-0.2224018437484386</v>
      </c>
      <c r="M275">
        <f t="shared" ref="M275:M338" si="30">$L$9*$O$6*EXP(-$O$7*(G275/$L$10-1))-SQRT($L$9)*$O$8*EXP(-$O$4*(G275/$L$10-1))</f>
        <v>-0.57180637795917855</v>
      </c>
      <c r="N275" s="13">
        <f t="shared" si="26"/>
        <v>7.8113571704694481E-3</v>
      </c>
      <c r="O275" s="13">
        <v>1</v>
      </c>
    </row>
    <row r="276" spans="4:15" x14ac:dyDescent="0.4">
      <c r="D276" s="6">
        <v>4.1399999999999997</v>
      </c>
      <c r="E276" s="7">
        <f t="shared" si="28"/>
        <v>-0.2513213775398086</v>
      </c>
      <c r="G276">
        <f t="shared" si="29"/>
        <v>6.1043208072480848</v>
      </c>
      <c r="H276" s="10">
        <f t="shared" si="27"/>
        <v>-0.47911907414189114</v>
      </c>
      <c r="I276">
        <f t="shared" ref="I276:I339" si="31">H276*$E$6</f>
        <v>-5.7494288897026937</v>
      </c>
      <c r="K276">
        <f t="shared" ref="K276:K339" si="32">$L$9*$L$4*EXP(-$L$6*(G276/$L$10-1))-SQRT($L$9)*$L$5*EXP(-$L$7*(G276/$L$10-1))</f>
        <v>-0.21934824674841519</v>
      </c>
      <c r="M276">
        <f t="shared" si="30"/>
        <v>-0.56750270903600786</v>
      </c>
      <c r="N276" s="13">
        <f t="shared" ref="N276:N339" si="33">(M276-H276)^2*O276</f>
        <v>7.8116669170965256E-3</v>
      </c>
      <c r="O276" s="13">
        <v>1</v>
      </c>
    </row>
    <row r="277" spans="4:15" x14ac:dyDescent="0.4">
      <c r="D277" s="6">
        <v>4.16</v>
      </c>
      <c r="E277" s="7">
        <f t="shared" si="28"/>
        <v>-0.24907624717530566</v>
      </c>
      <c r="G277">
        <f t="shared" si="29"/>
        <v>6.1191446758821337</v>
      </c>
      <c r="H277" s="10">
        <f t="shared" ref="H277:H340" si="34">-(-$B$4)*(1+D277+$E$5*D277^3)*EXP(-D277)</f>
        <v>-0.47483895761500272</v>
      </c>
      <c r="I277">
        <f t="shared" si="31"/>
        <v>-5.6980674913800327</v>
      </c>
      <c r="K277">
        <f t="shared" si="32"/>
        <v>-0.2163365611977402</v>
      </c>
      <c r="M277">
        <f t="shared" si="30"/>
        <v>-0.563229473865968</v>
      </c>
      <c r="N277" s="13">
        <f t="shared" si="33"/>
        <v>7.8128833631121563E-3</v>
      </c>
      <c r="O277" s="13">
        <v>1</v>
      </c>
    </row>
    <row r="278" spans="4:15" x14ac:dyDescent="0.4">
      <c r="D278" s="6">
        <v>4.1800000000000104</v>
      </c>
      <c r="E278" s="7">
        <f t="shared" si="28"/>
        <v>-0.24684439973838904</v>
      </c>
      <c r="G278">
        <f t="shared" si="29"/>
        <v>6.1339685445161889</v>
      </c>
      <c r="H278" s="10">
        <f t="shared" si="34"/>
        <v>-0.47058416366126488</v>
      </c>
      <c r="I278">
        <f t="shared" si="31"/>
        <v>-5.6470099639351785</v>
      </c>
      <c r="K278">
        <f t="shared" si="32"/>
        <v>-0.21336621265767117</v>
      </c>
      <c r="M278">
        <f t="shared" si="30"/>
        <v>-0.55898650299613872</v>
      </c>
      <c r="N278" s="13">
        <f t="shared" si="33"/>
        <v>7.8149735998781847E-3</v>
      </c>
      <c r="O278" s="13">
        <v>1</v>
      </c>
    </row>
    <row r="279" spans="4:15" x14ac:dyDescent="0.4">
      <c r="D279" s="6">
        <v>4.2</v>
      </c>
      <c r="E279" s="7">
        <f t="shared" si="28"/>
        <v>-0.2446258437878169</v>
      </c>
      <c r="G279">
        <f t="shared" si="29"/>
        <v>6.1487924131502298</v>
      </c>
      <c r="H279" s="10">
        <f t="shared" si="34"/>
        <v>-0.46635470859709416</v>
      </c>
      <c r="I279">
        <f t="shared" si="31"/>
        <v>-5.5962565031651295</v>
      </c>
      <c r="K279">
        <f t="shared" si="32"/>
        <v>-0.2104366345184065</v>
      </c>
      <c r="M279">
        <f t="shared" si="30"/>
        <v>-0.55477362677852904</v>
      </c>
      <c r="N279" s="13">
        <f t="shared" si="33"/>
        <v>7.8179050923752758E-3</v>
      </c>
      <c r="O279" s="13">
        <v>1</v>
      </c>
    </row>
    <row r="280" spans="4:15" x14ac:dyDescent="0.4">
      <c r="D280" s="6">
        <v>4.22</v>
      </c>
      <c r="E280" s="7">
        <f t="shared" si="28"/>
        <v>-0.2424205870426791</v>
      </c>
      <c r="G280">
        <f t="shared" si="29"/>
        <v>6.1636162817842788</v>
      </c>
      <c r="H280" s="10">
        <f t="shared" si="34"/>
        <v>-0.46215060713816347</v>
      </c>
      <c r="I280">
        <f t="shared" si="31"/>
        <v>-5.5458072856579612</v>
      </c>
      <c r="K280">
        <f t="shared" si="32"/>
        <v>-0.20754726789480896</v>
      </c>
      <c r="M280">
        <f t="shared" si="30"/>
        <v>-0.55059067540581119</v>
      </c>
      <c r="N280" s="13">
        <f t="shared" si="33"/>
        <v>7.8216456751861885E-3</v>
      </c>
      <c r="O280" s="13">
        <v>1</v>
      </c>
    </row>
    <row r="281" spans="4:15" x14ac:dyDescent="0.4">
      <c r="D281" s="6">
        <v>4.24</v>
      </c>
      <c r="E281" s="7">
        <f t="shared" si="28"/>
        <v>-0.24022863636142525</v>
      </c>
      <c r="G281">
        <f t="shared" si="29"/>
        <v>6.1784401504183277</v>
      </c>
      <c r="H281" s="10">
        <f t="shared" si="34"/>
        <v>-0.45797187235942116</v>
      </c>
      <c r="I281">
        <f t="shared" si="31"/>
        <v>-5.4956624683130535</v>
      </c>
      <c r="K281">
        <f t="shared" si="32"/>
        <v>-0.20469756152341298</v>
      </c>
      <c r="M281">
        <f t="shared" si="30"/>
        <v>-0.54643747894604122</v>
      </c>
      <c r="N281" s="13">
        <f t="shared" si="33"/>
        <v>7.826163548738635E-3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-0.2380499977222052</v>
      </c>
      <c r="G282">
        <f t="shared" si="29"/>
        <v>6.1932640190523838</v>
      </c>
      <c r="H282" s="10">
        <f t="shared" si="34"/>
        <v>-0.45381851565761194</v>
      </c>
      <c r="I282">
        <f t="shared" si="31"/>
        <v>-5.4458221878913431</v>
      </c>
      <c r="K282">
        <f t="shared" si="32"/>
        <v>-0.20188697166065303</v>
      </c>
      <c r="M282">
        <f t="shared" si="30"/>
        <v>-0.54231386737631782</v>
      </c>
      <c r="N282" s="13">
        <f t="shared" si="33"/>
        <v>7.8314272758174576E-3</v>
      </c>
      <c r="O282" s="13">
        <v>1</v>
      </c>
    </row>
    <row r="283" spans="4:15" x14ac:dyDescent="0.4">
      <c r="D283" s="6">
        <v>4.28</v>
      </c>
      <c r="E283" s="7">
        <f t="shared" si="28"/>
        <v>-0.23588467620452003</v>
      </c>
      <c r="G283">
        <f t="shared" si="29"/>
        <v>6.2080878876864247</v>
      </c>
      <c r="H283" s="10">
        <f t="shared" si="34"/>
        <v>-0.44969054671629699</v>
      </c>
      <c r="I283">
        <f t="shared" si="31"/>
        <v>-5.3962865605955637</v>
      </c>
      <c r="K283">
        <f t="shared" si="32"/>
        <v>-0.19911496198234863</v>
      </c>
      <c r="M283">
        <f t="shared" si="30"/>
        <v>-0.53821967061546261</v>
      </c>
      <c r="N283" s="13">
        <f t="shared" si="33"/>
        <v>7.8374057783538176E-3</v>
      </c>
      <c r="O283" s="13">
        <v>1</v>
      </c>
    </row>
    <row r="284" spans="4:15" x14ac:dyDescent="0.4">
      <c r="D284" s="6">
        <v>4.3</v>
      </c>
      <c r="E284" s="7">
        <f t="shared" si="28"/>
        <v>-0.23373267597212385</v>
      </c>
      <c r="G284">
        <f t="shared" si="29"/>
        <v>6.2229117563204737</v>
      </c>
      <c r="H284" s="10">
        <f t="shared" si="34"/>
        <v>-0.44558797347325696</v>
      </c>
      <c r="I284">
        <f t="shared" si="31"/>
        <v>-5.347055681679084</v>
      </c>
      <c r="K284">
        <f t="shared" si="32"/>
        <v>-0.1963810034843973</v>
      </c>
      <c r="M284">
        <f t="shared" si="30"/>
        <v>-0.53415471855568852</v>
      </c>
      <c r="N284" s="13">
        <f t="shared" si="33"/>
        <v>7.8440683344964159E-3</v>
      </c>
      <c r="O284" s="13">
        <v>1</v>
      </c>
    </row>
    <row r="285" spans="4:15" x14ac:dyDescent="0.4">
      <c r="D285" s="6">
        <v>4.32</v>
      </c>
      <c r="E285" s="7">
        <f t="shared" si="28"/>
        <v>-0.23159400025718255</v>
      </c>
      <c r="G285">
        <f t="shared" si="29"/>
        <v>6.2377356249545226</v>
      </c>
      <c r="H285" s="10">
        <f t="shared" si="34"/>
        <v>-0.44151080209029275</v>
      </c>
      <c r="I285">
        <f t="shared" si="31"/>
        <v>-5.2981296250835133</v>
      </c>
      <c r="K285">
        <f t="shared" si="32"/>
        <v>-0.19368457438471673</v>
      </c>
      <c r="M285">
        <f t="shared" si="30"/>
        <v>-0.53011884109335561</v>
      </c>
      <c r="N285" s="13">
        <f t="shared" si="33"/>
        <v>7.851384575968309E-3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-0.22946865134562183</v>
      </c>
      <c r="G286">
        <f t="shared" si="29"/>
        <v>6.2525594935885795</v>
      </c>
      <c r="H286" s="10">
        <f t="shared" si="34"/>
        <v>-0.43745903692529348</v>
      </c>
      <c r="I286">
        <f t="shared" si="31"/>
        <v>-5.2495084431035215</v>
      </c>
      <c r="K286">
        <f t="shared" si="32"/>
        <v>-0.19102516002637659</v>
      </c>
      <c r="M286">
        <f t="shared" si="30"/>
        <v>-0.52611186815876276</v>
      </c>
      <c r="N286" s="13">
        <f t="shared" si="33"/>
        <v>7.859324485709987E-3</v>
      </c>
      <c r="O286" s="13">
        <v>1</v>
      </c>
    </row>
    <row r="287" spans="4:15" x14ac:dyDescent="0.4">
      <c r="D287" s="6">
        <v>4.3600000000000003</v>
      </c>
      <c r="E287" s="7">
        <f t="shared" si="28"/>
        <v>-0.2273566305636619</v>
      </c>
      <c r="G287">
        <f t="shared" si="29"/>
        <v>6.2673833622226196</v>
      </c>
      <c r="H287" s="10">
        <f t="shared" si="34"/>
        <v>-0.43343268050656503</v>
      </c>
      <c r="I287">
        <f t="shared" si="31"/>
        <v>-5.2011921660787799</v>
      </c>
      <c r="K287">
        <f t="shared" si="32"/>
        <v>-0.18840225278195102</v>
      </c>
      <c r="M287">
        <f t="shared" si="30"/>
        <v>-0.52213362974505384</v>
      </c>
      <c r="N287" s="13">
        <f t="shared" si="33"/>
        <v>7.8678583958089691E-3</v>
      </c>
      <c r="O287" s="13">
        <v>1</v>
      </c>
    </row>
    <row r="288" spans="4:15" x14ac:dyDescent="0.4">
      <c r="D288" s="6">
        <v>4.38</v>
      </c>
      <c r="E288" s="7">
        <f t="shared" si="28"/>
        <v>-0.22525793826548177</v>
      </c>
      <c r="G288">
        <f t="shared" si="29"/>
        <v>6.2822072308566685</v>
      </c>
      <c r="H288" s="10">
        <f t="shared" si="34"/>
        <v>-0.42943173350931446</v>
      </c>
      <c r="I288">
        <f t="shared" si="31"/>
        <v>-5.1531808021117733</v>
      </c>
      <c r="K288">
        <f t="shared" si="32"/>
        <v>-0.18581535195904164</v>
      </c>
      <c r="M288">
        <f t="shared" si="30"/>
        <v>-0.51818395593620803</v>
      </c>
      <c r="N288" s="13">
        <f t="shared" si="33"/>
        <v>7.8769569857127901E-3</v>
      </c>
      <c r="O288" s="13">
        <v>1</v>
      </c>
    </row>
    <row r="289" spans="4:15" x14ac:dyDescent="0.4">
      <c r="D289" s="6">
        <v>4.4000000000000004</v>
      </c>
      <c r="E289" s="7">
        <f t="shared" si="28"/>
        <v>-0.22317257382201686</v>
      </c>
      <c r="G289">
        <f t="shared" si="29"/>
        <v>6.2970310994907175</v>
      </c>
      <c r="H289" s="10">
        <f t="shared" si="34"/>
        <v>-0.42545619473429297</v>
      </c>
      <c r="I289">
        <f t="shared" si="31"/>
        <v>-5.1054743368115156</v>
      </c>
      <c r="K289">
        <f t="shared" si="32"/>
        <v>-0.18326396370701312</v>
      </c>
      <c r="M289">
        <f t="shared" si="30"/>
        <v>-0.51426267693420558</v>
      </c>
      <c r="N289" s="13">
        <f t="shared" si="33"/>
        <v>7.8865912807233943E-3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-0.22110053561082685</v>
      </c>
      <c r="G290">
        <f t="shared" si="29"/>
        <v>6.3118549681247735</v>
      </c>
      <c r="H290" s="10">
        <f t="shared" si="34"/>
        <v>-0.42150606108848038</v>
      </c>
      <c r="I290">
        <f t="shared" si="31"/>
        <v>-5.0580727330617643</v>
      </c>
      <c r="K290">
        <f t="shared" si="32"/>
        <v>-0.18074760092487999</v>
      </c>
      <c r="M290">
        <f t="shared" si="30"/>
        <v>-0.51036962308531852</v>
      </c>
      <c r="N290" s="13">
        <f t="shared" si="33"/>
        <v>7.8967326507658978E-3</v>
      </c>
      <c r="O290" s="13">
        <v>1</v>
      </c>
    </row>
    <row r="291" spans="4:15" x14ac:dyDescent="0.4">
      <c r="D291" s="6">
        <v>4.4400000000000004</v>
      </c>
      <c r="E291" s="7">
        <f t="shared" si="28"/>
        <v>-0.21904182100702949</v>
      </c>
      <c r="G291">
        <f t="shared" si="29"/>
        <v>6.3266788367588154</v>
      </c>
      <c r="H291" s="10">
        <f t="shared" si="34"/>
        <v>-0.41758132756780103</v>
      </c>
      <c r="I291">
        <f t="shared" si="31"/>
        <v>-5.0109759308136121</v>
      </c>
      <c r="K291">
        <f t="shared" si="32"/>
        <v>-0.1782657831703722</v>
      </c>
      <c r="M291">
        <f t="shared" si="30"/>
        <v>-0.50650462490560377</v>
      </c>
      <c r="N291" s="13">
        <f t="shared" si="33"/>
        <v>7.9073528094272764E-3</v>
      </c>
      <c r="O291" s="13">
        <v>1</v>
      </c>
    </row>
    <row r="292" spans="4:15" x14ac:dyDescent="0.4">
      <c r="D292" s="6">
        <v>4.46</v>
      </c>
      <c r="E292" s="7">
        <f t="shared" si="28"/>
        <v>-0.21699642637524533</v>
      </c>
      <c r="G292">
        <f t="shared" si="29"/>
        <v>6.3415027053928643</v>
      </c>
      <c r="H292" s="10">
        <f t="shared" si="34"/>
        <v>-0.41368198724176769</v>
      </c>
      <c r="I292">
        <f t="shared" si="31"/>
        <v>-4.9641838469012125</v>
      </c>
      <c r="K292">
        <f t="shared" si="32"/>
        <v>-0.1758180365701357</v>
      </c>
      <c r="M292">
        <f t="shared" si="30"/>
        <v>-0.50266751310556512</v>
      </c>
      <c r="N292" s="13">
        <f t="shared" si="33"/>
        <v>7.9184238132565619E-3</v>
      </c>
      <c r="O292" s="13">
        <v>1</v>
      </c>
    </row>
    <row r="293" spans="4:15" x14ac:dyDescent="0.4">
      <c r="D293" s="6">
        <v>4.4800000000000004</v>
      </c>
      <c r="E293" s="7">
        <f t="shared" si="28"/>
        <v>-0.21496434706255854</v>
      </c>
      <c r="G293">
        <f t="shared" si="29"/>
        <v>6.3563265740269133</v>
      </c>
      <c r="H293" s="10">
        <f t="shared" si="34"/>
        <v>-0.4098080312400616</v>
      </c>
      <c r="I293">
        <f t="shared" si="31"/>
        <v>-4.9176963748807392</v>
      </c>
      <c r="K293">
        <f t="shared" si="32"/>
        <v>-0.17340389373109796</v>
      </c>
      <c r="M293">
        <f t="shared" si="30"/>
        <v>-0.49885811861407003</v>
      </c>
      <c r="N293" s="13">
        <f t="shared" si="33"/>
        <v>7.9299180613185364E-3</v>
      </c>
      <c r="O293" s="13">
        <v>1</v>
      </c>
    </row>
    <row r="294" spans="4:15" x14ac:dyDescent="0.4">
      <c r="D294" s="6">
        <v>4.5000000000000098</v>
      </c>
      <c r="E294" s="7">
        <f t="shared" si="28"/>
        <v>-0.21294557739243125</v>
      </c>
      <c r="G294">
        <f t="shared" si="29"/>
        <v>6.3711504426609675</v>
      </c>
      <c r="H294" s="10">
        <f t="shared" si="34"/>
        <v>-0.40595944874093093</v>
      </c>
      <c r="I294">
        <f t="shared" si="31"/>
        <v>-4.8715133848911716</v>
      </c>
      <c r="K294">
        <f t="shared" si="32"/>
        <v>-0.17102289365294743</v>
      </c>
      <c r="M294">
        <f t="shared" si="30"/>
        <v>-0.49507627260147619</v>
      </c>
      <c r="N294" s="13">
        <f t="shared" si="33"/>
        <v>7.9418082949914478E-3</v>
      </c>
      <c r="O294" s="13">
        <v>1</v>
      </c>
    </row>
    <row r="295" spans="4:15" x14ac:dyDescent="0.4">
      <c r="D295" s="6">
        <v>4.5199999999999996</v>
      </c>
      <c r="E295" s="7">
        <f t="shared" si="28"/>
        <v>-0.21094011065956816</v>
      </c>
      <c r="G295">
        <f t="shared" si="29"/>
        <v>6.3859743112950085</v>
      </c>
      <c r="H295" s="10">
        <f t="shared" si="34"/>
        <v>-0.40213622696140072</v>
      </c>
      <c r="I295">
        <f t="shared" si="31"/>
        <v>-4.8256347235368082</v>
      </c>
      <c r="K295">
        <f t="shared" si="32"/>
        <v>-0.16867458164174667</v>
      </c>
      <c r="M295">
        <f t="shared" si="30"/>
        <v>-0.49132180650203522</v>
      </c>
      <c r="N295" s="13">
        <f t="shared" si="33"/>
        <v>7.9540675979988418E-3</v>
      </c>
      <c r="O295" s="13">
        <v>1</v>
      </c>
    </row>
    <row r="296" spans="4:15" x14ac:dyDescent="0.4">
      <c r="D296" s="6">
        <v>4.54</v>
      </c>
      <c r="E296" s="7">
        <f t="shared" si="28"/>
        <v>-0.20894793912567891</v>
      </c>
      <c r="G296">
        <f t="shared" si="29"/>
        <v>6.4007981799290592</v>
      </c>
      <c r="H296" s="10">
        <f t="shared" si="34"/>
        <v>-0.3983383511491943</v>
      </c>
      <c r="I296">
        <f t="shared" si="31"/>
        <v>-4.7800602137903319</v>
      </c>
      <c r="K296">
        <f t="shared" si="32"/>
        <v>-0.16635850922463868</v>
      </c>
      <c r="M296">
        <f t="shared" si="30"/>
        <v>-0.48759455203554525</v>
      </c>
      <c r="N296" s="13">
        <f t="shared" si="33"/>
        <v>7.966669396664636E-3</v>
      </c>
      <c r="O296" s="13">
        <v>1</v>
      </c>
    </row>
    <row r="297" spans="4:15" x14ac:dyDescent="0.4">
      <c r="D297" s="6">
        <v>4.5599999999999996</v>
      </c>
      <c r="E297" s="7">
        <f t="shared" si="28"/>
        <v>-0.20696905401614407</v>
      </c>
      <c r="G297">
        <f t="shared" si="29"/>
        <v>6.4156220485631064</v>
      </c>
      <c r="H297" s="10">
        <f t="shared" si="34"/>
        <v>-0.39456580457637702</v>
      </c>
      <c r="I297">
        <f t="shared" si="31"/>
        <v>-4.7347896549165238</v>
      </c>
      <c r="K297">
        <f t="shared" si="32"/>
        <v>-0.16407423406567537</v>
      </c>
      <c r="M297">
        <f t="shared" si="30"/>
        <v>-0.48389434122833386</v>
      </c>
      <c r="N297" s="13">
        <f t="shared" si="33"/>
        <v>7.9795874603799961E-3</v>
      </c>
      <c r="O297" s="13">
        <v>1</v>
      </c>
    </row>
    <row r="298" spans="4:15" x14ac:dyDescent="0.4">
      <c r="D298" s="6">
        <v>4.5800000000000098</v>
      </c>
      <c r="E298" s="7">
        <f t="shared" si="28"/>
        <v>-0.20500344551752145</v>
      </c>
      <c r="G298">
        <f t="shared" si="29"/>
        <v>6.4304459171971633</v>
      </c>
      <c r="H298" s="10">
        <f t="shared" si="34"/>
        <v>-0.39081856853460289</v>
      </c>
      <c r="I298">
        <f t="shared" si="31"/>
        <v>-4.689822822415235</v>
      </c>
      <c r="K298">
        <f t="shared" si="32"/>
        <v>-0.1618213198827117</v>
      </c>
      <c r="M298">
        <f t="shared" si="30"/>
        <v>-0.48022100643351884</v>
      </c>
      <c r="N298" s="13">
        <f t="shared" si="33"/>
        <v>7.9927959022695217E-3</v>
      </c>
      <c r="O298" s="13">
        <v>1</v>
      </c>
    </row>
    <row r="299" spans="4:15" x14ac:dyDescent="0.4">
      <c r="D299" s="6">
        <v>4.5999999999999996</v>
      </c>
      <c r="E299" s="7">
        <f t="shared" si="28"/>
        <v>-0.20305110277589625</v>
      </c>
      <c r="G299">
        <f t="shared" si="29"/>
        <v>6.4452697858312042</v>
      </c>
      <c r="H299" s="10">
        <f t="shared" si="34"/>
        <v>-0.38709662233196862</v>
      </c>
      <c r="I299">
        <f t="shared" si="31"/>
        <v>-4.645159467983623</v>
      </c>
      <c r="K299">
        <f t="shared" si="32"/>
        <v>-0.159599336365396</v>
      </c>
      <c r="M299">
        <f t="shared" si="30"/>
        <v>-0.47657438035062599</v>
      </c>
      <c r="N299" s="13">
        <f t="shared" si="33"/>
        <v>8.0062691800454038E-3</v>
      </c>
      <c r="O299" s="13">
        <v>1</v>
      </c>
    </row>
    <row r="300" spans="4:15" x14ac:dyDescent="0.4">
      <c r="D300" s="6">
        <v>4.62</v>
      </c>
      <c r="E300" s="7">
        <f t="shared" si="28"/>
        <v>-0.20111201389601727</v>
      </c>
      <c r="G300">
        <f t="shared" si="29"/>
        <v>6.4600936544652532</v>
      </c>
      <c r="H300" s="10">
        <f t="shared" si="34"/>
        <v>-0.38339994329136734</v>
      </c>
      <c r="I300">
        <f t="shared" si="31"/>
        <v>-4.6007993194964083</v>
      </c>
      <c r="K300">
        <f t="shared" si="32"/>
        <v>-0.15740785909420235</v>
      </c>
      <c r="M300">
        <f t="shared" si="30"/>
        <v>-0.4729542960445175</v>
      </c>
      <c r="N300" s="13">
        <f t="shared" si="33"/>
        <v>8.019982097035654E-3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-0.19918616594123076</v>
      </c>
      <c r="G301">
        <f t="shared" si="29"/>
        <v>6.4749175230993101</v>
      </c>
      <c r="H301" s="10">
        <f t="shared" si="34"/>
        <v>-0.37972850675036235</v>
      </c>
      <c r="I301">
        <f t="shared" si="31"/>
        <v>-4.556742081004348</v>
      </c>
      <c r="K301">
        <f t="shared" si="32"/>
        <v>-0.15524646946054174</v>
      </c>
      <c r="M301">
        <f t="shared" si="30"/>
        <v>-0.46936058696372213</v>
      </c>
      <c r="N301" s="13">
        <f t="shared" si="33"/>
        <v>8.0339098033741611E-3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-0.19727354493415539</v>
      </c>
      <c r="G302">
        <f t="shared" si="29"/>
        <v>6.4897413917333591</v>
      </c>
      <c r="H302" s="10">
        <f t="shared" si="34"/>
        <v>-0.37608228606247385</v>
      </c>
      <c r="I302">
        <f t="shared" si="31"/>
        <v>-4.5129874327496857</v>
      </c>
      <c r="K302">
        <f t="shared" si="32"/>
        <v>-0.15311475458790338</v>
      </c>
      <c r="M302">
        <f t="shared" si="30"/>
        <v>-0.46579308695812094</v>
      </c>
      <c r="N302" s="13">
        <f t="shared" si="33"/>
        <v>8.0480277973384341E-3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-0.19537413585807958</v>
      </c>
      <c r="G303">
        <f t="shared" si="29"/>
        <v>6.504565260367408</v>
      </c>
      <c r="H303" s="10">
        <f t="shared" si="34"/>
        <v>-0.37246125259984292</v>
      </c>
      <c r="I303">
        <f t="shared" si="31"/>
        <v>-4.4695350311981148</v>
      </c>
      <c r="K303">
        <f t="shared" si="32"/>
        <v>-0.15101230725402318</v>
      </c>
      <c r="M303">
        <f t="shared" si="30"/>
        <v>-0.4622516302960229</v>
      </c>
      <c r="N303" s="13">
        <f t="shared" si="33"/>
        <v>8.0623119268226559E-3</v>
      </c>
      <c r="O303" s="13">
        <v>1</v>
      </c>
    </row>
    <row r="304" spans="4:15" x14ac:dyDescent="0.4">
      <c r="D304" s="6">
        <v>4.7</v>
      </c>
      <c r="E304" s="7">
        <f t="shared" si="28"/>
        <v>-0.19348792265907089</v>
      </c>
      <c r="G304">
        <f t="shared" si="29"/>
        <v>6.519389129001449</v>
      </c>
      <c r="H304" s="10">
        <f t="shared" si="34"/>
        <v>-0.36886537575725276</v>
      </c>
      <c r="I304">
        <f t="shared" si="31"/>
        <v>-4.4263845090870326</v>
      </c>
      <c r="K304">
        <f t="shared" si="32"/>
        <v>-0.14893872581408343</v>
      </c>
      <c r="M304">
        <f t="shared" si="30"/>
        <v>-0.45873605168066561</v>
      </c>
      <c r="N304" s="13">
        <f t="shared" si="33"/>
        <v>8.0767383909311E-3</v>
      </c>
      <c r="O304" s="13">
        <v>1</v>
      </c>
    </row>
    <row r="305" spans="4:15" x14ac:dyDescent="0.4">
      <c r="D305" s="6">
        <v>4.7200000000000104</v>
      </c>
      <c r="E305" s="7">
        <f t="shared" si="28"/>
        <v>-0.19161488824875064</v>
      </c>
      <c r="G305">
        <f t="shared" si="29"/>
        <v>6.5342129976355059</v>
      </c>
      <c r="H305" s="10">
        <f t="shared" si="34"/>
        <v>-0.36529462295741827</v>
      </c>
      <c r="I305">
        <f t="shared" si="31"/>
        <v>-4.383535475489019</v>
      </c>
      <c r="K305">
        <f t="shared" si="32"/>
        <v>-0.14689361412490926</v>
      </c>
      <c r="M305">
        <f t="shared" si="30"/>
        <v>-0.45524618626612157</v>
      </c>
      <c r="N305" s="13">
        <f t="shared" si="33"/>
        <v>8.0912837416796581E-3</v>
      </c>
      <c r="O305" s="13">
        <v>1</v>
      </c>
    </row>
    <row r="306" spans="4:15" x14ac:dyDescent="0.4">
      <c r="D306" s="6">
        <v>4.74000000000001</v>
      </c>
      <c r="E306" s="7">
        <f t="shared" si="28"/>
        <v>-0.18975501450773771</v>
      </c>
      <c r="G306">
        <f t="shared" si="29"/>
        <v>6.5490368662695531</v>
      </c>
      <c r="H306" s="10">
        <f t="shared" si="34"/>
        <v>-0.36174895965755122</v>
      </c>
      <c r="I306">
        <f t="shared" si="31"/>
        <v>-4.3409875158906148</v>
      </c>
      <c r="K306">
        <f t="shared" si="32"/>
        <v>-0.14487658147018043</v>
      </c>
      <c r="M306">
        <f t="shared" si="30"/>
        <v>-0.45178186967267286</v>
      </c>
      <c r="N306" s="13">
        <f t="shared" si="33"/>
        <v>8.1059248857909914E-3</v>
      </c>
      <c r="O306" s="13">
        <v>1</v>
      </c>
    </row>
    <row r="307" spans="4:15" x14ac:dyDescent="0.4">
      <c r="D307" s="6">
        <v>4.7600000000000096</v>
      </c>
      <c r="E307" s="7">
        <f t="shared" si="28"/>
        <v>-0.18790828228970088</v>
      </c>
      <c r="G307">
        <f t="shared" si="29"/>
        <v>6.5638607349036011</v>
      </c>
      <c r="H307" s="10">
        <f t="shared" si="34"/>
        <v>-0.35822834935708575</v>
      </c>
      <c r="I307">
        <f t="shared" si="31"/>
        <v>-4.2987401922850292</v>
      </c>
      <c r="K307">
        <f t="shared" si="32"/>
        <v>-0.14288724248660589</v>
      </c>
      <c r="M307">
        <f t="shared" si="30"/>
        <v>-0.44834293800159958</v>
      </c>
      <c r="N307" s="13">
        <f t="shared" si="33"/>
        <v>8.1206390865699411E-3</v>
      </c>
      <c r="O307" s="13">
        <v>1</v>
      </c>
    </row>
    <row r="308" spans="4:15" x14ac:dyDescent="0.4">
      <c r="D308" s="6">
        <v>4.78</v>
      </c>
      <c r="E308" s="7">
        <f t="shared" si="28"/>
        <v>-0.18607467142603334</v>
      </c>
      <c r="G308">
        <f t="shared" si="29"/>
        <v>6.5786846035376438</v>
      </c>
      <c r="H308" s="10">
        <f t="shared" si="34"/>
        <v>-0.35473275360658996</v>
      </c>
      <c r="I308">
        <f t="shared" si="31"/>
        <v>-4.2567930432790799</v>
      </c>
      <c r="K308">
        <f t="shared" si="32"/>
        <v>-0.14092521709109201</v>
      </c>
      <c r="M308">
        <f t="shared" si="30"/>
        <v>-0.44492922784946815</v>
      </c>
      <c r="N308" s="13">
        <f t="shared" si="33"/>
        <v>8.1354039658461889E-3</v>
      </c>
      <c r="O308" s="13">
        <v>1</v>
      </c>
    </row>
    <row r="309" spans="4:15" x14ac:dyDescent="0.4">
      <c r="D309" s="6">
        <v>4.8000000000000096</v>
      </c>
      <c r="E309" s="7">
        <f t="shared" si="28"/>
        <v>-0.18425416073109877</v>
      </c>
      <c r="G309">
        <f t="shared" si="29"/>
        <v>6.5935084721716981</v>
      </c>
      <c r="H309" s="10">
        <f t="shared" si="34"/>
        <v>-0.35126213201776674</v>
      </c>
      <c r="I309">
        <f t="shared" si="31"/>
        <v>-4.2151455842132011</v>
      </c>
      <c r="K309">
        <f t="shared" si="32"/>
        <v>-0.1389901304088631</v>
      </c>
      <c r="M309">
        <f t="shared" si="30"/>
        <v>-0.44154057632187882</v>
      </c>
      <c r="N309" s="13">
        <f t="shared" si="33"/>
        <v>8.1501975059706678E-3</v>
      </c>
      <c r="O309" s="13">
        <v>1</v>
      </c>
    </row>
    <row r="310" spans="4:15" x14ac:dyDescent="0.4">
      <c r="D310" s="6">
        <v>4.8200000000000101</v>
      </c>
      <c r="E310" s="7">
        <f t="shared" si="28"/>
        <v>-0.18244672800805103</v>
      </c>
      <c r="G310">
        <f t="shared" si="29"/>
        <v>6.6083323408057471</v>
      </c>
      <c r="H310" s="10">
        <f t="shared" si="34"/>
        <v>-0.34781644227454855</v>
      </c>
      <c r="I310">
        <f t="shared" si="31"/>
        <v>-4.1737973072945831</v>
      </c>
      <c r="K310">
        <f t="shared" si="32"/>
        <v>-0.13708161270254521</v>
      </c>
      <c r="M310">
        <f t="shared" si="30"/>
        <v>-0.43817682104672928</v>
      </c>
      <c r="N310" s="13">
        <f t="shared" si="33"/>
        <v>8.1649980518519686E-3</v>
      </c>
      <c r="O310" s="13">
        <v>1</v>
      </c>
    </row>
    <row r="311" spans="4:15" x14ac:dyDescent="0.4">
      <c r="D311" s="6">
        <v>4.8400000000000096</v>
      </c>
      <c r="E311" s="7">
        <f t="shared" si="28"/>
        <v>-0.18065235005517613</v>
      </c>
      <c r="G311">
        <f t="shared" si="29"/>
        <v>6.623156209439796</v>
      </c>
      <c r="H311" s="10">
        <f t="shared" si="34"/>
        <v>-0.34439564014518781</v>
      </c>
      <c r="I311">
        <f t="shared" si="31"/>
        <v>-4.1327476817422539</v>
      </c>
      <c r="K311">
        <f t="shared" si="32"/>
        <v>-0.13519929930217742</v>
      </c>
      <c r="M311">
        <f t="shared" si="30"/>
        <v>-0.43483780018695867</v>
      </c>
      <c r="N311" s="13">
        <f t="shared" si="33"/>
        <v>8.1797843130212936E-3</v>
      </c>
      <c r="O311" s="13">
        <v>1</v>
      </c>
    </row>
    <row r="312" spans="4:15" x14ac:dyDescent="0.4">
      <c r="D312" s="6">
        <v>4.8600000000000003</v>
      </c>
      <c r="E312" s="7">
        <f t="shared" si="28"/>
        <v>-0.17887100267276324</v>
      </c>
      <c r="G312">
        <f t="shared" si="29"/>
        <v>6.6379800780738369</v>
      </c>
      <c r="H312" s="10">
        <f t="shared" si="34"/>
        <v>-0.34099967949535587</v>
      </c>
      <c r="I312">
        <f t="shared" si="31"/>
        <v>-4.0919961539442706</v>
      </c>
      <c r="K312">
        <f t="shared" si="32"/>
        <v>-0.13334283053616511</v>
      </c>
      <c r="M312">
        <f t="shared" si="30"/>
        <v>-0.43152335245283352</v>
      </c>
      <c r="N312" s="13">
        <f t="shared" si="33"/>
        <v>8.1945353657123712E-3</v>
      </c>
      <c r="O312" s="13">
        <v>1</v>
      </c>
    </row>
    <row r="313" spans="4:15" x14ac:dyDescent="0.4">
      <c r="D313" s="6">
        <v>4.8800000000000097</v>
      </c>
      <c r="E313" s="7">
        <f t="shared" si="28"/>
        <v>-0.17710266067046246</v>
      </c>
      <c r="G313">
        <f t="shared" si="29"/>
        <v>6.6528039467078939</v>
      </c>
      <c r="H313" s="10">
        <f t="shared" si="34"/>
        <v>-0.33762851230216967</v>
      </c>
      <c r="I313">
        <f t="shared" si="31"/>
        <v>-4.0515421476260363</v>
      </c>
      <c r="K313">
        <f t="shared" si="32"/>
        <v>-0.13151185166314133</v>
      </c>
      <c r="M313">
        <f t="shared" si="30"/>
        <v>-0.42823331711374679</v>
      </c>
      <c r="N313" s="13">
        <f t="shared" si="33"/>
        <v>8.2092306549439893E-3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-0.17534729787512937</v>
      </c>
      <c r="G314">
        <f t="shared" si="29"/>
        <v>6.6676278153419428</v>
      </c>
      <c r="H314" s="10">
        <f t="shared" si="34"/>
        <v>-0.33428208866914666</v>
      </c>
      <c r="I314">
        <f t="shared" si="31"/>
        <v>-4.0113850640297599</v>
      </c>
      <c r="K314">
        <f t="shared" si="32"/>
        <v>-0.12970601280475247</v>
      </c>
      <c r="M314">
        <f t="shared" si="30"/>
        <v>-0.42496753400958842</v>
      </c>
      <c r="N314" s="13">
        <f t="shared" si="33"/>
        <v>8.2238499965942499E-3</v>
      </c>
      <c r="O314" s="13">
        <v>1</v>
      </c>
    </row>
    <row r="315" spans="4:15" x14ac:dyDescent="0.4">
      <c r="D315" s="6">
        <v>4.9200000000000097</v>
      </c>
      <c r="E315" s="7">
        <f t="shared" si="28"/>
        <v>-0.17360488713910846</v>
      </c>
      <c r="G315">
        <f t="shared" si="29"/>
        <v>6.6824516839759918</v>
      </c>
      <c r="H315" s="10">
        <f t="shared" si="34"/>
        <v>-0.33096035684199643</v>
      </c>
      <c r="I315">
        <f t="shared" si="31"/>
        <v>-3.9715242821039571</v>
      </c>
      <c r="K315">
        <f t="shared" si="32"/>
        <v>-0.12792496887932039</v>
      </c>
      <c r="M315">
        <f t="shared" si="30"/>
        <v>-0.42172584356163761</v>
      </c>
      <c r="N315" s="13">
        <f t="shared" si="33"/>
        <v>8.2383735794533605E-3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-0.17187540034896315</v>
      </c>
      <c r="G316">
        <f t="shared" si="29"/>
        <v>6.6972755526100327</v>
      </c>
      <c r="H316" s="10">
        <f t="shared" si="34"/>
        <v>-0.32766326322526335</v>
      </c>
      <c r="I316">
        <f t="shared" si="31"/>
        <v>-3.9319591587031599</v>
      </c>
      <c r="K316">
        <f t="shared" si="32"/>
        <v>-0.12616837953640678</v>
      </c>
      <c r="M316">
        <f t="shared" si="30"/>
        <v>-0.41850808678304957</v>
      </c>
      <c r="N316" s="13">
        <f t="shared" si="33"/>
        <v>8.2527819672453106E-3</v>
      </c>
      <c r="O316" s="13">
        <v>1</v>
      </c>
    </row>
    <row r="317" spans="4:15" x14ac:dyDescent="0.4">
      <c r="D317" s="6">
        <v>4.9600000000000097</v>
      </c>
      <c r="E317" s="7">
        <f t="shared" si="28"/>
        <v>-0.17015880843461167</v>
      </c>
      <c r="G317">
        <f t="shared" si="29"/>
        <v>6.7120994212440888</v>
      </c>
      <c r="H317" s="10">
        <f t="shared" si="34"/>
        <v>-0.32439075239974374</v>
      </c>
      <c r="I317">
        <f t="shared" si="31"/>
        <v>-3.8926890287969247</v>
      </c>
      <c r="K317">
        <f t="shared" si="32"/>
        <v>-0.12443590909224138</v>
      </c>
      <c r="M317">
        <f t="shared" si="30"/>
        <v>-0.41531410528890078</v>
      </c>
      <c r="N317" s="13">
        <f t="shared" si="33"/>
        <v>8.2670561006061814E-3</v>
      </c>
      <c r="O317" s="13">
        <v>1</v>
      </c>
    </row>
    <row r="318" spans="4:15" x14ac:dyDescent="0.4">
      <c r="D318" s="6">
        <v>4.9800000000000102</v>
      </c>
      <c r="E318" s="7">
        <f t="shared" si="28"/>
        <v>-0.16845508137887147</v>
      </c>
      <c r="G318">
        <f t="shared" si="29"/>
        <v>6.7269232898781386</v>
      </c>
      <c r="H318" s="10">
        <f t="shared" si="34"/>
        <v>-0.32114276714068057</v>
      </c>
      <c r="I318">
        <f t="shared" si="31"/>
        <v>-3.8537132056881669</v>
      </c>
      <c r="K318">
        <f t="shared" si="32"/>
        <v>-0.1227272264660292</v>
      </c>
      <c r="M318">
        <f t="shared" si="30"/>
        <v>-0.41214374130585057</v>
      </c>
      <c r="N318" s="13">
        <f t="shared" si="33"/>
        <v>8.2811772990099373E-3</v>
      </c>
      <c r="O318" s="13">
        <v>1</v>
      </c>
    </row>
    <row r="319" spans="4:15" x14ac:dyDescent="0.4">
      <c r="D319" s="6">
        <v>5.0000000000000098</v>
      </c>
      <c r="E319" s="7">
        <f t="shared" si="28"/>
        <v>-0.1667641882273645</v>
      </c>
      <c r="G319">
        <f t="shared" si="29"/>
        <v>6.7417471585121858</v>
      </c>
      <c r="H319" s="10">
        <f t="shared" si="34"/>
        <v>-0.31791924843664771</v>
      </c>
      <c r="I319">
        <f t="shared" si="31"/>
        <v>-3.8150309812397722</v>
      </c>
      <c r="K319">
        <f t="shared" si="32"/>
        <v>-0.12104200511709456</v>
      </c>
      <c r="M319">
        <f t="shared" si="30"/>
        <v>-0.40899683768137163</v>
      </c>
      <c r="N319" s="13">
        <f t="shared" si="33"/>
        <v>8.295127262630651E-3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-0.1650860970987941</v>
      </c>
      <c r="G320">
        <f t="shared" si="29"/>
        <v>6.7565710271462267</v>
      </c>
      <c r="H320" s="10">
        <f t="shared" si="34"/>
        <v>-0.31472013550914107</v>
      </c>
      <c r="I320">
        <f t="shared" si="31"/>
        <v>-3.7766416261096927</v>
      </c>
      <c r="K320">
        <f t="shared" si="32"/>
        <v>-0.11937992298288032</v>
      </c>
      <c r="M320">
        <f t="shared" si="30"/>
        <v>-0.40587323789261387</v>
      </c>
      <c r="N320" s="13">
        <f t="shared" si="33"/>
        <v>8.3088880741318729E-3</v>
      </c>
      <c r="O320" s="13">
        <v>1</v>
      </c>
    </row>
    <row r="321" spans="4:15" x14ac:dyDescent="0.4">
      <c r="D321" s="6">
        <v>5.0400000000000098</v>
      </c>
      <c r="E321" s="7">
        <f t="shared" si="28"/>
        <v>-0.16342077519555345</v>
      </c>
      <c r="G321">
        <f t="shared" si="29"/>
        <v>6.7713948957802828</v>
      </c>
      <c r="H321" s="10">
        <f t="shared" si="34"/>
        <v>-0.31154536583280312</v>
      </c>
      <c r="I321">
        <f t="shared" si="31"/>
        <v>-3.7385443899936375</v>
      </c>
      <c r="K321">
        <f t="shared" si="32"/>
        <v>-0.11774066241777256</v>
      </c>
      <c r="M321">
        <f t="shared" si="30"/>
        <v>-0.40277278605487388</v>
      </c>
      <c r="N321" s="13">
        <f t="shared" si="33"/>
        <v>8.3224422003742842E-3</v>
      </c>
      <c r="O321" s="13">
        <v>1</v>
      </c>
    </row>
    <row r="322" spans="4:15" x14ac:dyDescent="0.4">
      <c r="D322" s="6">
        <v>5.0600000000000103</v>
      </c>
      <c r="E322" s="7">
        <f t="shared" si="28"/>
        <v>-0.1617681888146707</v>
      </c>
      <c r="G322">
        <f t="shared" si="29"/>
        <v>6.7862187644143326</v>
      </c>
      <c r="H322" s="10">
        <f t="shared" si="34"/>
        <v>-0.30839487515628822</v>
      </c>
      <c r="I322">
        <f t="shared" si="31"/>
        <v>-3.7007385018754588</v>
      </c>
      <c r="K322">
        <f t="shared" si="32"/>
        <v>-0.11612391013275884</v>
      </c>
      <c r="M322">
        <f t="shared" si="30"/>
        <v>-0.39969532692971865</v>
      </c>
      <c r="N322" s="13">
        <f t="shared" si="33"/>
        <v>8.3357724940324972E-3</v>
      </c>
      <c r="O322" s="13">
        <v>1</v>
      </c>
    </row>
    <row r="323" spans="4:15" x14ac:dyDescent="0.4">
      <c r="D323" s="6">
        <v>5.0800000000000098</v>
      </c>
      <c r="E323" s="7">
        <f t="shared" si="28"/>
        <v>-0.1601283033590436</v>
      </c>
      <c r="G323">
        <f t="shared" si="29"/>
        <v>6.8010426330483806</v>
      </c>
      <c r="H323" s="10">
        <f t="shared" si="34"/>
        <v>-0.30526859752368068</v>
      </c>
      <c r="I323">
        <f t="shared" si="31"/>
        <v>-3.6632231702841684</v>
      </c>
      <c r="K323">
        <f t="shared" si="32"/>
        <v>-0.11452935713588371</v>
      </c>
      <c r="M323">
        <f t="shared" si="30"/>
        <v>-0.39664070593272105</v>
      </c>
      <c r="N323" s="13">
        <f t="shared" si="33"/>
        <v>8.3488621951134257E-3</v>
      </c>
      <c r="O323" s="13">
        <v>1</v>
      </c>
    </row>
    <row r="324" spans="4:15" x14ac:dyDescent="0.4">
      <c r="D324" s="6">
        <v>5.0999999999999996</v>
      </c>
      <c r="E324" s="7">
        <f t="shared" si="28"/>
        <v>-0.15850108334897758</v>
      </c>
      <c r="G324">
        <f t="shared" si="29"/>
        <v>6.8158665016824216</v>
      </c>
      <c r="H324" s="10">
        <f t="shared" si="34"/>
        <v>-0.30216646529649088</v>
      </c>
      <c r="I324">
        <f t="shared" si="31"/>
        <v>-3.6259975835578908</v>
      </c>
      <c r="K324">
        <f t="shared" si="32"/>
        <v>-0.11295669867351681</v>
      </c>
      <c r="M324">
        <f t="shared" si="30"/>
        <v>-0.39360876914086551</v>
      </c>
      <c r="N324" s="13">
        <f t="shared" si="33"/>
        <v>8.3616949323669313E-3</v>
      </c>
      <c r="O324" s="13">
        <v>1</v>
      </c>
    </row>
    <row r="325" spans="4:15" x14ac:dyDescent="0.4">
      <c r="D325" s="6">
        <v>5.1200000000000099</v>
      </c>
      <c r="E325" s="7">
        <f t="shared" si="28"/>
        <v>-0.15688649243398761</v>
      </c>
      <c r="G325">
        <f t="shared" si="29"/>
        <v>6.8306903703164785</v>
      </c>
      <c r="H325" s="10">
        <f t="shared" si="34"/>
        <v>-0.29908840917615398</v>
      </c>
      <c r="I325">
        <f t="shared" si="31"/>
        <v>-3.5890609101138478</v>
      </c>
      <c r="K325">
        <f t="shared" si="32"/>
        <v>-0.11140563417240539</v>
      </c>
      <c r="M325">
        <f t="shared" si="30"/>
        <v>-0.39059936329960154</v>
      </c>
      <c r="N325" s="13">
        <f t="shared" si="33"/>
        <v>8.374254724583724E-3</v>
      </c>
      <c r="O325" s="13">
        <v>1</v>
      </c>
    </row>
    <row r="326" spans="4:15" x14ac:dyDescent="0.4">
      <c r="D326" s="6">
        <v>5.1400000000000103</v>
      </c>
      <c r="E326" s="7">
        <f t="shared" si="28"/>
        <v>-0.15528449340487047</v>
      </c>
      <c r="G326">
        <f t="shared" si="29"/>
        <v>6.8455142389505275</v>
      </c>
      <c r="H326" s="10">
        <f t="shared" si="34"/>
        <v>-0.2960343582270451</v>
      </c>
      <c r="I326">
        <f t="shared" si="31"/>
        <v>-3.5524122987245415</v>
      </c>
      <c r="K326">
        <f t="shared" si="32"/>
        <v>-0.10987586718252033</v>
      </c>
      <c r="M326">
        <f t="shared" si="30"/>
        <v>-0.3876123358295856</v>
      </c>
      <c r="N326" s="13">
        <f t="shared" si="33"/>
        <v>8.3865259817714078E-3</v>
      </c>
      <c r="O326" s="13">
        <v>1</v>
      </c>
    </row>
    <row r="327" spans="4:15" x14ac:dyDescent="0.4">
      <c r="D327" s="6">
        <v>5.1600000000000099</v>
      </c>
      <c r="E327" s="7">
        <f t="shared" si="28"/>
        <v>-0.15369504820600355</v>
      </c>
      <c r="G327">
        <f t="shared" si="29"/>
        <v>6.8603381075845764</v>
      </c>
      <c r="H327" s="10">
        <f t="shared" si="34"/>
        <v>-0.29300423989992519</v>
      </c>
      <c r="I327">
        <f t="shared" si="31"/>
        <v>-3.5160508787991023</v>
      </c>
      <c r="K327">
        <f t="shared" si="32"/>
        <v>-0.10836710532065724</v>
      </c>
      <c r="M327">
        <f t="shared" si="30"/>
        <v>-0.38464753483307113</v>
      </c>
      <c r="N327" s="13">
        <f t="shared" si="33"/>
        <v>8.398493506203572E-3</v>
      </c>
      <c r="O327" s="13">
        <v>1</v>
      </c>
    </row>
    <row r="328" spans="4:15" x14ac:dyDescent="0.4">
      <c r="D328" s="6">
        <v>5.1800000000000104</v>
      </c>
      <c r="E328" s="7">
        <f t="shared" si="28"/>
        <v>-0.1521181179478821</v>
      </c>
      <c r="G328">
        <f t="shared" si="29"/>
        <v>6.8751619762186253</v>
      </c>
      <c r="H328" s="10">
        <f t="shared" si="34"/>
        <v>-0.28999798005584243</v>
      </c>
      <c r="I328">
        <f t="shared" si="31"/>
        <v>-3.4799757606701092</v>
      </c>
      <c r="K328">
        <f t="shared" si="32"/>
        <v>-0.10687906021481215</v>
      </c>
      <c r="M328">
        <f t="shared" si="30"/>
        <v>-0.3817048091000087</v>
      </c>
      <c r="N328" s="13">
        <f t="shared" si="33"/>
        <v>8.4101424933359387E-3</v>
      </c>
      <c r="O328" s="13">
        <v>1</v>
      </c>
    </row>
    <row r="329" spans="4:15" x14ac:dyDescent="0.4">
      <c r="D329" s="6">
        <v>5.2000000000000099</v>
      </c>
      <c r="E329" s="7">
        <f t="shared" si="28"/>
        <v>-0.15055366291986561</v>
      </c>
      <c r="G329">
        <f t="shared" si="29"/>
        <v>6.8899858448526743</v>
      </c>
      <c r="H329" s="10">
        <f t="shared" si="34"/>
        <v>-0.28701550299043183</v>
      </c>
      <c r="I329">
        <f t="shared" si="31"/>
        <v>-3.4441860358851821</v>
      </c>
      <c r="K329">
        <f t="shared" si="32"/>
        <v>-0.10541144744930424</v>
      </c>
      <c r="M329">
        <f t="shared" si="30"/>
        <v>-0.37878400811383073</v>
      </c>
      <c r="N329" s="13">
        <f t="shared" si="33"/>
        <v>8.4214585325832914E-3</v>
      </c>
      <c r="O329" s="13">
        <v>1</v>
      </c>
    </row>
    <row r="330" spans="4:15" x14ac:dyDescent="0.4">
      <c r="D330" s="6">
        <v>5.2200000000000104</v>
      </c>
      <c r="E330" s="7">
        <f t="shared" si="28"/>
        <v>-0.14900164260312146</v>
      </c>
      <c r="G330">
        <f t="shared" si="29"/>
        <v>6.9048097134867223</v>
      </c>
      <c r="H330" s="10">
        <f t="shared" si="34"/>
        <v>-0.28405673145859073</v>
      </c>
      <c r="I330">
        <f t="shared" si="31"/>
        <v>-3.408680777503089</v>
      </c>
      <c r="K330">
        <f t="shared" si="32"/>
        <v>-0.10396398651064144</v>
      </c>
      <c r="M330">
        <f t="shared" si="30"/>
        <v>-0.37588498205693976</v>
      </c>
      <c r="N330" s="13">
        <f t="shared" si="33"/>
        <v>8.4324276079531905E-3</v>
      </c>
      <c r="O330" s="13">
        <v>1</v>
      </c>
    </row>
    <row r="331" spans="4:15" x14ac:dyDescent="0.4">
      <c r="D331" s="6">
        <v>5.24000000000001</v>
      </c>
      <c r="E331" s="7">
        <f t="shared" si="28"/>
        <v>-0.14746201568375436</v>
      </c>
      <c r="G331">
        <f t="shared" si="29"/>
        <v>6.9196335821207713</v>
      </c>
      <c r="H331" s="10">
        <f t="shared" si="34"/>
        <v>-0.28112158669950932</v>
      </c>
      <c r="I331">
        <f t="shared" si="31"/>
        <v>-3.3734590403941116</v>
      </c>
      <c r="K331">
        <f t="shared" si="32"/>
        <v>-0.10253640073411924</v>
      </c>
      <c r="M331">
        <f t="shared" si="30"/>
        <v>-0.37300758181590987</v>
      </c>
      <c r="N331" s="13">
        <f t="shared" si="33"/>
        <v>8.4430360985311859E-3</v>
      </c>
      <c r="O331" s="13">
        <v>1</v>
      </c>
    </row>
    <row r="332" spans="4:15" x14ac:dyDescent="0.4">
      <c r="D332" s="6">
        <v>5.2600000000000096</v>
      </c>
      <c r="E332" s="7">
        <f t="shared" si="28"/>
        <v>-0.14593474006610532</v>
      </c>
      <c r="G332">
        <f t="shared" si="29"/>
        <v>6.9344574507548193</v>
      </c>
      <c r="H332" s="10">
        <f t="shared" si="34"/>
        <v>-0.27820998846202316</v>
      </c>
      <c r="I332">
        <f t="shared" si="31"/>
        <v>-3.3385198615442779</v>
      </c>
      <c r="K332">
        <f t="shared" si="32"/>
        <v>-0.10112841725114258</v>
      </c>
      <c r="M332">
        <f t="shared" si="30"/>
        <v>-0.37015165898640456</v>
      </c>
      <c r="N332" s="13">
        <f t="shared" si="33"/>
        <v>8.4532707788139046E-3</v>
      </c>
      <c r="O332" s="13">
        <v>1</v>
      </c>
    </row>
    <row r="333" spans="4:15" x14ac:dyDescent="0.4">
      <c r="D333" s="6">
        <v>5.28000000000001</v>
      </c>
      <c r="E333" s="7">
        <f t="shared" si="28"/>
        <v>-0.1444197728862088</v>
      </c>
      <c r="G333">
        <f t="shared" si="29"/>
        <v>6.9492813193888683</v>
      </c>
      <c r="H333" s="10">
        <f t="shared" si="34"/>
        <v>-0.27532185503026846</v>
      </c>
      <c r="I333">
        <f t="shared" si="31"/>
        <v>-3.3038622603632213</v>
      </c>
      <c r="K333">
        <f t="shared" si="32"/>
        <v>-9.9739766937260999E-2</v>
      </c>
      <c r="M333">
        <f t="shared" si="30"/>
        <v>-0.36731706587782098</v>
      </c>
      <c r="N333" s="13">
        <f t="shared" si="33"/>
        <v>8.4631188188856454E-3</v>
      </c>
      <c r="O333" s="13">
        <v>1</v>
      </c>
    </row>
    <row r="334" spans="4:15" x14ac:dyDescent="0.4">
      <c r="D334" s="6">
        <v>5.3000000000000096</v>
      </c>
      <c r="E334" s="7">
        <f t="shared" si="28"/>
        <v>-0.14291707052539449</v>
      </c>
      <c r="G334">
        <f t="shared" si="29"/>
        <v>6.9641051880229172</v>
      </c>
      <c r="H334" s="10">
        <f t="shared" si="34"/>
        <v>-0.27245710324961203</v>
      </c>
      <c r="I334">
        <f t="shared" si="31"/>
        <v>-3.2694852389953444</v>
      </c>
      <c r="K334">
        <f t="shared" si="32"/>
        <v>-9.8370184360910023E-2</v>
      </c>
      <c r="M334">
        <f t="shared" si="30"/>
        <v>-0.36450365551767105</v>
      </c>
      <c r="N334" s="13">
        <f t="shared" si="33"/>
        <v>8.4725677844365212E-3</v>
      </c>
      <c r="O334" s="13">
        <v>1</v>
      </c>
    </row>
    <row r="335" spans="4:15" x14ac:dyDescent="0.4">
      <c r="D335" s="6">
        <v>5.3200000000000101</v>
      </c>
      <c r="E335" s="7">
        <f t="shared" si="28"/>
        <v>-0.14142658862402055</v>
      </c>
      <c r="G335">
        <f t="shared" si="29"/>
        <v>6.9789290566569662</v>
      </c>
      <c r="H335" s="10">
        <f t="shared" si="34"/>
        <v>-0.26961564855283277</v>
      </c>
      <c r="I335">
        <f t="shared" si="31"/>
        <v>-3.2353877826339934</v>
      </c>
      <c r="K335">
        <f t="shared" si="32"/>
        <v>-9.7019407732846286E-2</v>
      </c>
      <c r="M335">
        <f t="shared" si="30"/>
        <v>-0.36171128165569894</v>
      </c>
      <c r="N335" s="13">
        <f t="shared" si="33"/>
        <v>8.4816056366177391E-3</v>
      </c>
      <c r="O335" s="13">
        <v>1</v>
      </c>
    </row>
    <row r="336" spans="4:15" x14ac:dyDescent="0.4">
      <c r="D336" s="6">
        <v>5.3400000000000096</v>
      </c>
      <c r="E336" s="7">
        <f t="shared" si="28"/>
        <v>-0.13994828209532803</v>
      </c>
      <c r="G336">
        <f t="shared" si="29"/>
        <v>6.9937529252910133</v>
      </c>
      <c r="H336" s="10">
        <f t="shared" si="34"/>
        <v>-0.26679740498653337</v>
      </c>
      <c r="I336">
        <f t="shared" si="31"/>
        <v>-3.2015688598384004</v>
      </c>
      <c r="K336">
        <f t="shared" si="32"/>
        <v>-9.5687178856270136E-2</v>
      </c>
      <c r="M336">
        <f t="shared" si="30"/>
        <v>-0.35893979876775112</v>
      </c>
      <c r="N336" s="13">
        <f t="shared" si="33"/>
        <v>8.4902207317329951E-3</v>
      </c>
      <c r="O336" s="13">
        <v>1</v>
      </c>
    </row>
    <row r="337" spans="4:15" x14ac:dyDescent="0.4">
      <c r="D337" s="6">
        <v>5.3600000000000101</v>
      </c>
      <c r="E337" s="7">
        <f t="shared" si="28"/>
        <v>-0.13848210513940223</v>
      </c>
      <c r="G337">
        <f t="shared" si="29"/>
        <v>7.0085767939250623</v>
      </c>
      <c r="H337" s="10">
        <f t="shared" si="34"/>
        <v>-0.26400228523775643</v>
      </c>
      <c r="I337">
        <f t="shared" si="31"/>
        <v>-3.1680274228530774</v>
      </c>
      <c r="K337">
        <f t="shared" si="32"/>
        <v>-9.4373243077624458E-2</v>
      </c>
      <c r="M337">
        <f t="shared" si="30"/>
        <v>-0.35618906205939793</v>
      </c>
      <c r="N337" s="13">
        <f t="shared" si="33"/>
        <v>8.4984018207631389E-3</v>
      </c>
      <c r="O337" s="13">
        <v>1</v>
      </c>
    </row>
    <row r="338" spans="4:15" x14ac:dyDescent="0.4">
      <c r="D338" s="6">
        <v>5.3800000000000097</v>
      </c>
      <c r="E338" s="7">
        <f t="shared" si="28"/>
        <v>-0.13702801125723221</v>
      </c>
      <c r="G338">
        <f t="shared" si="29"/>
        <v>7.0234006625591112</v>
      </c>
      <c r="H338" s="10">
        <f t="shared" si="34"/>
        <v>-0.2612302006607875</v>
      </c>
      <c r="I338">
        <f t="shared" si="31"/>
        <v>-3.13476240792945</v>
      </c>
      <c r="K338">
        <f t="shared" si="32"/>
        <v>-9.3077349238063808E-2</v>
      </c>
      <c r="M338">
        <f t="shared" si="30"/>
        <v>-0.35345892746932056</v>
      </c>
      <c r="N338" s="13">
        <f t="shared" si="33"/>
        <v>8.5061380487230238E-3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-0.13558595326485451</v>
      </c>
      <c r="G339">
        <f t="shared" ref="G339:G402" si="36">$E$11*(D339/$E$12+1)</f>
        <v>7.0382245311931602</v>
      </c>
      <c r="H339" s="10">
        <f t="shared" si="34"/>
        <v>-0.25848106130411863</v>
      </c>
      <c r="I339">
        <f t="shared" si="31"/>
        <v>-3.1017727356494236</v>
      </c>
      <c r="K339">
        <f t="shared" si="32"/>
        <v>-9.1799249625581267E-2</v>
      </c>
      <c r="M339">
        <f t="shared" ref="M339:M402" si="37">$L$9*$O$6*EXP(-$O$7*(G339/$L$10-1))-SQRT($L$9)*$O$8*EXP(-$O$4*(G339/$L$10-1))</f>
        <v>-0.35074925167246374</v>
      </c>
      <c r="N339" s="13">
        <f t="shared" si="33"/>
        <v>8.5134189538491715E-3</v>
      </c>
      <c r="O339" s="13">
        <v>1</v>
      </c>
    </row>
    <row r="340" spans="4:15" x14ac:dyDescent="0.4">
      <c r="D340" s="6">
        <v>5.4200000000000097</v>
      </c>
      <c r="E340" s="7">
        <f t="shared" si="35"/>
        <v>-0.13415588330757336</v>
      </c>
      <c r="G340">
        <f t="shared" si="36"/>
        <v>7.0530483998272091</v>
      </c>
      <c r="H340" s="10">
        <f t="shared" si="34"/>
        <v>-0.25575477593755785</v>
      </c>
      <c r="I340">
        <f t="shared" ref="I340:I403" si="38">H340*$E$6</f>
        <v>-3.0690573112506945</v>
      </c>
      <c r="K340">
        <f t="shared" ref="K340:K403" si="39">$L$9*$L$4*EXP(-$L$6*(G340/$L$10-1))-SQRT($L$9)*$L$5*EXP(-$L$7*(G340/$L$10-1))</f>
        <v>-9.0538699927787444E-2</v>
      </c>
      <c r="M340">
        <f t="shared" si="37"/>
        <v>-0.34805989208296412</v>
      </c>
      <c r="N340" s="13">
        <f t="shared" ref="N340:N403" si="40">(M340-H340)^2*O340</f>
        <v>8.5202344666169393E-3</v>
      </c>
      <c r="O340" s="13">
        <v>1</v>
      </c>
    </row>
    <row r="341" spans="4:15" x14ac:dyDescent="0.4">
      <c r="D341" s="6">
        <v>5.4400000000000102</v>
      </c>
      <c r="E341" s="7">
        <f t="shared" si="35"/>
        <v>-0.13273775287424366</v>
      </c>
      <c r="G341">
        <f t="shared" si="36"/>
        <v>7.067872268461258</v>
      </c>
      <c r="H341" s="10">
        <f t="shared" ref="H341:H404" si="41">-(-$B$4)*(1+D341+$E$5*D341^3)*EXP(-D341)</f>
        <v>-0.25305125207945817</v>
      </c>
      <c r="I341">
        <f t="shared" si="38"/>
        <v>-3.0366150249534982</v>
      </c>
      <c r="K341">
        <f t="shared" si="39"/>
        <v>-8.9295459185331633E-2</v>
      </c>
      <c r="M341">
        <f t="shared" si="37"/>
        <v>-0.34539070685686152</v>
      </c>
      <c r="N341" s="13">
        <f t="shared" si="40"/>
        <v>8.5265749085881182E-3</v>
      </c>
      <c r="O341" s="13">
        <v>1</v>
      </c>
    </row>
    <row r="342" spans="4:15" x14ac:dyDescent="0.4">
      <c r="D342" s="6">
        <v>5.4600000000000097</v>
      </c>
      <c r="E342" s="7">
        <f t="shared" si="35"/>
        <v>-0.13133151281161001</v>
      </c>
      <c r="G342">
        <f t="shared" si="36"/>
        <v>7.082696137095307</v>
      </c>
      <c r="H342" s="10">
        <f t="shared" si="41"/>
        <v>-0.25037039602405337</v>
      </c>
      <c r="I342">
        <f t="shared" si="38"/>
        <v>-3.0044447522886406</v>
      </c>
      <c r="K342">
        <f t="shared" si="39"/>
        <v>-8.8069289745956764E-2</v>
      </c>
      <c r="M342">
        <f t="shared" si="37"/>
        <v>-0.3427415548945954</v>
      </c>
      <c r="N342" s="13">
        <f t="shared" si="40"/>
        <v>8.5324309910869162E-3</v>
      </c>
      <c r="O342" s="13">
        <v>1</v>
      </c>
    </row>
    <row r="343" spans="4:15" x14ac:dyDescent="0.4">
      <c r="D343" s="6">
        <v>5.4800000000000102</v>
      </c>
      <c r="E343" s="7">
        <f t="shared" si="35"/>
        <v>-0.12993711333868838</v>
      </c>
      <c r="G343">
        <f t="shared" si="36"/>
        <v>7.0975200057293559</v>
      </c>
      <c r="H343" s="10">
        <f t="shared" si="41"/>
        <v>-0.24771211286887551</v>
      </c>
      <c r="I343">
        <f t="shared" si="38"/>
        <v>-2.9725453544265061</v>
      </c>
      <c r="K343">
        <f t="shared" si="39"/>
        <v>-8.6859957219180037E-2</v>
      </c>
      <c r="M343">
        <f t="shared" si="37"/>
        <v>-0.34011229584329616</v>
      </c>
      <c r="N343" s="13">
        <f t="shared" si="40"/>
        <v>8.5377938137064166E-3</v>
      </c>
      <c r="O343" s="13">
        <v>1</v>
      </c>
    </row>
    <row r="344" spans="4:15" x14ac:dyDescent="0.4">
      <c r="D344" s="6">
        <v>5.5000000000000098</v>
      </c>
      <c r="E344" s="7">
        <f t="shared" si="35"/>
        <v>-0.12855450406118463</v>
      </c>
      <c r="G344">
        <f t="shared" si="36"/>
        <v>7.1123438743634049</v>
      </c>
      <c r="H344" s="10">
        <f t="shared" si="41"/>
        <v>-0.24507630654224238</v>
      </c>
      <c r="I344">
        <f t="shared" si="38"/>
        <v>-2.9409156785069088</v>
      </c>
      <c r="K344">
        <f t="shared" si="39"/>
        <v>-8.5667230431590732E-2</v>
      </c>
      <c r="M344">
        <f t="shared" si="37"/>
        <v>-0.33750279009887479</v>
      </c>
      <c r="N344" s="13">
        <f t="shared" si="40"/>
        <v>8.5426548626444422E-3</v>
      </c>
      <c r="O344" s="13">
        <v>1</v>
      </c>
    </row>
    <row r="345" spans="4:15" x14ac:dyDescent="0.4">
      <c r="D345" s="6">
        <v>5.5200000000000102</v>
      </c>
      <c r="E345" s="7">
        <f t="shared" si="35"/>
        <v>-0.12718363398593716</v>
      </c>
      <c r="G345">
        <f t="shared" si="36"/>
        <v>7.1271677429974538</v>
      </c>
      <c r="H345" s="10">
        <f t="shared" si="41"/>
        <v>-0.24246287983079062</v>
      </c>
      <c r="I345">
        <f t="shared" si="38"/>
        <v>-2.9095545579694875</v>
      </c>
      <c r="K345">
        <f t="shared" si="39"/>
        <v>-8.4490881382756969E-2</v>
      </c>
      <c r="M345">
        <f t="shared" si="37"/>
        <v>-0.3349128988079188</v>
      </c>
      <c r="N345" s="13">
        <f t="shared" si="40"/>
        <v>8.5470060088713596E-3</v>
      </c>
      <c r="O345" s="13">
        <v>1</v>
      </c>
    </row>
    <row r="346" spans="4:15" x14ac:dyDescent="0.4">
      <c r="D346" s="6">
        <v>5.5400000000000098</v>
      </c>
      <c r="E346" s="7">
        <f t="shared" si="35"/>
        <v>-0.12582445153537761</v>
      </c>
      <c r="G346">
        <f t="shared" si="36"/>
        <v>7.1419916116315028</v>
      </c>
      <c r="H346" s="10">
        <f t="shared" si="41"/>
        <v>-0.23987173440704387</v>
      </c>
      <c r="I346">
        <f t="shared" si="38"/>
        <v>-2.8784608128845264</v>
      </c>
      <c r="K346">
        <f t="shared" si="39"/>
        <v>-8.333068520173352E-2</v>
      </c>
      <c r="M346">
        <f t="shared" si="37"/>
        <v>-0.33234248386939735</v>
      </c>
      <c r="N346" s="13">
        <f t="shared" si="40"/>
        <v>8.5508395061293461E-3</v>
      </c>
      <c r="O346" s="13">
        <v>1</v>
      </c>
    </row>
    <row r="347" spans="4:15" x14ac:dyDescent="0.4">
      <c r="D347" s="6">
        <v>5.5600000000000103</v>
      </c>
      <c r="E347" s="7">
        <f t="shared" si="35"/>
        <v>-0.12447690456199892</v>
      </c>
      <c r="G347">
        <f t="shared" si="36"/>
        <v>7.1568154802655517</v>
      </c>
      <c r="H347" s="10">
        <f t="shared" si="41"/>
        <v>-0.23730277085699475</v>
      </c>
      <c r="I347">
        <f t="shared" si="38"/>
        <v>-2.8476332502839368</v>
      </c>
      <c r="K347">
        <f t="shared" si="39"/>
        <v>-8.2186420104162675E-2</v>
      </c>
      <c r="M347">
        <f t="shared" si="37"/>
        <v>-0.32979140793618267</v>
      </c>
      <c r="N347" s="13">
        <f t="shared" si="40"/>
        <v>8.554147988765734E-3</v>
      </c>
      <c r="O347" s="13">
        <v>1</v>
      </c>
    </row>
    <row r="348" spans="4:15" x14ac:dyDescent="0.4">
      <c r="D348" s="6">
        <v>5.5800000000000098</v>
      </c>
      <c r="E348" s="7">
        <f t="shared" si="35"/>
        <v>-0.12314094036282426</v>
      </c>
      <c r="G348">
        <f t="shared" si="36"/>
        <v>7.1716393488995989</v>
      </c>
      <c r="H348" s="10">
        <f t="shared" si="41"/>
        <v>-0.23475588870768818</v>
      </c>
      <c r="I348">
        <f t="shared" si="38"/>
        <v>-2.8170706644922583</v>
      </c>
      <c r="K348">
        <f t="shared" si="39"/>
        <v>-8.1057867349959761E-2</v>
      </c>
      <c r="M348">
        <f t="shared" si="37"/>
        <v>-0.32725953441639399</v>
      </c>
      <c r="N348" s="13">
        <f t="shared" si="40"/>
        <v>8.5569244694017679E-3</v>
      </c>
      <c r="O348" s="13">
        <v>1</v>
      </c>
    </row>
    <row r="349" spans="4:15" x14ac:dyDescent="0.4">
      <c r="D349" s="6">
        <v>5.6000000000000103</v>
      </c>
      <c r="E349" s="7">
        <f t="shared" si="35"/>
        <v>-0.12181650569386661</v>
      </c>
      <c r="G349">
        <f t="shared" si="36"/>
        <v>7.1864632175336478</v>
      </c>
      <c r="H349" s="10">
        <f t="shared" si="41"/>
        <v>-0.23223098645478735</v>
      </c>
      <c r="I349">
        <f t="shared" si="38"/>
        <v>-2.7867718374574482</v>
      </c>
      <c r="K349">
        <f t="shared" si="39"/>
        <v>-7.9944811201575927E-2</v>
      </c>
      <c r="M349">
        <f t="shared" si="37"/>
        <v>-0.3247467274745654</v>
      </c>
      <c r="N349" s="13">
        <f t="shared" si="40"/>
        <v>8.5591623364386429E-3</v>
      </c>
      <c r="O349" s="13">
        <v>1</v>
      </c>
    </row>
    <row r="350" spans="4:15" x14ac:dyDescent="0.4">
      <c r="D350" s="6">
        <v>5.6200000000000099</v>
      </c>
      <c r="E350" s="7">
        <f t="shared" si="35"/>
        <v>-0.12050354678457387</v>
      </c>
      <c r="G350">
        <f t="shared" si="36"/>
        <v>7.2012870861676967</v>
      </c>
      <c r="H350" s="10">
        <f t="shared" si="41"/>
        <v>-0.22972796159011166</v>
      </c>
      <c r="I350">
        <f t="shared" si="38"/>
        <v>-2.7567355390813399</v>
      </c>
      <c r="K350">
        <f t="shared" si="39"/>
        <v>-7.8847038882831053E-2</v>
      </c>
      <c r="M350">
        <f t="shared" si="37"/>
        <v>-0.32225285203264847</v>
      </c>
      <c r="N350" s="13">
        <f t="shared" si="40"/>
        <v>8.5608553514034402E-3</v>
      </c>
      <c r="O350" s="13">
        <v>1</v>
      </c>
    </row>
    <row r="351" spans="4:15" x14ac:dyDescent="0.4">
      <c r="D351" s="6">
        <v>5.6400000000000103</v>
      </c>
      <c r="E351" s="7">
        <f t="shared" si="35"/>
        <v>-0.11920200935224914</v>
      </c>
      <c r="G351">
        <f t="shared" si="36"/>
        <v>7.2161109548017457</v>
      </c>
      <c r="H351" s="10">
        <f t="shared" si="41"/>
        <v>-0.22724671062912777</v>
      </c>
      <c r="I351">
        <f t="shared" si="38"/>
        <v>-2.726960527549533</v>
      </c>
      <c r="K351">
        <f t="shared" si="39"/>
        <v>-7.7764340538307858E-2</v>
      </c>
      <c r="M351">
        <f t="shared" si="37"/>
        <v>-0.31977777377084876</v>
      </c>
      <c r="N351" s="13">
        <f t="shared" si="40"/>
        <v>8.5619976461371577E-3</v>
      </c>
      <c r="O351" s="13">
        <v>1</v>
      </c>
    </row>
    <row r="352" spans="4:15" x14ac:dyDescent="0.4">
      <c r="D352" s="6">
        <v>5.6600000000000099</v>
      </c>
      <c r="E352" s="7">
        <f t="shared" si="35"/>
        <v>-0.11791183861644182</v>
      </c>
      <c r="G352">
        <f t="shared" si="36"/>
        <v>7.2309348234357929</v>
      </c>
      <c r="H352" s="10">
        <f t="shared" si="41"/>
        <v>-0.22478712913838469</v>
      </c>
      <c r="I352">
        <f t="shared" si="38"/>
        <v>-2.6974455496606162</v>
      </c>
      <c r="K352">
        <f t="shared" si="39"/>
        <v>-7.6696509193300497E-2</v>
      </c>
      <c r="M352">
        <f t="shared" si="37"/>
        <v>-0.31732135912830439</v>
      </c>
      <c r="N352" s="13">
        <f t="shared" si="40"/>
        <v>8.5625837198273543E-3</v>
      </c>
      <c r="O352" s="13">
        <v>1</v>
      </c>
    </row>
    <row r="353" spans="4:15" x14ac:dyDescent="0.4">
      <c r="D353" s="6">
        <v>5.6800000000000104</v>
      </c>
      <c r="E353" s="7">
        <f t="shared" si="35"/>
        <v>-0.11663297931329981</v>
      </c>
      <c r="G353">
        <f t="shared" si="36"/>
        <v>7.2457586920698418</v>
      </c>
      <c r="H353" s="10">
        <f t="shared" si="41"/>
        <v>-0.22234911176287478</v>
      </c>
      <c r="I353">
        <f t="shared" si="38"/>
        <v>-2.6681893411544975</v>
      </c>
      <c r="K353">
        <f t="shared" si="39"/>
        <v>-7.5643340714310114E-2</v>
      </c>
      <c r="M353">
        <f t="shared" si="37"/>
        <v>-0.31488347530361011</v>
      </c>
      <c r="N353" s="13">
        <f t="shared" si="40"/>
        <v>8.5626084358889666E-3</v>
      </c>
      <c r="O353" s="13">
        <v>1</v>
      </c>
    </row>
    <row r="354" spans="4:15" x14ac:dyDescent="0.4">
      <c r="D354" s="6">
        <v>5.7000000000000099</v>
      </c>
      <c r="E354" s="7">
        <f t="shared" si="35"/>
        <v>-0.11536537570987851</v>
      </c>
      <c r="G354">
        <f t="shared" si="36"/>
        <v>7.2605825607038907</v>
      </c>
      <c r="H354" s="10">
        <f t="shared" si="41"/>
        <v>-0.2199325522533124</v>
      </c>
      <c r="I354">
        <f t="shared" si="38"/>
        <v>-2.6391906270397487</v>
      </c>
      <c r="K354">
        <f t="shared" si="39"/>
        <v>-7.4604633770080225E-2</v>
      </c>
      <c r="M354">
        <f t="shared" si="37"/>
        <v>-0.31246399025519384</v>
      </c>
      <c r="N354" s="13">
        <f t="shared" si="40"/>
        <v>8.562067018696027E-3</v>
      </c>
      <c r="O354" s="13">
        <v>1</v>
      </c>
    </row>
    <row r="355" spans="4:15" x14ac:dyDescent="0.4">
      <c r="D355" s="6">
        <v>5.7200000000000104</v>
      </c>
      <c r="E355" s="7">
        <f t="shared" si="35"/>
        <v>-0.11410897161839827</v>
      </c>
      <c r="G355">
        <f t="shared" si="36"/>
        <v>7.2754064293379397</v>
      </c>
      <c r="H355" s="10">
        <f t="shared" si="41"/>
        <v>-0.21753734349331447</v>
      </c>
      <c r="I355">
        <f t="shared" si="38"/>
        <v>-2.6104481219197737</v>
      </c>
      <c r="K355">
        <f t="shared" si="39"/>
        <v>-7.3580189793164039E-2</v>
      </c>
      <c r="M355">
        <f t="shared" si="37"/>
        <v>-0.31006277270154531</v>
      </c>
      <c r="N355" s="13">
        <f t="shared" si="40"/>
        <v>8.5609550501673376E-3</v>
      </c>
      <c r="O355" s="13">
        <v>1</v>
      </c>
    </row>
    <row r="356" spans="4:15" x14ac:dyDescent="0.4">
      <c r="D356" s="6">
        <v>5.74000000000001</v>
      </c>
      <c r="E356" s="7">
        <f t="shared" si="35"/>
        <v>-0.11286371041044575</v>
      </c>
      <c r="G356">
        <f t="shared" si="36"/>
        <v>7.2902302979719886</v>
      </c>
      <c r="H356" s="10">
        <f t="shared" si="41"/>
        <v>-0.21516337752647377</v>
      </c>
      <c r="I356">
        <f t="shared" si="38"/>
        <v>-2.5819605303176854</v>
      </c>
      <c r="K356">
        <f t="shared" si="39"/>
        <v>-7.256981294201717E-2</v>
      </c>
      <c r="M356">
        <f t="shared" si="37"/>
        <v>-0.30767969212130591</v>
      </c>
      <c r="N356" s="13">
        <f t="shared" si="40"/>
        <v>8.5592684662099509E-3</v>
      </c>
      <c r="O356" s="13">
        <v>1</v>
      </c>
    </row>
    <row r="357" spans="4:15" x14ac:dyDescent="0.4">
      <c r="D357" s="6">
        <v>5.7600000000000096</v>
      </c>
      <c r="E357" s="7">
        <f t="shared" si="35"/>
        <v>-0.11162953503111128</v>
      </c>
      <c r="G357">
        <f t="shared" si="36"/>
        <v>7.3050541666060376</v>
      </c>
      <c r="H357" s="10">
        <f t="shared" si="41"/>
        <v>-0.21281054558331056</v>
      </c>
      <c r="I357">
        <f t="shared" si="38"/>
        <v>-2.5537265469997266</v>
      </c>
      <c r="K357">
        <f t="shared" si="39"/>
        <v>-7.1573310063608342E-2</v>
      </c>
      <c r="M357">
        <f t="shared" si="37"/>
        <v>-0.30531461875322113</v>
      </c>
      <c r="N357" s="13">
        <f t="shared" si="40"/>
        <v>8.5570035530241704E-3</v>
      </c>
      <c r="O357" s="13">
        <v>1</v>
      </c>
    </row>
    <row r="358" spans="4:15" x14ac:dyDescent="0.4">
      <c r="D358" s="6">
        <v>5.78000000000001</v>
      </c>
      <c r="E358" s="7">
        <f t="shared" si="35"/>
        <v>-0.11040638801305851</v>
      </c>
      <c r="G358">
        <f t="shared" si="36"/>
        <v>7.3198780352400865</v>
      </c>
      <c r="H358" s="10">
        <f t="shared" si="41"/>
        <v>-0.21047873810809475</v>
      </c>
      <c r="I358">
        <f t="shared" si="38"/>
        <v>-2.5257448572971368</v>
      </c>
      <c r="K358">
        <f t="shared" si="39"/>
        <v>-7.0590490656541258E-2</v>
      </c>
      <c r="M358">
        <f t="shared" si="37"/>
        <v>-0.30296742359596157</v>
      </c>
      <c r="N358" s="13">
        <f t="shared" si="40"/>
        <v>8.5541569432735463E-3</v>
      </c>
      <c r="O358" s="13">
        <v>1</v>
      </c>
    </row>
    <row r="359" spans="4:15" x14ac:dyDescent="0.4">
      <c r="D359" s="6">
        <v>5.8000000000000096</v>
      </c>
      <c r="E359" s="7">
        <f t="shared" si="35"/>
        <v>-0.10919421149051987</v>
      </c>
      <c r="G359">
        <f t="shared" si="36"/>
        <v>7.3347019038741355</v>
      </c>
      <c r="H359" s="10">
        <f t="shared" si="41"/>
        <v>-0.20816784478552711</v>
      </c>
      <c r="I359">
        <f t="shared" si="38"/>
        <v>-2.4980141374263254</v>
      </c>
      <c r="K359">
        <f t="shared" si="39"/>
        <v>-6.962116683468067E-2</v>
      </c>
      <c r="M359">
        <f t="shared" si="37"/>
        <v>-0.30063797840781503</v>
      </c>
      <c r="N359" s="13">
        <f t="shared" si="40"/>
        <v>8.5507256121237843E-3</v>
      </c>
      <c r="O359" s="13">
        <v>1</v>
      </c>
    </row>
    <row r="360" spans="4:15" x14ac:dyDescent="0.4">
      <c r="D360" s="6">
        <v>5.8200000000000101</v>
      </c>
      <c r="E360" s="7">
        <f t="shared" si="35"/>
        <v>-0.10799294721321159</v>
      </c>
      <c r="G360">
        <f t="shared" si="36"/>
        <v>7.3495257725081844</v>
      </c>
      <c r="H360" s="10">
        <f t="shared" si="41"/>
        <v>-0.20587775456726659</v>
      </c>
      <c r="I360">
        <f t="shared" si="38"/>
        <v>-2.4705330548071993</v>
      </c>
      <c r="K360">
        <f t="shared" si="39"/>
        <v>-6.8665153291275871E-2</v>
      </c>
      <c r="M360">
        <f t="shared" si="37"/>
        <v>-0.29832615570625454</v>
      </c>
      <c r="N360" s="13">
        <f t="shared" si="40"/>
        <v>8.5467068731552281E-3</v>
      </c>
      <c r="O360" s="13">
        <v>1</v>
      </c>
    </row>
    <row r="361" spans="4:15" x14ac:dyDescent="0.4">
      <c r="D361" s="6">
        <v>5.8400000000000096</v>
      </c>
      <c r="E361" s="7">
        <f t="shared" si="35"/>
        <v>-0.10680253656016586</v>
      </c>
      <c r="G361">
        <f t="shared" si="36"/>
        <v>7.3643496411422316</v>
      </c>
      <c r="H361" s="10">
        <f t="shared" si="41"/>
        <v>-0.20360835569830021</v>
      </c>
      <c r="I361">
        <f t="shared" si="38"/>
        <v>-2.4433002683796028</v>
      </c>
      <c r="K361">
        <f t="shared" si="39"/>
        <v>-6.7722267263575012E-2</v>
      </c>
      <c r="M361">
        <f t="shared" si="37"/>
        <v>-0.29603182876738543</v>
      </c>
      <c r="N361" s="13">
        <f t="shared" si="40"/>
        <v>8.542098374151921E-3</v>
      </c>
      <c r="O361" s="13">
        <v>1</v>
      </c>
    </row>
    <row r="362" spans="4:15" x14ac:dyDescent="0.4">
      <c r="D362" s="6">
        <v>5.8600000000000101</v>
      </c>
      <c r="E362" s="7">
        <f t="shared" si="35"/>
        <v>-0.10562292055347201</v>
      </c>
      <c r="G362">
        <f t="shared" si="36"/>
        <v>7.3791735097762805</v>
      </c>
      <c r="H362" s="10">
        <f t="shared" si="41"/>
        <v>-0.20135953574313906</v>
      </c>
      <c r="I362">
        <f t="shared" si="38"/>
        <v>-2.4163144289176688</v>
      </c>
      <c r="K362">
        <f t="shared" si="39"/>
        <v>-6.6792328497922979E-2</v>
      </c>
      <c r="M362">
        <f t="shared" si="37"/>
        <v>-0.29375487162527608</v>
      </c>
      <c r="N362" s="13">
        <f t="shared" si="40"/>
        <v>8.5368980927729172E-3</v>
      </c>
      <c r="O362" s="13">
        <v>1</v>
      </c>
    </row>
    <row r="363" spans="4:15" x14ac:dyDescent="0.4">
      <c r="D363" s="6">
        <v>5.8800000000000097</v>
      </c>
      <c r="E363" s="7">
        <f t="shared" si="35"/>
        <v>-0.10445403987192516</v>
      </c>
      <c r="G363">
        <f t="shared" si="36"/>
        <v>7.3939973784103294</v>
      </c>
      <c r="H363" s="10">
        <f t="shared" si="41"/>
        <v>-0.19913118161183815</v>
      </c>
      <c r="I363">
        <f t="shared" si="38"/>
        <v>-2.3895741793420577</v>
      </c>
      <c r="K363">
        <f t="shared" si="39"/>
        <v>-6.5875159215337695E-2</v>
      </c>
      <c r="M363">
        <f t="shared" si="37"/>
        <v>-0.29149515907117624</v>
      </c>
      <c r="N363" s="13">
        <f t="shared" si="40"/>
        <v>8.5311043321091139E-3</v>
      </c>
      <c r="O363" s="13">
        <v>1</v>
      </c>
    </row>
    <row r="364" spans="4:15" x14ac:dyDescent="0.4">
      <c r="D364" s="6">
        <v>5.9000000000000101</v>
      </c>
      <c r="E364" s="7">
        <f t="shared" si="35"/>
        <v>-0.1032958348645755</v>
      </c>
      <c r="G364">
        <f t="shared" si="36"/>
        <v>7.4088212470443784</v>
      </c>
      <c r="H364" s="10">
        <f t="shared" si="41"/>
        <v>-0.19692317958582675</v>
      </c>
      <c r="I364">
        <f t="shared" si="38"/>
        <v>-2.3630781550299211</v>
      </c>
      <c r="K364">
        <f t="shared" si="39"/>
        <v>-6.4970584077556542E-2</v>
      </c>
      <c r="M364">
        <f t="shared" si="37"/>
        <v>-0.28925256665262433</v>
      </c>
      <c r="N364" s="13">
        <f t="shared" si="40"/>
        <v>8.5247157161305286E-3</v>
      </c>
      <c r="O364" s="13">
        <v>1</v>
      </c>
    </row>
    <row r="365" spans="4:15" x14ac:dyDescent="0.4">
      <c r="D365" s="6">
        <v>5.9200000000000097</v>
      </c>
      <c r="E365" s="7">
        <f t="shared" si="35"/>
        <v>-0.10214824556417568</v>
      </c>
      <c r="G365">
        <f t="shared" si="36"/>
        <v>7.4236451156784264</v>
      </c>
      <c r="H365" s="10">
        <f t="shared" si="41"/>
        <v>-0.19473541534354449</v>
      </c>
      <c r="I365">
        <f t="shared" si="38"/>
        <v>-2.3368249841225337</v>
      </c>
      <c r="K365">
        <f t="shared" si="39"/>
        <v>-6.4078430153548221E-2</v>
      </c>
      <c r="M365">
        <f t="shared" si="37"/>
        <v>-0.28702697067244964</v>
      </c>
      <c r="N365" s="13">
        <f t="shared" si="40"/>
        <v>8.5177311850283613E-3</v>
      </c>
      <c r="O365" s="13">
        <v>1</v>
      </c>
    </row>
    <row r="366" spans="4:15" x14ac:dyDescent="0.4">
      <c r="D366" s="6">
        <v>5.9400000000000102</v>
      </c>
      <c r="E366" s="7">
        <f t="shared" si="35"/>
        <v>-0.10101121170052101</v>
      </c>
      <c r="G366">
        <f t="shared" si="36"/>
        <v>7.4384689843124754</v>
      </c>
      <c r="H366" s="10">
        <f t="shared" si="41"/>
        <v>-0.19256777398587324</v>
      </c>
      <c r="I366">
        <f t="shared" si="38"/>
        <v>-2.310813287830479</v>
      </c>
      <c r="K366">
        <f t="shared" si="39"/>
        <v>-6.3198526886482212E-2</v>
      </c>
      <c r="M366">
        <f t="shared" si="37"/>
        <v>-0.28481824818767165</v>
      </c>
      <c r="N366" s="13">
        <f t="shared" si="40"/>
        <v>8.5101499904566748E-3</v>
      </c>
      <c r="O366" s="13">
        <v>1</v>
      </c>
    </row>
    <row r="367" spans="4:15" x14ac:dyDescent="0.4">
      <c r="D367" s="6">
        <v>5.9600000000000097</v>
      </c>
      <c r="E367" s="7">
        <f t="shared" si="35"/>
        <v>-9.9884672713679859E-2</v>
      </c>
      <c r="G367">
        <f t="shared" si="36"/>
        <v>7.4532928529465243</v>
      </c>
      <c r="H367" s="10">
        <f t="shared" si="41"/>
        <v>-0.19042014006135929</v>
      </c>
      <c r="I367">
        <f t="shared" si="38"/>
        <v>-2.2850416807363114</v>
      </c>
      <c r="K367">
        <f t="shared" si="39"/>
        <v>-6.2330706061151347E-2</v>
      </c>
      <c r="M367">
        <f t="shared" si="37"/>
        <v>-0.28262627700829968</v>
      </c>
      <c r="N367" s="13">
        <f t="shared" si="40"/>
        <v>8.5019716906779234E-3</v>
      </c>
      <c r="O367" s="13">
        <v>1</v>
      </c>
    </row>
    <row r="368" spans="4:15" x14ac:dyDescent="0.4">
      <c r="D368" s="6">
        <v>5.9800000000000102</v>
      </c>
      <c r="E368" s="7">
        <f t="shared" si="35"/>
        <v>-9.876856776710935E-2</v>
      </c>
      <c r="G368">
        <f t="shared" si="36"/>
        <v>7.4681167215805733</v>
      </c>
      <c r="H368" s="10">
        <f t="shared" si="41"/>
        <v>-0.18829239759121727</v>
      </c>
      <c r="I368">
        <f t="shared" si="38"/>
        <v>-2.2595087710946071</v>
      </c>
      <c r="K368">
        <f t="shared" si="39"/>
        <v>-6.1474801771839616E-2</v>
      </c>
      <c r="M368">
        <f t="shared" si="37"/>
        <v>-0.28045093569603741</v>
      </c>
      <c r="N368" s="13">
        <f t="shared" si="40"/>
        <v>8.4931961456175854E-3</v>
      </c>
      <c r="O368" s="13">
        <v>1</v>
      </c>
    </row>
    <row r="369" spans="4:15" x14ac:dyDescent="0.4">
      <c r="D369" s="6">
        <v>6.0000000000000098</v>
      </c>
      <c r="E369" s="7">
        <f t="shared" si="35"/>
        <v>-9.7662835760653974E-2</v>
      </c>
      <c r="G369">
        <f t="shared" si="36"/>
        <v>7.4829405902146222</v>
      </c>
      <c r="H369" s="10">
        <f t="shared" si="41"/>
        <v>-0.18618443009411073</v>
      </c>
      <c r="I369">
        <f t="shared" si="38"/>
        <v>-2.234213161129329</v>
      </c>
      <c r="K369">
        <f t="shared" si="39"/>
        <v>-6.0630650390630383E-2</v>
      </c>
      <c r="M369">
        <f t="shared" si="37"/>
        <v>-0.2782921035628933</v>
      </c>
      <c r="N369" s="13">
        <f t="shared" si="40"/>
        <v>8.4838235118318717E-3</v>
      </c>
      <c r="O369" s="13">
        <v>1</v>
      </c>
    </row>
    <row r="370" spans="4:15" x14ac:dyDescent="0.4">
      <c r="D370" s="6">
        <v>6.0200000000000102</v>
      </c>
      <c r="E370" s="7">
        <f t="shared" si="35"/>
        <v>-9.6567415343423127E-2</v>
      </c>
      <c r="G370">
        <f t="shared" si="36"/>
        <v>7.4977644588486712</v>
      </c>
      <c r="H370" s="10">
        <f t="shared" si="41"/>
        <v>-0.18409612061070185</v>
      </c>
      <c r="I370">
        <f t="shared" si="38"/>
        <v>-2.209153447328422</v>
      </c>
      <c r="K370">
        <f t="shared" si="39"/>
        <v>-5.9798090536148485E-2</v>
      </c>
      <c r="M370">
        <f t="shared" si="37"/>
        <v>-0.27614966066970054</v>
      </c>
      <c r="N370" s="13">
        <f t="shared" si="40"/>
        <v>8.4738542373936753E-3</v>
      </c>
      <c r="O370" s="13">
        <v>1</v>
      </c>
    </row>
    <row r="371" spans="4:15" x14ac:dyDescent="0.4">
      <c r="D371" s="6">
        <v>6.0400000000000098</v>
      </c>
      <c r="E371" s="7">
        <f t="shared" si="35"/>
        <v>-9.5482244926544987E-2</v>
      </c>
      <c r="G371">
        <f t="shared" si="36"/>
        <v>7.5125883274827192</v>
      </c>
      <c r="H371" s="10">
        <f t="shared" si="41"/>
        <v>-0.18202735172796539</v>
      </c>
      <c r="I371">
        <f t="shared" si="38"/>
        <v>-2.1843282207355847</v>
      </c>
      <c r="K371">
        <f t="shared" si="39"/>
        <v>-5.8976963042730458E-2</v>
      </c>
      <c r="M371">
        <f t="shared" si="37"/>
        <v>-0.27402348782455249</v>
      </c>
      <c r="N371" s="13">
        <f t="shared" si="40"/>
        <v>8.4632890567017775E-3</v>
      </c>
      <c r="O371" s="13">
        <v>1</v>
      </c>
    </row>
    <row r="372" spans="4:15" x14ac:dyDescent="0.4">
      <c r="D372" s="6">
        <v>6.0600000000000103</v>
      </c>
      <c r="E372" s="7">
        <f t="shared" si="35"/>
        <v>-9.4407262695792943E-2</v>
      </c>
      <c r="G372">
        <f t="shared" si="36"/>
        <v>7.5274121961167682</v>
      </c>
      <c r="H372" s="10">
        <f t="shared" si="41"/>
        <v>-0.17997800560325966</v>
      </c>
      <c r="I372">
        <f t="shared" si="38"/>
        <v>-2.1597360672391162</v>
      </c>
      <c r="K372">
        <f t="shared" si="39"/>
        <v>-5.8167110930017071E-2</v>
      </c>
      <c r="M372">
        <f t="shared" si="37"/>
        <v>-0.27191346658115106</v>
      </c>
      <c r="N372" s="13">
        <f t="shared" si="40"/>
        <v>8.4521289852173935E-3</v>
      </c>
      <c r="O372" s="13">
        <v>1</v>
      </c>
    </row>
    <row r="373" spans="4:15" x14ac:dyDescent="0.4">
      <c r="D373" s="6">
        <v>6.0800000000000098</v>
      </c>
      <c r="E373" s="7">
        <f t="shared" si="35"/>
        <v>-9.3342406624083316E-2</v>
      </c>
      <c r="G373">
        <f t="shared" si="36"/>
        <v>7.5422360647508171</v>
      </c>
      <c r="H373" s="10">
        <f t="shared" si="41"/>
        <v>-0.17794796398815244</v>
      </c>
      <c r="I373">
        <f t="shared" si="38"/>
        <v>-2.135375567857829</v>
      </c>
      <c r="K373">
        <f t="shared" si="39"/>
        <v>-5.7368379372962443E-2</v>
      </c>
      <c r="M373">
        <f t="shared" si="37"/>
        <v>-0.26981947923707622</v>
      </c>
      <c r="N373" s="13">
        <f t="shared" si="40"/>
        <v>8.440375314133235E-3</v>
      </c>
      <c r="O373" s="13">
        <v>1</v>
      </c>
    </row>
    <row r="374" spans="4:15" x14ac:dyDescent="0.4">
      <c r="D374" s="6">
        <v>6.1000000000000103</v>
      </c>
      <c r="E374" s="7">
        <f t="shared" si="35"/>
        <v>-9.2287614483839694E-2</v>
      </c>
      <c r="G374">
        <f t="shared" si="36"/>
        <v>7.557059933384866</v>
      </c>
      <c r="H374" s="10">
        <f t="shared" si="41"/>
        <v>-0.17593710825199199</v>
      </c>
      <c r="I374">
        <f t="shared" si="38"/>
        <v>-2.1112452990239037</v>
      </c>
      <c r="K374">
        <f t="shared" si="39"/>
        <v>-5.6580615672253989E-2</v>
      </c>
      <c r="M374">
        <f t="shared" si="37"/>
        <v>-0.26774140883197528</v>
      </c>
      <c r="N374" s="13">
        <f t="shared" si="40"/>
        <v>8.4280296049799204E-3</v>
      </c>
      <c r="O374" s="13">
        <v>1</v>
      </c>
    </row>
    <row r="375" spans="4:15" x14ac:dyDescent="0.4">
      <c r="D375" s="6">
        <v>6.1200000000000099</v>
      </c>
      <c r="E375" s="7">
        <f t="shared" si="35"/>
        <v>-9.1242823859223721E-2</v>
      </c>
      <c r="G375">
        <f t="shared" si="36"/>
        <v>7.571883802018915</v>
      </c>
      <c r="H375" s="10">
        <f t="shared" si="41"/>
        <v>-0.17394531940522412</v>
      </c>
      <c r="I375">
        <f t="shared" si="38"/>
        <v>-2.0873438328626897</v>
      </c>
      <c r="K375">
        <f t="shared" si="39"/>
        <v>-5.5803669225137721E-2</v>
      </c>
      <c r="M375">
        <f t="shared" si="37"/>
        <v>-0.26567913914567759</v>
      </c>
      <c r="N375" s="13">
        <f t="shared" si="40"/>
        <v>8.4150936841740111E-3</v>
      </c>
      <c r="O375" s="13">
        <v>1</v>
      </c>
    </row>
    <row r="376" spans="4:15" x14ac:dyDescent="0.4">
      <c r="D376" s="6">
        <v>6.1400000000000103</v>
      </c>
      <c r="E376" s="7">
        <f t="shared" si="35"/>
        <v>-9.0207972158227706E-2</v>
      </c>
      <c r="G376">
        <f t="shared" si="36"/>
        <v>7.5867076706529639</v>
      </c>
      <c r="H376" s="10">
        <f t="shared" si="41"/>
        <v>-0.17197247812244529</v>
      </c>
      <c r="I376">
        <f t="shared" si="38"/>
        <v>-2.0636697374693433</v>
      </c>
      <c r="K376">
        <f t="shared" si="39"/>
        <v>-5.5037391496643329E-2</v>
      </c>
      <c r="M376">
        <f t="shared" si="37"/>
        <v>-0.26363255469623609</v>
      </c>
      <c r="N376" s="13">
        <f t="shared" si="40"/>
        <v>8.4015696375131926E-3</v>
      </c>
      <c r="O376" s="13">
        <v>1</v>
      </c>
    </row>
    <row r="377" spans="4:15" x14ac:dyDescent="0.4">
      <c r="D377" s="6">
        <v>6.1600000000000099</v>
      </c>
      <c r="E377" s="7">
        <f t="shared" si="35"/>
        <v>-8.9182996624629182E-2</v>
      </c>
      <c r="G377">
        <f t="shared" si="36"/>
        <v>7.601531539287012</v>
      </c>
      <c r="H377" s="10">
        <f t="shared" si="41"/>
        <v>-0.17001846476519308</v>
      </c>
      <c r="I377">
        <f t="shared" si="38"/>
        <v>-2.0402215771823169</v>
      </c>
      <c r="K377">
        <f t="shared" si="39"/>
        <v>-5.4281635991203621E-2</v>
      </c>
      <c r="M377">
        <f t="shared" si="37"/>
        <v>-0.26160154073789693</v>
      </c>
      <c r="N377" s="13">
        <f t="shared" si="40"/>
        <v>8.3874598046220442E-3</v>
      </c>
      <c r="O377" s="13">
        <v>1</v>
      </c>
    </row>
    <row r="378" spans="4:15" x14ac:dyDescent="0.4">
      <c r="D378" s="6">
        <v>6.1800000000000104</v>
      </c>
      <c r="E378" s="7">
        <f t="shared" si="35"/>
        <v>-8.8167834349803118E-2</v>
      </c>
      <c r="G378">
        <f t="shared" si="36"/>
        <v>7.6163554079210609</v>
      </c>
      <c r="H378" s="10">
        <f t="shared" si="41"/>
        <v>-0.16808315940446469</v>
      </c>
      <c r="I378">
        <f t="shared" si="38"/>
        <v>-2.0169979128535762</v>
      </c>
      <c r="K378">
        <f t="shared" si="39"/>
        <v>-5.3536258224662701E-2</v>
      </c>
      <c r="M378">
        <f t="shared" si="37"/>
        <v>-0.25958598325900278</v>
      </c>
      <c r="N378" s="13">
        <f t="shared" si="40"/>
        <v>8.3727667733546254E-3</v>
      </c>
      <c r="O378" s="13">
        <v>1</v>
      </c>
    </row>
    <row r="379" spans="4:15" x14ac:dyDescent="0.4">
      <c r="D379" s="6">
        <v>6.2000000000000099</v>
      </c>
      <c r="E379" s="7">
        <f t="shared" si="35"/>
        <v>-8.7162422284392249E-2</v>
      </c>
      <c r="G379">
        <f t="shared" si="36"/>
        <v>7.6311792765551099</v>
      </c>
      <c r="H379" s="10">
        <f t="shared" si="41"/>
        <v>-0.16616644184296542</v>
      </c>
      <c r="I379">
        <f t="shared" si="38"/>
        <v>-1.993997302115585</v>
      </c>
      <c r="K379">
        <f t="shared" si="39"/>
        <v>-5.2801115696668323E-2</v>
      </c>
      <c r="M379">
        <f t="shared" si="37"/>
        <v>-0.25758576897982927</v>
      </c>
      <c r="N379" s="13">
        <f t="shared" si="40"/>
        <v>8.35749337415693E-3</v>
      </c>
      <c r="O379" s="13">
        <v>1</v>
      </c>
    </row>
    <row r="380" spans="4:15" x14ac:dyDescent="0.4">
      <c r="D380" s="6">
        <v>6.2200000000000104</v>
      </c>
      <c r="E380" s="7">
        <f t="shared" si="35"/>
        <v>-8.6166697249831517E-2</v>
      </c>
      <c r="G380">
        <f t="shared" si="36"/>
        <v>7.6460031451891588</v>
      </c>
      <c r="H380" s="10">
        <f t="shared" si="41"/>
        <v>-0.16426819163707881</v>
      </c>
      <c r="I380">
        <f t="shared" si="38"/>
        <v>-1.9712182996449457</v>
      </c>
      <c r="K380">
        <f t="shared" si="39"/>
        <v>-5.2076067863442155E-2</v>
      </c>
      <c r="M380">
        <f t="shared" si="37"/>
        <v>-0.25560078535035868</v>
      </c>
      <c r="N380" s="13">
        <f t="shared" si="40"/>
        <v>8.34164267439505E-3</v>
      </c>
      <c r="O380" s="13">
        <v>1</v>
      </c>
    </row>
    <row r="381" spans="4:15" x14ac:dyDescent="0.4">
      <c r="D381" s="6">
        <v>6.24000000000001</v>
      </c>
      <c r="E381" s="7">
        <f t="shared" si="35"/>
        <v>-8.5180595949726975E-2</v>
      </c>
      <c r="G381">
        <f t="shared" si="36"/>
        <v>7.660827013823206</v>
      </c>
      <c r="H381" s="10">
        <f t="shared" si="41"/>
        <v>-0.16238828811855952</v>
      </c>
      <c r="I381">
        <f t="shared" si="38"/>
        <v>-1.9486594574227141</v>
      </c>
      <c r="K381">
        <f t="shared" si="39"/>
        <v>-5.1360976110923648E-2</v>
      </c>
      <c r="M381">
        <f t="shared" si="37"/>
        <v>-0.25363092054799241</v>
      </c>
      <c r="N381" s="13">
        <f t="shared" si="40"/>
        <v>8.3252179726526002E-3</v>
      </c>
      <c r="O381" s="13">
        <v>1</v>
      </c>
    </row>
    <row r="382" spans="4:15" x14ac:dyDescent="0.4">
      <c r="D382" s="6">
        <v>6.2600000000000096</v>
      </c>
      <c r="E382" s="7">
        <f t="shared" si="35"/>
        <v>-8.420405498108624E-2</v>
      </c>
      <c r="G382">
        <f t="shared" si="36"/>
        <v>7.6756508824572549</v>
      </c>
      <c r="H382" s="10">
        <f t="shared" si="41"/>
        <v>-0.16052661041594279</v>
      </c>
      <c r="I382">
        <f t="shared" si="38"/>
        <v>-1.9263193249913135</v>
      </c>
      <c r="K382">
        <f t="shared" si="39"/>
        <v>-5.0655703728281799E-2</v>
      </c>
      <c r="M382">
        <f t="shared" si="37"/>
        <v>-0.25167606347520433</v>
      </c>
      <c r="N382" s="13">
        <f t="shared" si="40"/>
        <v>8.3082227930025218E-3</v>
      </c>
      <c r="O382" s="13">
        <v>1</v>
      </c>
    </row>
    <row r="383" spans="4:15" x14ac:dyDescent="0.4">
      <c r="D383" s="6">
        <v>6.28000000000001</v>
      </c>
      <c r="E383" s="7">
        <f t="shared" si="35"/>
        <v>-8.3237010845399875E-2</v>
      </c>
      <c r="G383">
        <f t="shared" si="36"/>
        <v>7.6904747510913039</v>
      </c>
      <c r="H383" s="10">
        <f t="shared" si="41"/>
        <v>-0.15868303747567034</v>
      </c>
      <c r="I383">
        <f t="shared" si="38"/>
        <v>-1.9041964497080439</v>
      </c>
      <c r="K383">
        <f t="shared" si="39"/>
        <v>-4.9960115881790522E-2</v>
      </c>
      <c r="M383">
        <f t="shared" si="37"/>
        <v>-0.24973610375713914</v>
      </c>
      <c r="N383" s="13">
        <f t="shared" si="40"/>
        <v>8.2906608792575522E-3</v>
      </c>
      <c r="O383" s="13">
        <v>1</v>
      </c>
    </row>
    <row r="384" spans="4:15" x14ac:dyDescent="0.4">
      <c r="D384" s="6">
        <v>6.3000000000000096</v>
      </c>
      <c r="E384" s="7">
        <f t="shared" si="35"/>
        <v>-8.2279399959572619E-2</v>
      </c>
      <c r="G384">
        <f t="shared" si="36"/>
        <v>7.7052986197253528</v>
      </c>
      <c r="H384" s="10">
        <f t="shared" si="41"/>
        <v>-0.15685744808292923</v>
      </c>
      <c r="I384">
        <f t="shared" si="38"/>
        <v>-1.8822893769951508</v>
      </c>
      <c r="K384">
        <f t="shared" si="39"/>
        <v>-4.9274079589061798E-2</v>
      </c>
      <c r="M384">
        <f t="shared" si="37"/>
        <v>-0.24781093173915375</v>
      </c>
      <c r="N384" s="13">
        <f t="shared" si="40"/>
        <v>8.2725361892031016E-3</v>
      </c>
      <c r="O384" s="13">
        <v>1</v>
      </c>
    </row>
    <row r="385" spans="4:15" x14ac:dyDescent="0.4">
      <c r="D385" s="6">
        <v>6.3200000000000101</v>
      </c>
      <c r="E385" s="7">
        <f t="shared" si="35"/>
        <v>-8.1331158666702458E-2</v>
      </c>
      <c r="G385">
        <f t="shared" si="36"/>
        <v>7.7201224883594017</v>
      </c>
      <c r="H385" s="10">
        <f t="shared" si="41"/>
        <v>-0.15504972088220159</v>
      </c>
      <c r="I385">
        <f t="shared" si="38"/>
        <v>-1.8605966505864191</v>
      </c>
      <c r="K385">
        <f t="shared" si="39"/>
        <v>-4.8597463693632367E-2</v>
      </c>
      <c r="M385">
        <f t="shared" si="37"/>
        <v>-0.24590043848430912</v>
      </c>
      <c r="N385" s="13">
        <f t="shared" si="40"/>
        <v>8.2538528888178898E-3</v>
      </c>
      <c r="O385" s="13">
        <v>1</v>
      </c>
    </row>
    <row r="386" spans="4:15" x14ac:dyDescent="0.4">
      <c r="D386" s="6">
        <v>6.3400000000000096</v>
      </c>
      <c r="E386" s="7">
        <f t="shared" si="35"/>
        <v>-8.0392223246707764E-2</v>
      </c>
      <c r="G386">
        <f t="shared" si="36"/>
        <v>7.7349463569934507</v>
      </c>
      <c r="H386" s="10">
        <f t="shared" si="41"/>
        <v>-0.15325973439752366</v>
      </c>
      <c r="I386">
        <f t="shared" si="38"/>
        <v>-1.8391168127702839</v>
      </c>
      <c r="K386">
        <f t="shared" si="39"/>
        <v>-4.7930138839898835E-2</v>
      </c>
      <c r="M386">
        <f t="shared" si="37"/>
        <v>-0.24400451577080975</v>
      </c>
      <c r="N386" s="13">
        <f t="shared" si="40"/>
        <v>8.2346153464854903E-3</v>
      </c>
      <c r="O386" s="13">
        <v>1</v>
      </c>
    </row>
    <row r="387" spans="4:15" x14ac:dyDescent="0.4">
      <c r="D387" s="6">
        <v>6.3600000000000101</v>
      </c>
      <c r="E387" s="7">
        <f t="shared" si="35"/>
        <v>-7.9462529926800321E-2</v>
      </c>
      <c r="G387">
        <f t="shared" si="36"/>
        <v>7.7497702256274996</v>
      </c>
      <c r="H387" s="10">
        <f t="shared" si="41"/>
        <v>-0.15148736705245214</v>
      </c>
      <c r="I387">
        <f t="shared" si="38"/>
        <v>-1.8178484046294257</v>
      </c>
      <c r="K387">
        <f t="shared" si="39"/>
        <v>-4.7271977448396542E-2</v>
      </c>
      <c r="M387">
        <f t="shared" si="37"/>
        <v>-0.24212305608939538</v>
      </c>
      <c r="N387" s="13">
        <f t="shared" si="40"/>
        <v>8.2148281272014737E-3</v>
      </c>
      <c r="O387" s="13">
        <v>1</v>
      </c>
    </row>
    <row r="388" spans="4:15" x14ac:dyDescent="0.4">
      <c r="D388" s="6">
        <v>6.3800000000000097</v>
      </c>
      <c r="E388" s="7">
        <f t="shared" si="35"/>
        <v>-7.8542014891804832E-2</v>
      </c>
      <c r="G388">
        <f t="shared" si="36"/>
        <v>7.7645940942615486</v>
      </c>
      <c r="H388" s="10">
        <f t="shared" si="41"/>
        <v>-0.14973249718973675</v>
      </c>
      <c r="I388">
        <f t="shared" si="38"/>
        <v>-1.796789966276841</v>
      </c>
      <c r="K388">
        <f t="shared" si="39"/>
        <v>-4.6622853691417471E-2</v>
      </c>
      <c r="M388">
        <f t="shared" si="37"/>
        <v>-0.24025595264068705</v>
      </c>
      <c r="N388" s="13">
        <f t="shared" si="40"/>
        <v>8.1944959867801849E-3</v>
      </c>
      <c r="O388" s="13">
        <v>1</v>
      </c>
    </row>
    <row r="389" spans="4:15" x14ac:dyDescent="0.4">
      <c r="D389" s="6">
        <v>6.4000000000000101</v>
      </c>
      <c r="E389" s="7">
        <f t="shared" si="35"/>
        <v>-7.7630614294322844E-2</v>
      </c>
      <c r="G389">
        <f t="shared" si="36"/>
        <v>7.7794179628955975</v>
      </c>
      <c r="H389" s="10">
        <f t="shared" si="41"/>
        <v>-0.14799500309069707</v>
      </c>
      <c r="I389">
        <f t="shared" si="38"/>
        <v>-1.7759400370883649</v>
      </c>
      <c r="K389">
        <f t="shared" si="39"/>
        <v>-4.598264346896256E-2</v>
      </c>
      <c r="M389">
        <f t="shared" si="37"/>
        <v>-0.23840309933248743</v>
      </c>
      <c r="N389" s="13">
        <f t="shared" si="40"/>
        <v>8.1736238660648271E-3</v>
      </c>
      <c r="O389" s="13">
        <v>1</v>
      </c>
    </row>
    <row r="390" spans="4:15" x14ac:dyDescent="0.4">
      <c r="D390" s="6">
        <v>6.4200000000000097</v>
      </c>
      <c r="E390" s="7">
        <f t="shared" si="35"/>
        <v>-7.6728264264741775E-2</v>
      </c>
      <c r="G390">
        <f t="shared" si="36"/>
        <v>7.7942418315296447</v>
      </c>
      <c r="H390" s="10">
        <f t="shared" si="41"/>
        <v>-0.14627476299430375</v>
      </c>
      <c r="I390">
        <f t="shared" si="38"/>
        <v>-1.755297155931645</v>
      </c>
      <c r="K390">
        <f t="shared" si="39"/>
        <v>-4.5351224385023897E-2</v>
      </c>
      <c r="M390">
        <f t="shared" si="37"/>
        <v>-0.2365643907770397</v>
      </c>
      <c r="N390" s="13">
        <f t="shared" si="40"/>
        <v>8.1522168851450028E-3</v>
      </c>
      <c r="O390" s="13">
        <v>1</v>
      </c>
    </row>
    <row r="391" spans="4:15" x14ac:dyDescent="0.4">
      <c r="D391" s="6">
        <v>6.4400000000000102</v>
      </c>
      <c r="E391" s="7">
        <f t="shared" si="35"/>
        <v>-7.5834900921087439E-2</v>
      </c>
      <c r="G391">
        <f t="shared" si="36"/>
        <v>7.8090657001636954</v>
      </c>
      <c r="H391" s="10">
        <f t="shared" si="41"/>
        <v>-0.1445716551159611</v>
      </c>
      <c r="I391">
        <f t="shared" si="38"/>
        <v>-1.7348598613915331</v>
      </c>
      <c r="K391">
        <f t="shared" si="39"/>
        <v>-4.4728475724192002E-2</v>
      </c>
      <c r="M391">
        <f t="shared" si="37"/>
        <v>-0.23473972228824347</v>
      </c>
      <c r="N391" s="13">
        <f t="shared" si="40"/>
        <v>8.1302803375852255E-3</v>
      </c>
      <c r="O391" s="13">
        <v>1</v>
      </c>
    </row>
    <row r="392" spans="4:15" x14ac:dyDescent="0.4">
      <c r="D392" s="6">
        <v>6.4600000000000097</v>
      </c>
      <c r="E392" s="7">
        <f t="shared" si="35"/>
        <v>-7.4950460378720829E-2</v>
      </c>
      <c r="G392">
        <f t="shared" si="36"/>
        <v>7.8238895687977426</v>
      </c>
      <c r="H392" s="10">
        <f t="shared" si="41"/>
        <v>-0.1428855576659934</v>
      </c>
      <c r="I392">
        <f t="shared" si="38"/>
        <v>-1.7146266919919206</v>
      </c>
      <c r="K392">
        <f t="shared" si="39"/>
        <v>-4.4114278428584563E-2</v>
      </c>
      <c r="M392">
        <f t="shared" si="37"/>
        <v>-0.23292898987883481</v>
      </c>
      <c r="N392" s="13">
        <f t="shared" si="40"/>
        <v>8.1078196846685671E-3</v>
      </c>
      <c r="O392" s="13">
        <v>1</v>
      </c>
    </row>
    <row r="393" spans="4:15" x14ac:dyDescent="0.4">
      <c r="D393" s="6">
        <v>6.4800000000000102</v>
      </c>
      <c r="E393" s="7">
        <f t="shared" si="35"/>
        <v>-7.4074878759877533E-2</v>
      </c>
      <c r="G393">
        <f t="shared" si="36"/>
        <v>7.8387134374317915</v>
      </c>
      <c r="H393" s="10">
        <f t="shared" si="41"/>
        <v>-0.14121634886783055</v>
      </c>
      <c r="I393">
        <f t="shared" si="38"/>
        <v>-1.6945961864139667</v>
      </c>
      <c r="K393">
        <f t="shared" si="39"/>
        <v>-4.3508515075090806E-2</v>
      </c>
      <c r="M393">
        <f t="shared" si="37"/>
        <v>-0.23113209025752479</v>
      </c>
      <c r="N393" s="13">
        <f t="shared" si="40"/>
        <v>8.0848405496583738E-3</v>
      </c>
      <c r="O393" s="13">
        <v>1</v>
      </c>
    </row>
    <row r="394" spans="4:15" x14ac:dyDescent="0.4">
      <c r="D394" s="6">
        <v>6.5000000000000098</v>
      </c>
      <c r="E394" s="7">
        <f t="shared" si="35"/>
        <v>-7.3208092203051245E-2</v>
      </c>
      <c r="G394">
        <f t="shared" si="36"/>
        <v>7.8535373060658387</v>
      </c>
      <c r="H394" s="10">
        <f t="shared" si="41"/>
        <v>-0.13956390697589691</v>
      </c>
      <c r="I394">
        <f t="shared" si="38"/>
        <v>-1.6747668837107628</v>
      </c>
      <c r="K394">
        <f t="shared" si="39"/>
        <v>-4.2911069852928974E-2</v>
      </c>
      <c r="M394">
        <f t="shared" si="37"/>
        <v>-0.2293489208261055</v>
      </c>
      <c r="N394" s="13">
        <f t="shared" si="40"/>
        <v>8.0613487120821496E-3</v>
      </c>
      <c r="O394" s="13">
        <v>1</v>
      </c>
    </row>
    <row r="395" spans="4:15" x14ac:dyDescent="0.4">
      <c r="D395" s="6">
        <v>6.5200000000000102</v>
      </c>
      <c r="E395" s="7">
        <f t="shared" si="35"/>
        <v>-7.2350036872219275E-2</v>
      </c>
      <c r="G395">
        <f t="shared" si="36"/>
        <v>7.8683611746998894</v>
      </c>
      <c r="H395" s="10">
        <f t="shared" si="41"/>
        <v>-0.13792811029319885</v>
      </c>
      <c r="I395">
        <f t="shared" si="38"/>
        <v>-1.6551373235183862</v>
      </c>
      <c r="K395">
        <f t="shared" si="39"/>
        <v>-4.2321828541510779E-2</v>
      </c>
      <c r="M395">
        <f t="shared" si="37"/>
        <v>-0.22757937967651931</v>
      </c>
      <c r="N395" s="13">
        <f t="shared" si="40"/>
        <v>8.037350102040694E-3</v>
      </c>
      <c r="O395" s="13">
        <v>1</v>
      </c>
    </row>
    <row r="396" spans="4:15" x14ac:dyDescent="0.4">
      <c r="D396" s="6">
        <v>6.5400000000000098</v>
      </c>
      <c r="E396" s="7">
        <f t="shared" si="35"/>
        <v>-7.1500648965912114E-2</v>
      </c>
      <c r="G396">
        <f t="shared" si="36"/>
        <v>7.8831850433339365</v>
      </c>
      <c r="H396" s="10">
        <f t="shared" si="41"/>
        <v>-0.13630883718861486</v>
      </c>
      <c r="I396">
        <f t="shared" si="38"/>
        <v>-1.6357060462633783</v>
      </c>
      <c r="K396">
        <f t="shared" si="39"/>
        <v>-4.1740678488610544E-2</v>
      </c>
      <c r="M396">
        <f t="shared" si="37"/>
        <v>-0.22582336558789781</v>
      </c>
      <c r="N396" s="13">
        <f t="shared" si="40"/>
        <v>8.0128507945460333E-3</v>
      </c>
      <c r="O396" s="13">
        <v>1</v>
      </c>
    </row>
    <row r="397" spans="4:15" x14ac:dyDescent="0.4">
      <c r="D397" s="6">
        <v>6.5600000000000103</v>
      </c>
      <c r="E397" s="7">
        <f t="shared" si="35"/>
        <v>-7.0659864726125093E-2</v>
      </c>
      <c r="G397">
        <f t="shared" si="36"/>
        <v>7.8980089119679855</v>
      </c>
      <c r="H397" s="10">
        <f t="shared" si="41"/>
        <v>-0.13470596611388488</v>
      </c>
      <c r="I397">
        <f t="shared" si="38"/>
        <v>-1.6164715933666187</v>
      </c>
      <c r="K397">
        <f t="shared" si="39"/>
        <v>-4.1167508588832703E-2</v>
      </c>
      <c r="M397">
        <f t="shared" si="37"/>
        <v>-0.22408077802356641</v>
      </c>
      <c r="N397" s="13">
        <f t="shared" si="40"/>
        <v>7.987857003890951E-3</v>
      </c>
      <c r="O397" s="13">
        <v>1</v>
      </c>
    </row>
    <row r="398" spans="4:15" x14ac:dyDescent="0.4">
      <c r="D398" s="6">
        <v>6.5800000000000098</v>
      </c>
      <c r="E398" s="7">
        <f t="shared" si="35"/>
        <v>-6.9827620447074093E-2</v>
      </c>
      <c r="G398">
        <f t="shared" si="36"/>
        <v>7.9128327806020344</v>
      </c>
      <c r="H398" s="10">
        <f t="shared" si="41"/>
        <v>-0.13311937562030204</v>
      </c>
      <c r="I398">
        <f t="shared" si="38"/>
        <v>-1.5974325074436244</v>
      </c>
      <c r="K398">
        <f t="shared" si="39"/>
        <v>-4.060220926237585E-2</v>
      </c>
      <c r="M398">
        <f t="shared" si="37"/>
        <v>-0.22235151712802262</v>
      </c>
      <c r="N398" s="13">
        <f t="shared" si="40"/>
        <v>7.9623750780538696E-3</v>
      </c>
      <c r="O398" s="13">
        <v>1</v>
      </c>
    </row>
    <row r="399" spans="4:15" x14ac:dyDescent="0.4">
      <c r="D399" s="6">
        <v>6.6000000000000103</v>
      </c>
      <c r="E399" s="7">
        <f t="shared" si="35"/>
        <v>-6.900385248379394E-2</v>
      </c>
      <c r="G399">
        <f t="shared" si="36"/>
        <v>7.9276566492360834</v>
      </c>
      <c r="H399" s="10">
        <f t="shared" si="41"/>
        <v>-0.13154894437510475</v>
      </c>
      <c r="I399">
        <f t="shared" si="38"/>
        <v>-1.5785873325012569</v>
      </c>
      <c r="K399">
        <f t="shared" si="39"/>
        <v>-4.0044672434087422E-2</v>
      </c>
      <c r="M399">
        <f t="shared" si="37"/>
        <v>-0.22063548372388328</v>
      </c>
      <c r="N399" s="13">
        <f t="shared" si="40"/>
        <v>7.9364114931414643E-3</v>
      </c>
      <c r="O399" s="13">
        <v>1</v>
      </c>
    </row>
    <row r="400" spans="4:15" x14ac:dyDescent="0.4">
      <c r="D400" s="6">
        <v>6.6200000000000099</v>
      </c>
      <c r="E400" s="7">
        <f t="shared" si="35"/>
        <v>-6.8188497260580946E-2</v>
      </c>
      <c r="G400">
        <f t="shared" si="36"/>
        <v>7.9424805178701323</v>
      </c>
      <c r="H400" s="10">
        <f t="shared" si="41"/>
        <v>-0.12999455117757153</v>
      </c>
      <c r="I400">
        <f t="shared" si="38"/>
        <v>-1.5599346141308583</v>
      </c>
      <c r="K400">
        <f t="shared" si="39"/>
        <v>-3.9494791512806077E-2</v>
      </c>
      <c r="M400">
        <f t="shared" si="37"/>
        <v>-0.21893257930880633</v>
      </c>
      <c r="N400" s="13">
        <f t="shared" si="40"/>
        <v>7.9099728478723135E-3</v>
      </c>
      <c r="O400" s="13">
        <v>1</v>
      </c>
    </row>
    <row r="401" spans="4:15" x14ac:dyDescent="0.4">
      <c r="D401" s="6">
        <v>6.6400000000000103</v>
      </c>
      <c r="E401" s="7">
        <f t="shared" si="35"/>
        <v>-6.7381491279278949E-2</v>
      </c>
      <c r="G401">
        <f t="shared" si="36"/>
        <v>7.9573043865041813</v>
      </c>
      <c r="H401" s="10">
        <f t="shared" si="41"/>
        <v>-0.1284560749748174</v>
      </c>
      <c r="I401">
        <f t="shared" si="38"/>
        <v>-1.5414728996978089</v>
      </c>
      <c r="K401">
        <f t="shared" si="39"/>
        <v>-3.8952461370987485E-2</v>
      </c>
      <c r="M401">
        <f t="shared" si="37"/>
        <v>-0.2172427060523863</v>
      </c>
      <c r="N401" s="13">
        <f t="shared" si="40"/>
        <v>7.8830658581043236E-3</v>
      </c>
      <c r="O401" s="13">
        <v>1</v>
      </c>
    </row>
    <row r="402" spans="4:15" x14ac:dyDescent="0.4">
      <c r="D402" s="6">
        <v>6.6600000000000099</v>
      </c>
      <c r="E402" s="7">
        <f t="shared" si="35"/>
        <v>-6.6582771127410387E-2</v>
      </c>
      <c r="G402">
        <f t="shared" si="36"/>
        <v>7.9721282551382302</v>
      </c>
      <c r="H402" s="10">
        <f t="shared" si="41"/>
        <v>-0.12693339487729519</v>
      </c>
      <c r="I402">
        <f t="shared" si="38"/>
        <v>-1.5232007385275423</v>
      </c>
      <c r="K402">
        <f t="shared" si="39"/>
        <v>-3.8417578324609722E-2</v>
      </c>
      <c r="M402">
        <f t="shared" si="37"/>
        <v>-0.2155657667930263</v>
      </c>
      <c r="N402" s="13">
        <f t="shared" si="40"/>
        <v>7.8556973514084822E-3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-6.5792273486151395E-2</v>
      </c>
      <c r="G403">
        <f t="shared" ref="G403:G469" si="43">$E$11*(D403/$E$12+1)</f>
        <v>7.9869521237722791</v>
      </c>
      <c r="H403" s="10">
        <f t="shared" si="41"/>
        <v>-0.12542639017399904</v>
      </c>
      <c r="I403">
        <f t="shared" si="38"/>
        <v>-1.5051166820879884</v>
      </c>
      <c r="K403">
        <f t="shared" si="39"/>
        <v>-3.7890040113354347E-2</v>
      </c>
      <c r="M403">
        <f t="shared" ref="M403:M469" si="44">$L$9*$O$6*EXP(-$O$7*(G403/$L$10-1))-SQRT($L$9)*$O$8*EXP(-$O$4*(G403/$L$10-1))</f>
        <v>-0.21390166503478628</v>
      </c>
      <c r="N403" s="13">
        <f t="shared" si="40"/>
        <v>7.8278742616918508E-3</v>
      </c>
      <c r="O403" s="13">
        <v>1</v>
      </c>
    </row>
    <row r="404" spans="4:15" x14ac:dyDescent="0.4">
      <c r="D404" s="6">
        <v>6.7000000000000099</v>
      </c>
      <c r="E404" s="7">
        <f t="shared" si="42"/>
        <v>-6.5009935138153035E-2</v>
      </c>
      <c r="G404">
        <f t="shared" si="43"/>
        <v>8.0017759924063281</v>
      </c>
      <c r="H404" s="10">
        <f t="shared" si="41"/>
        <v>-0.12393494034737497</v>
      </c>
      <c r="I404">
        <f t="shared" ref="I404:I467" si="45">H404*$E$6</f>
        <v>-1.4872192841684997</v>
      </c>
      <c r="K404">
        <f t="shared" ref="K404:K469" si="46">$L$9*$L$4*EXP(-$L$6*(G404/$L$10-1))-SQRT($L$9)*$L$5*EXP(-$L$7*(G404/$L$10-1))</f>
        <v>-3.7369745881059548E-2</v>
      </c>
      <c r="M404">
        <f t="shared" si="44"/>
        <v>-0.21225030494420966</v>
      </c>
      <c r="N404" s="13">
        <f t="shared" ref="N404:N467" si="47">(M404-H404)^2*O404</f>
        <v>7.7996036238718418E-3</v>
      </c>
      <c r="O404" s="13">
        <v>1</v>
      </c>
    </row>
    <row r="405" spans="4:15" x14ac:dyDescent="0.4">
      <c r="D405" s="6">
        <v>6.7200000000000104</v>
      </c>
      <c r="E405" s="7">
        <f t="shared" si="42"/>
        <v>-6.423569297520805E-2</v>
      </c>
      <c r="G405">
        <f t="shared" si="43"/>
        <v>8.0165998610403761</v>
      </c>
      <c r="H405" s="10">
        <f t="shared" ref="H405:H469" si="48">-(-$B$4)*(1+D405+$E$5*D405^3)*EXP(-D405)</f>
        <v>-0.12245892508793664</v>
      </c>
      <c r="I405">
        <f t="shared" si="45"/>
        <v>-1.4695071010552396</v>
      </c>
      <c r="K405">
        <f t="shared" si="46"/>
        <v>-3.6856596156441442E-2</v>
      </c>
      <c r="M405">
        <f t="shared" si="44"/>
        <v>-0.21061159134713028</v>
      </c>
      <c r="N405" s="13">
        <f t="shared" si="47"/>
        <v>7.7708925686047776E-3</v>
      </c>
      <c r="O405" s="13">
        <v>1</v>
      </c>
    </row>
    <row r="406" spans="4:15" x14ac:dyDescent="0.4">
      <c r="D406" s="6">
        <v>6.74000000000001</v>
      </c>
      <c r="E406" s="7">
        <f t="shared" si="42"/>
        <v>-6.3469484005764326E-2</v>
      </c>
      <c r="G406">
        <f t="shared" si="43"/>
        <v>8.0314237296744242</v>
      </c>
      <c r="H406" s="10">
        <f t="shared" si="48"/>
        <v>-0.12099822430858911</v>
      </c>
      <c r="I406">
        <f t="shared" si="45"/>
        <v>-1.4519786917030695</v>
      </c>
      <c r="K406">
        <f t="shared" si="46"/>
        <v>-3.635049283407997E-2</v>
      </c>
      <c r="M406">
        <f t="shared" si="44"/>
        <v>-0.20898542972545872</v>
      </c>
      <c r="N406" s="13">
        <f t="shared" si="47"/>
        <v>7.7417483170704087E-3</v>
      </c>
      <c r="O406" s="13">
        <v>1</v>
      </c>
    </row>
    <row r="407" spans="4:15" x14ac:dyDescent="0.4">
      <c r="D407" s="6">
        <v>6.7600000000000096</v>
      </c>
      <c r="E407" s="7">
        <f t="shared" si="42"/>
        <v>-6.2711245362285631E-2</v>
      </c>
      <c r="G407">
        <f t="shared" si="43"/>
        <v>8.0462475983084722</v>
      </c>
      <c r="H407" s="10">
        <f t="shared" si="48"/>
        <v>-0.11955271815866132</v>
      </c>
      <c r="I407">
        <f t="shared" si="45"/>
        <v>-1.4346326179039359</v>
      </c>
      <c r="K407">
        <f t="shared" si="46"/>
        <v>-3.5851339155665907E-2</v>
      </c>
      <c r="M407">
        <f t="shared" si="44"/>
        <v>-0.20737172621395197</v>
      </c>
      <c r="N407" s="13">
        <f t="shared" si="47"/>
        <v>7.7121781758152045E-3</v>
      </c>
      <c r="O407" s="13">
        <v>1</v>
      </c>
    </row>
    <row r="408" spans="4:15" x14ac:dyDescent="0.4">
      <c r="D408" s="6">
        <v>6.78000000000001</v>
      </c>
      <c r="E408" s="7">
        <f t="shared" si="42"/>
        <v>-6.1960914308460423E-2</v>
      </c>
      <c r="G408">
        <f t="shared" si="43"/>
        <v>8.0610714669425221</v>
      </c>
      <c r="H408" s="10">
        <f t="shared" si="48"/>
        <v>-0.11812228703764896</v>
      </c>
      <c r="I408">
        <f t="shared" si="45"/>
        <v>-1.4174674444517876</v>
      </c>
      <c r="K408">
        <f t="shared" si="46"/>
        <v>-3.5359039691504883E-2</v>
      </c>
      <c r="M408">
        <f t="shared" si="44"/>
        <v>-0.20577038759696406</v>
      </c>
      <c r="N408" s="13">
        <f t="shared" si="47"/>
        <v>7.6821895316558121E-3</v>
      </c>
      <c r="O408" s="13">
        <v>1</v>
      </c>
    </row>
    <row r="409" spans="4:15" x14ac:dyDescent="0.4">
      <c r="D409" s="6">
        <v>6.8000000000000096</v>
      </c>
      <c r="E409" s="7">
        <f t="shared" si="42"/>
        <v>-6.1218428246259678E-2</v>
      </c>
      <c r="G409">
        <f t="shared" si="43"/>
        <v>8.0758953355765701</v>
      </c>
      <c r="H409" s="10">
        <f t="shared" si="48"/>
        <v>-0.11670681160866947</v>
      </c>
      <c r="I409">
        <f t="shared" si="45"/>
        <v>-1.4004817393040336</v>
      </c>
      <c r="K409">
        <f t="shared" si="46"/>
        <v>-3.4873500322275784E-2</v>
      </c>
      <c r="M409">
        <f t="shared" si="44"/>
        <v>-0.20418132130518357</v>
      </c>
      <c r="N409" s="13">
        <f t="shared" si="47"/>
        <v>7.6517898466455401E-3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-6.0483724722843912E-2</v>
      </c>
      <c r="G410">
        <f t="shared" si="43"/>
        <v>8.0907192042106182</v>
      </c>
      <c r="H410" s="10">
        <f t="shared" si="48"/>
        <v>-0.11530617281162965</v>
      </c>
      <c r="I410">
        <f t="shared" si="45"/>
        <v>-1.3836740737395559</v>
      </c>
      <c r="K410">
        <f t="shared" si="46"/>
        <v>-3.4394628221038864E-2</v>
      </c>
      <c r="M410">
        <f t="shared" si="44"/>
        <v>-0.20260443541235293</v>
      </c>
      <c r="N410" s="13">
        <f t="shared" si="47"/>
        <v>7.6209866531048408E-3</v>
      </c>
      <c r="O410" s="13">
        <v>1</v>
      </c>
    </row>
    <row r="411" spans="4:15" x14ac:dyDescent="0.4">
      <c r="D411" s="6">
        <v>6.8400000000000096</v>
      </c>
      <c r="E411" s="7">
        <f t="shared" si="42"/>
        <v>-5.9756741437321459E-2</v>
      </c>
      <c r="G411">
        <f t="shared" si="43"/>
        <v>8.105543072844668</v>
      </c>
      <c r="H411" s="10">
        <f t="shared" si="48"/>
        <v>-0.11392025187610963</v>
      </c>
      <c r="I411">
        <f t="shared" si="45"/>
        <v>-1.3670430225133154</v>
      </c>
      <c r="K411">
        <f t="shared" si="46"/>
        <v>-3.3922331835491426E-2</v>
      </c>
      <c r="M411">
        <f t="shared" si="44"/>
        <v>-0.20103963863197641</v>
      </c>
      <c r="N411" s="13">
        <f t="shared" si="47"/>
        <v>7.5897875487182962E-3</v>
      </c>
      <c r="O411" s="13">
        <v>1</v>
      </c>
    </row>
    <row r="412" spans="4:15" x14ac:dyDescent="0.4">
      <c r="D412" s="6">
        <v>6.8600000000000101</v>
      </c>
      <c r="E412" s="7">
        <f t="shared" si="42"/>
        <v>-5.903741624735756E-2</v>
      </c>
      <c r="G412">
        <f t="shared" si="43"/>
        <v>8.1203669414787161</v>
      </c>
      <c r="H412" s="10">
        <f t="shared" si="48"/>
        <v>-0.11254893033396246</v>
      </c>
      <c r="I412">
        <f t="shared" si="45"/>
        <v>-1.3505871640075495</v>
      </c>
      <c r="K412">
        <f t="shared" si="46"/>
        <v>-3.3456520870466647E-2</v>
      </c>
      <c r="M412">
        <f t="shared" si="44"/>
        <v>-0.19948684031401406</v>
      </c>
      <c r="N412" s="13">
        <f t="shared" si="47"/>
        <v>7.5582001916995557E-3</v>
      </c>
      <c r="O412" s="13">
        <v>1</v>
      </c>
    </row>
    <row r="413" spans="4:15" x14ac:dyDescent="0.4">
      <c r="D413" s="6">
        <v>6.8800000000000097</v>
      </c>
      <c r="E413" s="7">
        <f t="shared" si="42"/>
        <v>-5.8325687175636652E-2</v>
      </c>
      <c r="G413">
        <f t="shared" si="43"/>
        <v>8.1351908101127659</v>
      </c>
      <c r="H413" s="10">
        <f t="shared" si="48"/>
        <v>-0.11119209003163372</v>
      </c>
      <c r="I413">
        <f t="shared" si="45"/>
        <v>-1.3343050803796046</v>
      </c>
      <c r="K413">
        <f t="shared" si="46"/>
        <v>-3.2997106270672788E-2</v>
      </c>
      <c r="M413">
        <f t="shared" si="44"/>
        <v>-0.19794595044156421</v>
      </c>
      <c r="N413" s="13">
        <f t="shared" si="47"/>
        <v>7.5262322960257056E-3</v>
      </c>
      <c r="O413" s="13">
        <v>1</v>
      </c>
    </row>
    <row r="414" spans="4:15" x14ac:dyDescent="0.4">
      <c r="D414" s="6">
        <v>6.9000000000000101</v>
      </c>
      <c r="E414" s="7">
        <f t="shared" si="42"/>
        <v>-5.7621492416177457E-2</v>
      </c>
      <c r="G414">
        <f t="shared" si="43"/>
        <v>8.150014678746814</v>
      </c>
      <c r="H414" s="10">
        <f t="shared" si="48"/>
        <v>-0.10984961314220071</v>
      </c>
      <c r="I414">
        <f t="shared" si="45"/>
        <v>-1.3181953577064085</v>
      </c>
      <c r="K414">
        <f t="shared" si="46"/>
        <v>-3.2544000203669293E-2</v>
      </c>
      <c r="M414">
        <f t="shared" si="44"/>
        <v>-0.19641687962753418</v>
      </c>
      <c r="N414" s="13">
        <f t="shared" si="47"/>
        <v>7.4938916267427401E-3</v>
      </c>
      <c r="O414" s="13">
        <v>1</v>
      </c>
    </row>
    <row r="415" spans="4:15" x14ac:dyDescent="0.4">
      <c r="D415" s="6">
        <v>6.9200000000000097</v>
      </c>
      <c r="E415" s="7">
        <f t="shared" si="42"/>
        <v>-5.6924770340503347E-2</v>
      </c>
      <c r="G415">
        <f t="shared" si="43"/>
        <v>8.1648385473808638</v>
      </c>
      <c r="H415" s="10">
        <f t="shared" si="48"/>
        <v>-0.10852138217713558</v>
      </c>
      <c r="I415">
        <f t="shared" si="45"/>
        <v>-1.302256586125627</v>
      </c>
      <c r="K415">
        <f t="shared" si="46"/>
        <v>-3.2097116043076517E-2</v>
      </c>
      <c r="M415">
        <f t="shared" si="44"/>
        <v>-0.19489953911130242</v>
      </c>
      <c r="N415" s="13">
        <f t="shared" si="47"/>
        <v>7.4611859953435545E-3</v>
      </c>
      <c r="O415" s="13">
        <v>1</v>
      </c>
    </row>
    <row r="416" spans="4:15" x14ac:dyDescent="0.4">
      <c r="D416" s="6">
        <v>6.9400000000000102</v>
      </c>
      <c r="E416" s="7">
        <f t="shared" si="42"/>
        <v>-5.6235459503667651E-2</v>
      </c>
      <c r="G416">
        <f t="shared" si="43"/>
        <v>8.1796624160149118</v>
      </c>
      <c r="H416" s="10">
        <f t="shared" si="48"/>
        <v>-0.10720727999779202</v>
      </c>
      <c r="I416">
        <f t="shared" si="45"/>
        <v>-1.2864873599735043</v>
      </c>
      <c r="K416">
        <f t="shared" si="46"/>
        <v>-3.1656368352016032E-2</v>
      </c>
      <c r="M416">
        <f t="shared" si="44"/>
        <v>-0.19339384075536986</v>
      </c>
      <c r="N416" s="13">
        <f t="shared" si="47"/>
        <v>7.4281232552196571E-3</v>
      </c>
      <c r="O416" s="13">
        <v>1</v>
      </c>
    </row>
    <row r="417" spans="4:15" x14ac:dyDescent="0.4">
      <c r="D417" s="6">
        <v>6.9600000000000097</v>
      </c>
      <c r="E417" s="7">
        <f t="shared" si="42"/>
        <v>-5.5553498650136431E-2</v>
      </c>
      <c r="G417">
        <f t="shared" si="43"/>
        <v>8.1944862846489617</v>
      </c>
      <c r="H417" s="10">
        <f t="shared" si="48"/>
        <v>-0.10590718982662009</v>
      </c>
      <c r="I417">
        <f t="shared" si="45"/>
        <v>-1.2708862779194412</v>
      </c>
      <c r="K417">
        <f t="shared" si="46"/>
        <v>-3.1221672866778131E-2</v>
      </c>
      <c r="M417">
        <f t="shared" si="44"/>
        <v>-0.19189969704200432</v>
      </c>
      <c r="N417" s="13">
        <f t="shared" si="47"/>
        <v>7.3947112971879097E-3</v>
      </c>
      <c r="O417" s="13">
        <v>1</v>
      </c>
    </row>
    <row r="418" spans="4:15" x14ac:dyDescent="0.4">
      <c r="D418" s="6">
        <v>6.9800000000000102</v>
      </c>
      <c r="E418" s="7">
        <f t="shared" si="42"/>
        <v>-5.4878826719528609E-2</v>
      </c>
      <c r="G418">
        <f t="shared" si="43"/>
        <v>8.2093101532830097</v>
      </c>
      <c r="H418" s="10">
        <f t="shared" si="48"/>
        <v>-0.10462099525810936</v>
      </c>
      <c r="I418">
        <f t="shared" si="45"/>
        <v>-1.2554519430973123</v>
      </c>
      <c r="K418">
        <f t="shared" si="46"/>
        <v>-3.0792946480713592E-2</v>
      </c>
      <c r="M418">
        <f t="shared" si="44"/>
        <v>-0.1904170210698764</v>
      </c>
      <c r="N418" s="13">
        <f t="shared" si="47"/>
        <v>7.3609580450933959E-3</v>
      </c>
      <c r="O418" s="13">
        <v>1</v>
      </c>
    </row>
    <row r="419" spans="4:15" x14ac:dyDescent="0.4">
      <c r="D419" s="6">
        <v>7.0000000000000098</v>
      </c>
      <c r="E419" s="7">
        <f t="shared" si="42"/>
        <v>-5.4211382852215655E-2</v>
      </c>
      <c r="G419">
        <f t="shared" si="43"/>
        <v>8.2241340219170578</v>
      </c>
      <c r="H419" s="10">
        <f t="shared" si="48"/>
        <v>-0.10334858026946392</v>
      </c>
      <c r="I419">
        <f t="shared" si="45"/>
        <v>-1.240182963233567</v>
      </c>
      <c r="K419">
        <f t="shared" si="46"/>
        <v>-3.0370107228346578E-2</v>
      </c>
      <c r="M419">
        <f t="shared" si="44"/>
        <v>-0.18894572655068981</v>
      </c>
      <c r="N419" s="13">
        <f t="shared" si="47"/>
        <v>7.3268714514895831E-3</v>
      </c>
      <c r="O419" s="13">
        <v>1</v>
      </c>
    </row>
    <row r="420" spans="4:15" x14ac:dyDescent="0.4">
      <c r="D420" s="6">
        <v>7.0200000000000102</v>
      </c>
      <c r="E420" s="7">
        <f t="shared" si="42"/>
        <v>-5.3551106394781285E-2</v>
      </c>
      <c r="G420">
        <f t="shared" si="43"/>
        <v>8.2389578905511076</v>
      </c>
      <c r="H420" s="10">
        <f t="shared" si="48"/>
        <v>-0.10208982923101105</v>
      </c>
      <c r="I420">
        <f t="shared" si="45"/>
        <v>-1.2250779507721326</v>
      </c>
      <c r="K420">
        <f t="shared" si="46"/>
        <v>-2.9953074269705438E-2</v>
      </c>
      <c r="M420">
        <f t="shared" si="44"/>
        <v>-0.18748572780580441</v>
      </c>
      <c r="N420" s="13">
        <f t="shared" si="47"/>
        <v>7.2924594933963952E-3</v>
      </c>
      <c r="O420" s="13">
        <v>1</v>
      </c>
    </row>
    <row r="421" spans="4:15" x14ac:dyDescent="0.4">
      <c r="D421" s="6">
        <v>7.0400000000000098</v>
      </c>
      <c r="E421" s="7">
        <f t="shared" si="42"/>
        <v>-5.2897936905343036E-2</v>
      </c>
      <c r="G421">
        <f t="shared" si="43"/>
        <v>8.2537817591851557</v>
      </c>
      <c r="H421" s="10">
        <f t="shared" si="48"/>
        <v>-0.10084462691634596</v>
      </c>
      <c r="I421">
        <f t="shared" si="45"/>
        <v>-1.2101355229961515</v>
      </c>
      <c r="K421">
        <f t="shared" si="46"/>
        <v>-2.9541767874869063E-2</v>
      </c>
      <c r="M421">
        <f t="shared" si="44"/>
        <v>-0.18603693976285643</v>
      </c>
      <c r="N421" s="13">
        <f t="shared" si="47"/>
        <v>7.2577301681377117E-3</v>
      </c>
      <c r="O421" s="13">
        <v>1</v>
      </c>
    </row>
    <row r="422" spans="4:15" x14ac:dyDescent="0.4">
      <c r="D422" s="6">
        <v>7.0600000000000103</v>
      </c>
      <c r="E422" s="7">
        <f t="shared" si="42"/>
        <v>-5.2251814158736413E-2</v>
      </c>
      <c r="G422">
        <f t="shared" si="43"/>
        <v>8.2686056278192037</v>
      </c>
      <c r="H422" s="10">
        <f t="shared" si="48"/>
        <v>-9.9612858512215102E-2</v>
      </c>
      <c r="I422">
        <f t="shared" si="45"/>
        <v>-1.1953543021465811</v>
      </c>
      <c r="K422">
        <f t="shared" si="46"/>
        <v>-2.9136109408724725E-2</v>
      </c>
      <c r="M422">
        <f t="shared" si="44"/>
        <v>-0.18459927795237166</v>
      </c>
      <c r="N422" s="13">
        <f t="shared" si="47"/>
        <v>7.2226914892582206E-3</v>
      </c>
      <c r="O422" s="13">
        <v>1</v>
      </c>
    </row>
    <row r="423" spans="4:15" x14ac:dyDescent="0.4">
      <c r="D423" s="6">
        <v>7.0800000000000098</v>
      </c>
      <c r="E423" s="7">
        <f t="shared" si="42"/>
        <v>-5.1612678151563576E-2</v>
      </c>
      <c r="G423">
        <f t="shared" si="43"/>
        <v>8.2834294964532518</v>
      </c>
      <c r="H423" s="10">
        <f t="shared" si="48"/>
        <v>-9.8394409628140805E-2</v>
      </c>
      <c r="I423">
        <f t="shared" si="45"/>
        <v>-1.1807329155376896</v>
      </c>
      <c r="K423">
        <f t="shared" si="46"/>
        <v>-2.8736021315935795E-2</v>
      </c>
      <c r="M423">
        <f t="shared" si="44"/>
        <v>-0.18317265850437725</v>
      </c>
      <c r="N423" s="13">
        <f t="shared" si="47"/>
        <v>7.1873514825210863E-3</v>
      </c>
      <c r="O423" s="13">
        <v>1</v>
      </c>
    </row>
    <row r="424" spans="4:15" x14ac:dyDescent="0.4">
      <c r="D424" s="6">
        <v>7.1000000000000103</v>
      </c>
      <c r="E424" s="7">
        <f t="shared" si="42"/>
        <v>-5.0980469107106956E-2</v>
      </c>
      <c r="G424">
        <f t="shared" si="43"/>
        <v>8.2982533650873016</v>
      </c>
      <c r="H424" s="10">
        <f t="shared" si="48"/>
        <v>-9.7189166305788707E-2</v>
      </c>
      <c r="I424">
        <f t="shared" si="45"/>
        <v>-1.1662699956694644</v>
      </c>
      <c r="K424">
        <f t="shared" si="46"/>
        <v>-2.8341427106115334E-2</v>
      </c>
      <c r="M424">
        <f t="shared" si="44"/>
        <v>-0.18175699814500909</v>
      </c>
      <c r="N424" s="13">
        <f t="shared" si="47"/>
        <v>7.1517181819866571E-3</v>
      </c>
      <c r="O424" s="13">
        <v>1</v>
      </c>
    </row>
    <row r="425" spans="4:15" x14ac:dyDescent="0.4">
      <c r="D425" s="6">
        <v>7.1200000000000099</v>
      </c>
      <c r="E425" s="7">
        <f t="shared" si="42"/>
        <v>-5.0355127480110298E-2</v>
      </c>
      <c r="G425">
        <f t="shared" si="43"/>
        <v>8.3130772337213497</v>
      </c>
      <c r="H425" s="10">
        <f t="shared" si="48"/>
        <v>-9.5997015028082278E-2</v>
      </c>
      <c r="I425">
        <f t="shared" si="45"/>
        <v>-1.1519641803369873</v>
      </c>
      <c r="K425">
        <f t="shared" si="46"/>
        <v>-2.7952251339203666E-2</v>
      </c>
      <c r="M425">
        <f t="shared" si="44"/>
        <v>-0.18035221419311911</v>
      </c>
      <c r="N425" s="13">
        <f t="shared" si="47"/>
        <v>7.1157996261730317E-3</v>
      </c>
      <c r="O425" s="13">
        <v>1</v>
      </c>
    </row>
    <row r="426" spans="4:15" x14ac:dyDescent="0.4">
      <c r="D426" s="6">
        <v>7.1400000000000103</v>
      </c>
      <c r="E426" s="7">
        <f t="shared" si="42"/>
        <v>-4.9736593961427301E-2</v>
      </c>
      <c r="G426">
        <f t="shared" si="43"/>
        <v>8.3279011023553977</v>
      </c>
      <c r="H426" s="10">
        <f t="shared" si="48"/>
        <v>-9.481784272806501E-2</v>
      </c>
      <c r="I426">
        <f t="shared" si="45"/>
        <v>-1.13781411273678</v>
      </c>
      <c r="K426">
        <f t="shared" si="46"/>
        <v>-2.7568419611046238E-2</v>
      </c>
      <c r="M426">
        <f t="shared" si="44"/>
        <v>-0.17895822455687768</v>
      </c>
      <c r="N426" s="13">
        <f t="shared" si="47"/>
        <v>7.0796038542983893E-3</v>
      </c>
      <c r="O426" s="13">
        <v>1</v>
      </c>
    </row>
    <row r="427" spans="4:15" x14ac:dyDescent="0.4">
      <c r="D427" s="6">
        <v>7.1600000000000099</v>
      </c>
      <c r="E427" s="7">
        <f t="shared" si="42"/>
        <v>-4.9124809482540333E-2</v>
      </c>
      <c r="G427">
        <f t="shared" si="43"/>
        <v>8.3427249709894475</v>
      </c>
      <c r="H427" s="10">
        <f t="shared" si="48"/>
        <v>-9.3651536797514895E-2</v>
      </c>
      <c r="I427">
        <f t="shared" si="45"/>
        <v>-1.1238184415701786</v>
      </c>
      <c r="K427">
        <f t="shared" si="46"/>
        <v>-2.7189858539169661E-2</v>
      </c>
      <c r="M427">
        <f t="shared" si="44"/>
        <v>-0.17757494773037805</v>
      </c>
      <c r="N427" s="13">
        <f t="shared" si="47"/>
        <v>7.0431389026062146E-3</v>
      </c>
      <c r="O427" s="13">
        <v>1</v>
      </c>
    </row>
    <row r="428" spans="4:15" x14ac:dyDescent="0.4">
      <c r="D428" s="6">
        <v>7.1800000000000104</v>
      </c>
      <c r="E428" s="7">
        <f t="shared" si="42"/>
        <v>-4.8519715219949633E-2</v>
      </c>
      <c r="G428">
        <f t="shared" si="43"/>
        <v>8.3575488396234956</v>
      </c>
      <c r="H428" s="10">
        <f t="shared" si="48"/>
        <v>-9.2497985095311985E-2</v>
      </c>
      <c r="I428">
        <f t="shared" si="45"/>
        <v>-1.1099758211437438</v>
      </c>
      <c r="K428">
        <f t="shared" si="46"/>
        <v>-2.6816495748753447E-2</v>
      </c>
      <c r="M428">
        <f t="shared" si="44"/>
        <v>-0.1762023027902401</v>
      </c>
      <c r="N428" s="13">
        <f t="shared" si="47"/>
        <v>7.0064128007734563E-3</v>
      </c>
      <c r="O428" s="13">
        <v>1</v>
      </c>
    </row>
    <row r="429" spans="4:15" x14ac:dyDescent="0.4">
      <c r="D429" s="6">
        <v>7.2000000000000099</v>
      </c>
      <c r="E429" s="7">
        <f t="shared" si="42"/>
        <v>-4.7921252599435298E-2</v>
      </c>
      <c r="G429">
        <f t="shared" si="43"/>
        <v>8.3723727082575454</v>
      </c>
      <c r="H429" s="10">
        <f t="shared" si="48"/>
        <v>-9.1357075955563458E-2</v>
      </c>
      <c r="I429">
        <f t="shared" si="45"/>
        <v>-1.0962849114667614</v>
      </c>
      <c r="K429">
        <f t="shared" si="46"/>
        <v>-2.6448259858793496E-2</v>
      </c>
      <c r="M429">
        <f t="shared" si="44"/>
        <v>-0.17484020939221287</v>
      </c>
      <c r="N429" s="13">
        <f t="shared" si="47"/>
        <v>6.9694335684014107E-3</v>
      </c>
      <c r="O429" s="13">
        <v>1</v>
      </c>
    </row>
    <row r="430" spans="4:15" x14ac:dyDescent="0.4">
      <c r="D430" s="6">
        <v>7.2200000000000104</v>
      </c>
      <c r="E430" s="7">
        <f t="shared" si="42"/>
        <v>-4.732936330019262E-2</v>
      </c>
      <c r="G430">
        <f t="shared" si="43"/>
        <v>8.3871965768915935</v>
      </c>
      <c r="H430" s="10">
        <f t="shared" si="48"/>
        <v>-9.022869819548722E-2</v>
      </c>
      <c r="I430">
        <f t="shared" si="45"/>
        <v>-1.0827443783458466</v>
      </c>
      <c r="K430">
        <f t="shared" si="46"/>
        <v>-2.6085080468456218E-2</v>
      </c>
      <c r="M430">
        <f t="shared" si="44"/>
        <v>-0.17348858776777945</v>
      </c>
      <c r="N430" s="13">
        <f t="shared" si="47"/>
        <v>6.9322092115902964E-3</v>
      </c>
      <c r="O430" s="13">
        <v>1</v>
      </c>
    </row>
    <row r="431" spans="4:15" x14ac:dyDescent="0.4">
      <c r="D431" s="6">
        <v>7.24000000000001</v>
      </c>
      <c r="E431" s="7">
        <f t="shared" si="42"/>
        <v>-4.674398925884312E-2</v>
      </c>
      <c r="G431">
        <f t="shared" si="43"/>
        <v>8.4020204455256433</v>
      </c>
      <c r="H431" s="10">
        <f t="shared" si="48"/>
        <v>-8.9112741123058517E-2</v>
      </c>
      <c r="I431">
        <f t="shared" si="45"/>
        <v>-1.0693528934767023</v>
      </c>
      <c r="K431">
        <f t="shared" si="46"/>
        <v>-2.572688814361972E-2</v>
      </c>
      <c r="M431">
        <f t="shared" si="44"/>
        <v>-0.17214735872076267</v>
      </c>
      <c r="N431" s="13">
        <f t="shared" si="47"/>
        <v>6.8947477195969607E-3</v>
      </c>
      <c r="O431" s="13">
        <v>1</v>
      </c>
    </row>
    <row r="432" spans="4:15" x14ac:dyDescent="0.4">
      <c r="D432" s="6">
        <v>7.2600000000000096</v>
      </c>
      <c r="E432" s="7">
        <f t="shared" si="42"/>
        <v>-4.61650726733219E-2</v>
      </c>
      <c r="G432">
        <f t="shared" si="43"/>
        <v>8.4168443141596914</v>
      </c>
      <c r="H432" s="10">
        <f t="shared" si="48"/>
        <v>-8.8009094544420866E-2</v>
      </c>
      <c r="I432">
        <f t="shared" si="45"/>
        <v>-1.0561091345330504</v>
      </c>
      <c r="K432">
        <f t="shared" si="46"/>
        <v>-2.5373614403599861E-2</v>
      </c>
      <c r="M432">
        <f t="shared" si="44"/>
        <v>-0.17081644362393344</v>
      </c>
      <c r="N432" s="13">
        <f t="shared" si="47"/>
        <v>6.8570570615762525E-3</v>
      </c>
      <c r="O432" s="13">
        <v>1</v>
      </c>
    </row>
    <row r="433" spans="4:15" x14ac:dyDescent="0.4">
      <c r="D433" s="6">
        <v>7.28000000000001</v>
      </c>
      <c r="E433" s="7">
        <f t="shared" si="42"/>
        <v>-4.5592556006643262E-2</v>
      </c>
      <c r="G433">
        <f t="shared" si="43"/>
        <v>8.4316681827937412</v>
      </c>
      <c r="H433" s="10">
        <f t="shared" si="48"/>
        <v>-8.6917648771064726E-2</v>
      </c>
      <c r="I433">
        <f t="shared" si="45"/>
        <v>-1.0430117852527767</v>
      </c>
      <c r="K433">
        <f t="shared" si="46"/>
        <v>-2.5025191708058468E-2</v>
      </c>
      <c r="M433">
        <f t="shared" si="44"/>
        <v>-0.16949576441562117</v>
      </c>
      <c r="N433" s="13">
        <f t="shared" si="47"/>
        <v>6.8191451834057381E-3</v>
      </c>
      <c r="O433" s="13">
        <v>1</v>
      </c>
    </row>
    <row r="434" spans="4:15" x14ac:dyDescent="0.4">
      <c r="D434" s="6">
        <v>7.3000000000000096</v>
      </c>
      <c r="E434" s="7">
        <f t="shared" si="42"/>
        <v>-4.5026381990546191E-2</v>
      </c>
      <c r="G434">
        <f t="shared" si="43"/>
        <v>8.4464920514277875</v>
      </c>
      <c r="H434" s="10">
        <f t="shared" si="48"/>
        <v>-8.5838294626777251E-2</v>
      </c>
      <c r="I434">
        <f t="shared" si="45"/>
        <v>-1.0300595355213269</v>
      </c>
      <c r="K434">
        <f t="shared" si="46"/>
        <v>-2.4681553444091429E-2</v>
      </c>
      <c r="M434">
        <f t="shared" si="44"/>
        <v>-0.16818524359632753</v>
      </c>
      <c r="N434" s="13">
        <f t="shared" si="47"/>
        <v>6.7810200045937173E-3</v>
      </c>
      <c r="O434" s="13">
        <v>1</v>
      </c>
    </row>
    <row r="435" spans="4:15" x14ac:dyDescent="0.4">
      <c r="D435" s="6">
        <v>7.3200000000000101</v>
      </c>
      <c r="E435" s="7">
        <f t="shared" si="42"/>
        <v>-4.4466493629020498E-2</v>
      </c>
      <c r="G435">
        <f t="shared" si="43"/>
        <v>8.4613159200618373</v>
      </c>
      <c r="H435" s="10">
        <f t="shared" si="48"/>
        <v>-8.4770923454364683E-2</v>
      </c>
      <c r="I435">
        <f t="shared" si="45"/>
        <v>-1.0172510814523763</v>
      </c>
      <c r="K435">
        <f t="shared" si="46"/>
        <v>-2.4342633913493651E-2</v>
      </c>
      <c r="M435">
        <f t="shared" si="44"/>
        <v>-0.16688480422534277</v>
      </c>
      <c r="N435" s="13">
        <f t="shared" si="47"/>
        <v>6.7426894152704045E-3</v>
      </c>
      <c r="O435" s="13">
        <v>1</v>
      </c>
    </row>
    <row r="436" spans="4:15" x14ac:dyDescent="0.4">
      <c r="D436" s="6">
        <v>7.3400000000000096</v>
      </c>
      <c r="E436" s="7">
        <f t="shared" si="42"/>
        <v>-4.3912834201716024E-2</v>
      </c>
      <c r="G436">
        <f t="shared" si="43"/>
        <v>8.4761397886958854</v>
      </c>
      <c r="H436" s="10">
        <f t="shared" si="48"/>
        <v>-8.3715427122151437E-2</v>
      </c>
      <c r="I436">
        <f t="shared" si="45"/>
        <v>-1.0045851254658174</v>
      </c>
      <c r="K436">
        <f t="shared" si="46"/>
        <v>-2.4008368320199758E-2</v>
      </c>
      <c r="M436">
        <f t="shared" si="44"/>
        <v>-0.16559436991736895</v>
      </c>
      <c r="N436" s="13">
        <f t="shared" si="47"/>
        <v>6.7041612732625022E-3</v>
      </c>
      <c r="O436" s="13">
        <v>1</v>
      </c>
    </row>
    <row r="437" spans="4:15" x14ac:dyDescent="0.4">
      <c r="D437" s="6">
        <v>7.3600000000000101</v>
      </c>
      <c r="E437" s="7">
        <f t="shared" si="42"/>
        <v>-4.3365347267235621E-2</v>
      </c>
      <c r="G437">
        <f t="shared" si="43"/>
        <v>8.4909636573299352</v>
      </c>
      <c r="H437" s="10">
        <f t="shared" si="48"/>
        <v>-8.2671698030258006E-2</v>
      </c>
      <c r="I437">
        <f t="shared" si="45"/>
        <v>-0.99206037636309607</v>
      </c>
      <c r="K437">
        <f t="shared" si="46"/>
        <v>-2.3678692757896035E-2</v>
      </c>
      <c r="M437">
        <f t="shared" si="44"/>
        <v>-0.16431386483914409</v>
      </c>
      <c r="N437" s="13">
        <f t="shared" si="47"/>
        <v>6.6654434012499804E-3</v>
      </c>
      <c r="O437" s="13">
        <v>1</v>
      </c>
    </row>
    <row r="438" spans="4:15" x14ac:dyDescent="0.4">
      <c r="D438" s="6">
        <v>7.3800000000000097</v>
      </c>
      <c r="E438" s="7">
        <f t="shared" si="42"/>
        <v>-4.2823976666314031E-2</v>
      </c>
      <c r="G438">
        <f t="shared" si="43"/>
        <v>8.5057875259639832</v>
      </c>
      <c r="H438" s="10">
        <f t="shared" si="48"/>
        <v>-8.1639629116661061E-2</v>
      </c>
      <c r="I438">
        <f t="shared" si="45"/>
        <v>-0.97967554939993273</v>
      </c>
      <c r="K438">
        <f t="shared" si="46"/>
        <v>-2.3353544197803486E-2</v>
      </c>
      <c r="M438">
        <f t="shared" si="44"/>
        <v>-0.16304321370607425</v>
      </c>
      <c r="N438" s="13">
        <f t="shared" si="47"/>
        <v>6.6265435840057478E-3</v>
      </c>
      <c r="O438" s="13">
        <v>1</v>
      </c>
    </row>
    <row r="439" spans="4:15" x14ac:dyDescent="0.4">
      <c r="D439" s="6">
        <v>7.4000000000000101</v>
      </c>
      <c r="E439" s="7">
        <f t="shared" si="42"/>
        <v>-4.2288666524883618E-2</v>
      </c>
      <c r="G439">
        <f t="shared" si="43"/>
        <v>8.5206113945980313</v>
      </c>
      <c r="H439" s="10">
        <f t="shared" si="48"/>
        <v>-8.0619113863038133E-2</v>
      </c>
      <c r="I439">
        <f t="shared" si="45"/>
        <v>-0.9674293663564576</v>
      </c>
      <c r="K439">
        <f t="shared" si="46"/>
        <v>-2.3032860476627996E-2</v>
      </c>
      <c r="M439">
        <f t="shared" si="44"/>
        <v>-0.16178234177886924</v>
      </c>
      <c r="N439" s="13">
        <f t="shared" si="47"/>
        <v>6.5874695657171462E-3</v>
      </c>
      <c r="O439" s="13">
        <v>1</v>
      </c>
    </row>
    <row r="440" spans="4:15" x14ac:dyDescent="0.4">
      <c r="D440" s="6">
        <v>7.4200000000000097</v>
      </c>
      <c r="E440" s="7">
        <f t="shared" si="42"/>
        <v>-4.1759361257029087E-2</v>
      </c>
      <c r="G440">
        <f t="shared" si="43"/>
        <v>8.5354352632320811</v>
      </c>
      <c r="H440" s="10">
        <f t="shared" si="48"/>
        <v>-7.9610046300400264E-2</v>
      </c>
      <c r="I440">
        <f t="shared" si="45"/>
        <v>-0.95532055560480322</v>
      </c>
      <c r="K440">
        <f t="shared" si="46"/>
        <v>-2.2716580284676123E-2</v>
      </c>
      <c r="M440">
        <f t="shared" si="44"/>
        <v>-0.16053117486018489</v>
      </c>
      <c r="N440" s="13">
        <f t="shared" si="47"/>
        <v>6.5482290473891916E-3</v>
      </c>
      <c r="O440" s="13">
        <v>1</v>
      </c>
    </row>
    <row r="441" spans="4:15" x14ac:dyDescent="0.4">
      <c r="D441" s="6">
        <v>7.4400000000000102</v>
      </c>
      <c r="E441" s="7">
        <f t="shared" si="42"/>
        <v>-4.1236005567831954E-2</v>
      </c>
      <c r="G441">
        <f t="shared" si="43"/>
        <v>8.5502591318661292</v>
      </c>
      <c r="H441" s="10">
        <f t="shared" si="48"/>
        <v>-7.8612321014514833E-2</v>
      </c>
      <c r="I441">
        <f t="shared" si="45"/>
        <v>-0.94334785217417805</v>
      </c>
      <c r="K441">
        <f t="shared" si="46"/>
        <v>-2.2404643154134311E-2</v>
      </c>
      <c r="M441">
        <f t="shared" si="44"/>
        <v>-0.15928963929127235</v>
      </c>
      <c r="N441" s="13">
        <f t="shared" si="47"/>
        <v>6.5088296843292329E-3</v>
      </c>
      <c r="O441" s="13">
        <v>1</v>
      </c>
    </row>
    <row r="442" spans="4:15" x14ac:dyDescent="0.4">
      <c r="D442" s="6">
        <v>7.4600000000000097</v>
      </c>
      <c r="E442" s="7">
        <f t="shared" si="42"/>
        <v>-4.0718544456107217E-2</v>
      </c>
      <c r="G442">
        <f t="shared" si="43"/>
        <v>8.565083000500179</v>
      </c>
      <c r="H442" s="10">
        <f t="shared" si="48"/>
        <v>-7.76258331511228E-2</v>
      </c>
      <c r="I442">
        <f t="shared" si="45"/>
        <v>-0.93150999781347354</v>
      </c>
      <c r="K442">
        <f t="shared" si="46"/>
        <v>-2.2096989447508479E-2</v>
      </c>
      <c r="M442">
        <f t="shared" si="44"/>
        <v>-0.15805766194863213</v>
      </c>
      <c r="N442" s="13">
        <f t="shared" si="47"/>
        <v>6.4692790837118513E-3</v>
      </c>
      <c r="O442" s="13">
        <v>1</v>
      </c>
    </row>
    <row r="443" spans="4:15" x14ac:dyDescent="0.4">
      <c r="D443" s="6">
        <v>7.4800000000000102</v>
      </c>
      <c r="E443" s="7">
        <f t="shared" si="42"/>
        <v>-4.0206923217032751E-2</v>
      </c>
      <c r="G443">
        <f t="shared" si="43"/>
        <v>8.5799068691342271</v>
      </c>
      <c r="H443" s="10">
        <f t="shared" si="48"/>
        <v>-7.6650478420951254E-2</v>
      </c>
      <c r="I443">
        <f t="shared" si="45"/>
        <v>-0.9198057410514151</v>
      </c>
      <c r="K443">
        <f t="shared" si="46"/>
        <v>-2.1793560346222964E-2</v>
      </c>
      <c r="M443">
        <f t="shared" si="44"/>
        <v>-0.15683517024067786</v>
      </c>
      <c r="N443" s="13">
        <f t="shared" si="47"/>
        <v>6.4295848022245311E-3</v>
      </c>
      <c r="O443" s="13">
        <v>1</v>
      </c>
    </row>
    <row r="444" spans="4:15" x14ac:dyDescent="0.4">
      <c r="D444" s="6">
        <v>7.5000000000000098</v>
      </c>
      <c r="E444" s="7">
        <f t="shared" si="42"/>
        <v>-3.9701087444673933E-2</v>
      </c>
      <c r="G444">
        <f t="shared" si="43"/>
        <v>8.5947307377682751</v>
      </c>
      <c r="H444" s="10">
        <f t="shared" si="48"/>
        <v>-7.5686153104526394E-2</v>
      </c>
      <c r="I444">
        <f t="shared" si="45"/>
        <v>-0.90823383725431672</v>
      </c>
      <c r="K444">
        <f t="shared" si="46"/>
        <v>-2.1494297839375429E-2</v>
      </c>
      <c r="M444">
        <f t="shared" si="44"/>
        <v>-0.15562209210440486</v>
      </c>
      <c r="N444" s="13">
        <f t="shared" si="47"/>
        <v>6.3897543437922916E-3</v>
      </c>
      <c r="O444" s="13">
        <v>1</v>
      </c>
    </row>
    <row r="445" spans="4:15" x14ac:dyDescent="0.4">
      <c r="D445" s="6">
        <v>7.5200000000000102</v>
      </c>
      <c r="E445" s="7">
        <f t="shared" si="42"/>
        <v>-3.9200983034404072E-2</v>
      </c>
      <c r="G445">
        <f t="shared" si="43"/>
        <v>8.6095546064023249</v>
      </c>
      <c r="H445" s="10">
        <f t="shared" si="48"/>
        <v>-7.473275405678792E-2</v>
      </c>
      <c r="I445">
        <f t="shared" si="45"/>
        <v>-0.89679304868145504</v>
      </c>
      <c r="K445">
        <f t="shared" si="46"/>
        <v>-2.1199144712646556E-2</v>
      </c>
      <c r="M445">
        <f t="shared" si="44"/>
        <v>-0.15441835600206805</v>
      </c>
      <c r="N445" s="13">
        <f t="shared" si="47"/>
        <v>6.3497951573816321E-3</v>
      </c>
      <c r="O445" s="13">
        <v>1</v>
      </c>
    </row>
    <row r="446" spans="4:15" x14ac:dyDescent="0.4">
      <c r="D446" s="6">
        <v>7.5400000000000098</v>
      </c>
      <c r="E446" s="7">
        <f t="shared" si="42"/>
        <v>-3.8706556185223145E-2</v>
      </c>
      <c r="G446">
        <f t="shared" si="43"/>
        <v>8.624378475036373</v>
      </c>
      <c r="H446" s="10">
        <f t="shared" si="48"/>
        <v>-7.3790178711509391E-2</v>
      </c>
      <c r="I446">
        <f t="shared" si="45"/>
        <v>-0.88548214453811269</v>
      </c>
      <c r="K446">
        <f t="shared" si="46"/>
        <v>-2.0908044537361982E-2</v>
      </c>
      <c r="M446">
        <f t="shared" si="44"/>
        <v>-0.15322389091786853</v>
      </c>
      <c r="N446" s="13">
        <f t="shared" si="47"/>
        <v>6.3097146348826891E-3</v>
      </c>
      <c r="O446" s="13">
        <v>1</v>
      </c>
    </row>
    <row r="447" spans="4:15" x14ac:dyDescent="0.4">
      <c r="D447" s="6">
        <v>7.5600000000000103</v>
      </c>
      <c r="E447" s="7">
        <f t="shared" si="42"/>
        <v>-3.8217753401975363E-2</v>
      </c>
      <c r="G447">
        <f t="shared" si="43"/>
        <v>8.6392023436704228</v>
      </c>
      <c r="H447" s="10">
        <f t="shared" si="48"/>
        <v>-7.2858325085525838E-2</v>
      </c>
      <c r="I447">
        <f t="shared" si="45"/>
        <v>-0.87429990102631006</v>
      </c>
      <c r="K447">
        <f t="shared" si="46"/>
        <v>-2.0620941659704076E-2</v>
      </c>
      <c r="M447">
        <f t="shared" si="44"/>
        <v>-0.15203862635464638</v>
      </c>
      <c r="N447" s="13">
        <f t="shared" si="47"/>
        <v>6.2695201090686914E-3</v>
      </c>
      <c r="O447" s="13">
        <v>1</v>
      </c>
    </row>
    <row r="448" spans="4:15" x14ac:dyDescent="0.4">
      <c r="D448" s="6">
        <v>7.5800000000000098</v>
      </c>
      <c r="E448" s="7">
        <f t="shared" si="42"/>
        <v>-3.7734521497468129E-2</v>
      </c>
      <c r="G448">
        <f t="shared" si="43"/>
        <v>8.6540262123044709</v>
      </c>
      <c r="H448" s="10">
        <f t="shared" si="48"/>
        <v>-7.1937091782773244E-2</v>
      </c>
      <c r="I448">
        <f t="shared" si="45"/>
        <v>-0.86324510139327892</v>
      </c>
      <c r="K448">
        <f t="shared" si="46"/>
        <v>-2.033778119007236E-2</v>
      </c>
      <c r="M448">
        <f t="shared" si="44"/>
        <v>-0.1508624923305851</v>
      </c>
      <c r="N448" s="13">
        <f t="shared" si="47"/>
        <v>6.2292188516325404E-3</v>
      </c>
      <c r="O448" s="13">
        <v>1</v>
      </c>
    </row>
    <row r="449" spans="4:15" x14ac:dyDescent="0.4">
      <c r="D449" s="6">
        <v>7.6000000000000103</v>
      </c>
      <c r="E449" s="7">
        <f t="shared" si="42"/>
        <v>-3.7256807594492826E-2</v>
      </c>
      <c r="G449">
        <f t="shared" si="43"/>
        <v>8.6688500809385207</v>
      </c>
      <c r="H449" s="10">
        <f t="shared" si="48"/>
        <v>-7.1026377998141127E-2</v>
      </c>
      <c r="I449">
        <f t="shared" si="45"/>
        <v>-0.85231653597769352</v>
      </c>
      <c r="K449">
        <f t="shared" si="46"/>
        <v>-2.0058508992589534E-2</v>
      </c>
      <c r="M449">
        <f t="shared" si="44"/>
        <v>-0.14969541937592307</v>
      </c>
      <c r="N449" s="13">
        <f t="shared" si="47"/>
        <v>6.1888180712991667E-3</v>
      </c>
      <c r="O449" s="13">
        <v>1</v>
      </c>
    </row>
    <row r="450" spans="4:15" x14ac:dyDescent="0.4">
      <c r="D450" s="6">
        <v>7.6200000000000099</v>
      </c>
      <c r="E450" s="7">
        <f t="shared" si="42"/>
        <v>-3.678455912775011E-2</v>
      </c>
      <c r="G450">
        <f t="shared" si="43"/>
        <v>8.6836739495725688</v>
      </c>
      <c r="H450" s="10">
        <f t="shared" si="48"/>
        <v>-7.0126083521142801E-2</v>
      </c>
      <c r="I450">
        <f t="shared" si="45"/>
        <v>-0.84151300225371362</v>
      </c>
      <c r="K450">
        <f t="shared" si="46"/>
        <v>-1.9783071674751917E-2</v>
      </c>
      <c r="M450">
        <f t="shared" si="44"/>
        <v>-0.14853733852967529</v>
      </c>
      <c r="N450" s="13">
        <f t="shared" si="47"/>
        <v>6.1483249120131119E-3</v>
      </c>
      <c r="O450" s="13">
        <v>1</v>
      </c>
    </row>
    <row r="451" spans="4:15" x14ac:dyDescent="0.4">
      <c r="D451" s="6">
        <v>7.6400000000000103</v>
      </c>
      <c r="E451" s="7">
        <f t="shared" si="42"/>
        <v>-3.6317723845679981E-2</v>
      </c>
      <c r="G451">
        <f t="shared" si="43"/>
        <v>8.6984978182066168</v>
      </c>
      <c r="H451" s="10">
        <f t="shared" si="48"/>
        <v>-6.9236108739404306E-2</v>
      </c>
      <c r="I451">
        <f t="shared" si="45"/>
        <v>-0.83083330487285167</v>
      </c>
      <c r="K451">
        <f t="shared" si="46"/>
        <v>-1.9511416577221836E-2</v>
      </c>
      <c r="M451">
        <f t="shared" si="44"/>
        <v>-0.14738818133636505</v>
      </c>
      <c r="N451" s="13">
        <f t="shared" si="47"/>
        <v>6.1077464512006227E-3</v>
      </c>
      <c r="O451" s="13">
        <v>1</v>
      </c>
    </row>
    <row r="452" spans="4:15" x14ac:dyDescent="0.4">
      <c r="D452" s="6">
        <v>7.6600000000000099</v>
      </c>
      <c r="E452" s="7">
        <f t="shared" si="42"/>
        <v>-3.5856249812199426E-2</v>
      </c>
      <c r="G452">
        <f t="shared" si="43"/>
        <v>8.7133216868406667</v>
      </c>
      <c r="H452" s="10">
        <f t="shared" si="48"/>
        <v>-6.8356354641976994E-2</v>
      </c>
      <c r="I452">
        <f t="shared" si="45"/>
        <v>-0.82027625570372398</v>
      </c>
      <c r="K452">
        <f t="shared" si="46"/>
        <v>-1.9243491763760168E-2</v>
      </c>
      <c r="M452">
        <f t="shared" si="44"/>
        <v>-0.14624787984276463</v>
      </c>
      <c r="N452" s="13">
        <f t="shared" si="47"/>
        <v>6.0670896981049362E-3</v>
      </c>
      <c r="O452" s="13">
        <v>1</v>
      </c>
    </row>
    <row r="453" spans="4:15" x14ac:dyDescent="0.4">
      <c r="D453" s="6">
        <v>7.6800000000000104</v>
      </c>
      <c r="E453" s="7">
        <f t="shared" si="42"/>
        <v>-3.5400085408347985E-2</v>
      </c>
      <c r="G453">
        <f t="shared" si="43"/>
        <v>8.7281455554747147</v>
      </c>
      <c r="H453" s="10">
        <f t="shared" si="48"/>
        <v>-6.7486722822474601E-2</v>
      </c>
      <c r="I453">
        <f t="shared" si="45"/>
        <v>-0.80984067386969527</v>
      </c>
      <c r="K453">
        <f t="shared" si="46"/>
        <v>-1.8979246011297312E-2</v>
      </c>
      <c r="M453">
        <f t="shared" si="44"/>
        <v>-0.14511636659464805</v>
      </c>
      <c r="N453" s="13">
        <f t="shared" si="47"/>
        <v>6.0263615921945478E-3</v>
      </c>
      <c r="O453" s="13">
        <v>1</v>
      </c>
    </row>
    <row r="454" spans="4:15" x14ac:dyDescent="0.4">
      <c r="D454" s="6">
        <v>7.7000000000000099</v>
      </c>
      <c r="E454" s="7">
        <f t="shared" si="42"/>
        <v>-3.494917933384363E-2</v>
      </c>
      <c r="G454">
        <f t="shared" si="43"/>
        <v>8.7429694241087628</v>
      </c>
      <c r="H454" s="10">
        <f t="shared" si="48"/>
        <v>-6.6627115482039492E-2</v>
      </c>
      <c r="I454">
        <f t="shared" si="45"/>
        <v>-0.79952538578447396</v>
      </c>
      <c r="K454">
        <f t="shared" si="46"/>
        <v>-1.8718628800140122E-2</v>
      </c>
      <c r="M454">
        <f t="shared" si="44"/>
        <v>-0.1439935746335522</v>
      </c>
      <c r="N454" s="13">
        <f t="shared" si="47"/>
        <v>5.9855690016426839E-3</v>
      </c>
      <c r="O454" s="13">
        <v>1</v>
      </c>
    </row>
    <row r="455" spans="4:15" x14ac:dyDescent="0.4">
      <c r="D455" s="6">
        <v>7.7200000000000104</v>
      </c>
      <c r="E455" s="7">
        <f t="shared" si="42"/>
        <v>-3.450348060854979E-2</v>
      </c>
      <c r="G455">
        <f t="shared" si="43"/>
        <v>8.7577932927428108</v>
      </c>
      <c r="H455" s="10">
        <f t="shared" si="48"/>
        <v>-6.577743543213932E-2</v>
      </c>
      <c r="I455">
        <f t="shared" si="45"/>
        <v>-0.78932922518567183</v>
      </c>
      <c r="K455">
        <f t="shared" si="46"/>
        <v>-1.8461590304313668E-2</v>
      </c>
      <c r="M455">
        <f t="shared" si="44"/>
        <v>-0.14287943749355023</v>
      </c>
      <c r="N455" s="13">
        <f t="shared" si="47"/>
        <v>5.9447187218778117E-3</v>
      </c>
      <c r="O455" s="13">
        <v>1</v>
      </c>
    </row>
    <row r="456" spans="4:15" x14ac:dyDescent="0.4">
      <c r="D456" s="6">
        <v>7.74000000000001</v>
      </c>
      <c r="E456" s="7">
        <f t="shared" si="42"/>
        <v>-3.406293857385561E-2</v>
      </c>
      <c r="G456">
        <f t="shared" si="43"/>
        <v>8.7726171613768607</v>
      </c>
      <c r="H456" s="10">
        <f t="shared" si="48"/>
        <v>-6.4937586097198338E-2</v>
      </c>
      <c r="I456">
        <f t="shared" si="45"/>
        <v>-0.77925103316638</v>
      </c>
      <c r="K456">
        <f t="shared" si="46"/>
        <v>-1.8208081382035442E-2</v>
      </c>
      <c r="M456">
        <f t="shared" si="44"/>
        <v>-0.14177388919803594</v>
      </c>
      <c r="N456" s="13">
        <f t="shared" si="47"/>
        <v>5.9038174742037852E-3</v>
      </c>
      <c r="O456" s="13">
        <v>1</v>
      </c>
    </row>
    <row r="457" spans="4:15" x14ac:dyDescent="0.4">
      <c r="D457" s="6">
        <v>7.7600000000000096</v>
      </c>
      <c r="E457" s="7">
        <f t="shared" si="42"/>
        <v>-3.3627502893970353E-2</v>
      </c>
      <c r="G457">
        <f t="shared" si="43"/>
        <v>8.7874410300109087</v>
      </c>
      <c r="H457" s="10">
        <f t="shared" si="48"/>
        <v>-6.4107471517065084E-2</v>
      </c>
      <c r="I457">
        <f t="shared" si="45"/>
        <v>-0.76928965820478101</v>
      </c>
      <c r="K457">
        <f t="shared" si="46"/>
        <v>-1.7958053566320364E-2</v>
      </c>
      <c r="M457">
        <f t="shared" si="44"/>
        <v>-0.1406768642565186</v>
      </c>
      <c r="N457" s="13">
        <f t="shared" si="47"/>
        <v>5.8628719044886762E-3</v>
      </c>
      <c r="O457" s="13">
        <v>1</v>
      </c>
    </row>
    <row r="458" spans="4:15" x14ac:dyDescent="0.4">
      <c r="D458" s="6">
        <v>7.78000000000001</v>
      </c>
      <c r="E458" s="7">
        <f t="shared" si="42"/>
        <v>-3.3197123557133841E-2</v>
      </c>
      <c r="G458">
        <f t="shared" si="43"/>
        <v>8.8022648986449585</v>
      </c>
      <c r="H458" s="10">
        <f t="shared" si="48"/>
        <v>-6.328699634931996E-2</v>
      </c>
      <c r="I458">
        <f t="shared" si="45"/>
        <v>-0.75944395619183958</v>
      </c>
      <c r="K458">
        <f t="shared" si="46"/>
        <v>-1.771145905571481E-2</v>
      </c>
      <c r="M458">
        <f t="shared" si="44"/>
        <v>-0.13958829766142974</v>
      </c>
      <c r="N458" s="13">
        <f t="shared" si="47"/>
        <v>5.821888581921366E-3</v>
      </c>
      <c r="O458" s="13">
        <v>1</v>
      </c>
    </row>
    <row r="459" spans="4:15" x14ac:dyDescent="0.4">
      <c r="D459" s="6">
        <v>7.8000000000000096</v>
      </c>
      <c r="E459" s="7">
        <f t="shared" si="42"/>
        <v>-3.2771750876744284E-2</v>
      </c>
      <c r="G459">
        <f t="shared" si="43"/>
        <v>8.8170887672790066</v>
      </c>
      <c r="H459" s="10">
        <f t="shared" si="48"/>
        <v>-6.2476065871425318E-2</v>
      </c>
      <c r="I459">
        <f t="shared" si="45"/>
        <v>-0.74971279045710382</v>
      </c>
      <c r="K459">
        <f t="shared" si="46"/>
        <v>-1.7468250705157881E-2</v>
      </c>
      <c r="M459">
        <f t="shared" si="44"/>
        <v>-0.13850812488494185</v>
      </c>
      <c r="N459" s="13">
        <f t="shared" si="47"/>
        <v>5.7808739978348605E-3</v>
      </c>
      <c r="O459" s="13">
        <v>1</v>
      </c>
    </row>
    <row r="460" spans="4:15" x14ac:dyDescent="0.4">
      <c r="D460" s="6">
        <v>7.8200000000000101</v>
      </c>
      <c r="E460" s="7">
        <f t="shared" si="42"/>
        <v>-3.2351335492404772E-2</v>
      </c>
      <c r="G460">
        <f t="shared" si="43"/>
        <v>8.8319126359130564</v>
      </c>
      <c r="H460" s="10">
        <f t="shared" si="48"/>
        <v>-6.1674585982720465E-2</v>
      </c>
      <c r="I460">
        <f t="shared" si="45"/>
        <v>-0.74009503179264557</v>
      </c>
      <c r="K460">
        <f t="shared" si="46"/>
        <v>-1.7228382016968122E-2</v>
      </c>
      <c r="M460">
        <f t="shared" si="44"/>
        <v>-0.13743628187579851</v>
      </c>
      <c r="N460" s="13">
        <f t="shared" si="47"/>
        <v>5.7398345645952387E-3</v>
      </c>
      <c r="O460" s="13">
        <v>1</v>
      </c>
    </row>
    <row r="461" spans="4:15" x14ac:dyDescent="0.4">
      <c r="D461" s="6">
        <v>7.8400000000000096</v>
      </c>
      <c r="E461" s="7">
        <f t="shared" si="42"/>
        <v>-3.1935828370890297E-2</v>
      </c>
      <c r="G461">
        <f t="shared" si="43"/>
        <v>8.8467365045471045</v>
      </c>
      <c r="H461" s="10">
        <f t="shared" si="48"/>
        <v>-6.0882463206265267E-2</v>
      </c>
      <c r="I461">
        <f t="shared" si="45"/>
        <v>-0.73058955847518314</v>
      </c>
      <c r="K461">
        <f t="shared" si="46"/>
        <v>-1.6991807131954102E-2</v>
      </c>
      <c r="M461">
        <f t="shared" si="44"/>
        <v>-0.13637270505615737</v>
      </c>
      <c r="N461" s="13">
        <f t="shared" si="47"/>
        <v>5.698776614555201E-3</v>
      </c>
      <c r="O461" s="13">
        <v>1</v>
      </c>
    </row>
    <row r="462" spans="4:15" x14ac:dyDescent="0.4">
      <c r="D462" s="6">
        <v>7.8600000000000101</v>
      </c>
      <c r="E462" s="7">
        <f t="shared" si="42"/>
        <v>-3.1525180807036111E-2</v>
      </c>
      <c r="G462">
        <f t="shared" si="43"/>
        <v>8.8615603731811543</v>
      </c>
      <c r="H462" s="10">
        <f t="shared" si="48"/>
        <v>-6.0099604690533652E-2</v>
      </c>
      <c r="I462">
        <f t="shared" si="45"/>
        <v>-0.7211952562864038</v>
      </c>
      <c r="K462">
        <f t="shared" si="46"/>
        <v>-1.6758480820646782E-2</v>
      </c>
      <c r="M462">
        <f t="shared" si="44"/>
        <v>-0.13531733131844373</v>
      </c>
      <c r="N462" s="13">
        <f t="shared" si="47"/>
        <v>5.6577063990710117E-3</v>
      </c>
      <c r="O462" s="13">
        <v>1</v>
      </c>
    </row>
    <row r="463" spans="4:15" x14ac:dyDescent="0.4">
      <c r="D463" s="6">
        <v>7.8800000000000097</v>
      </c>
      <c r="E463" s="7">
        <f t="shared" si="42"/>
        <v>-3.1119344424549712E-2</v>
      </c>
      <c r="G463">
        <f t="shared" si="43"/>
        <v>8.8763842418152006</v>
      </c>
      <c r="H463" s="10">
        <f t="shared" si="48"/>
        <v>-5.932591821096158E-2</v>
      </c>
      <c r="I463">
        <f t="shared" si="45"/>
        <v>-0.71191101853153893</v>
      </c>
      <c r="K463">
        <f t="shared" si="46"/>
        <v>-1.6528358474652803E-2</v>
      </c>
      <c r="M463">
        <f t="shared" si="44"/>
        <v>-0.1342700980222197</v>
      </c>
      <c r="N463" s="13">
        <f t="shared" si="47"/>
        <v>5.616630087582189E-3</v>
      </c>
      <c r="O463" s="13">
        <v>1</v>
      </c>
    </row>
    <row r="464" spans="4:15" x14ac:dyDescent="0.4">
      <c r="D464" s="6">
        <v>7.9000000000000101</v>
      </c>
      <c r="E464" s="7">
        <f t="shared" si="42"/>
        <v>-3.0718271176746956E-2</v>
      </c>
      <c r="G464">
        <f t="shared" si="43"/>
        <v>8.8912081104492504</v>
      </c>
      <c r="H464" s="10">
        <f t="shared" si="48"/>
        <v>-5.8561312171350403E-2</v>
      </c>
      <c r="I464">
        <f t="shared" si="45"/>
        <v>-0.70273574605620481</v>
      </c>
      <c r="K464">
        <f t="shared" si="46"/>
        <v>-1.6301396098125712E-2</v>
      </c>
      <c r="M464">
        <f t="shared" si="44"/>
        <v>-0.1332309429910617</v>
      </c>
      <c r="N464" s="13">
        <f t="shared" si="47"/>
        <v>5.5755537667519775E-3</v>
      </c>
      <c r="O464" s="13">
        <v>1</v>
      </c>
    </row>
    <row r="465" spans="4:15" x14ac:dyDescent="0.4">
      <c r="D465" s="6">
        <v>7.9200000000000097</v>
      </c>
      <c r="E465" s="7">
        <f t="shared" si="42"/>
        <v>-3.0321913347214482E-2</v>
      </c>
      <c r="G465">
        <f t="shared" si="43"/>
        <v>8.9060319790832985</v>
      </c>
      <c r="H465" s="10">
        <f t="shared" si="48"/>
        <v>-5.7805695605129687E-2</v>
      </c>
      <c r="I465">
        <f t="shared" si="45"/>
        <v>-0.69366834726155624</v>
      </c>
      <c r="K465">
        <f t="shared" si="46"/>
        <v>-1.6077550299355151E-2</v>
      </c>
      <c r="M465">
        <f t="shared" si="44"/>
        <v>-0.13219980450945526</v>
      </c>
      <c r="N465" s="13">
        <f t="shared" si="47"/>
        <v>5.5344834396686537E-3</v>
      </c>
      <c r="O465" s="13">
        <v>1</v>
      </c>
    </row>
    <row r="466" spans="4:15" x14ac:dyDescent="0.4">
      <c r="D466" s="6">
        <v>7.9400000000000102</v>
      </c>
      <c r="E466" s="7">
        <f t="shared" si="42"/>
        <v>-2.9930223550399319E-2</v>
      </c>
      <c r="G466">
        <f t="shared" si="43"/>
        <v>8.9208558477173483</v>
      </c>
      <c r="H466" s="10">
        <f t="shared" si="48"/>
        <v>-5.7058978176481263E-2</v>
      </c>
      <c r="I466">
        <f t="shared" si="45"/>
        <v>-0.68470773811777519</v>
      </c>
      <c r="K466">
        <f t="shared" si="46"/>
        <v>-1.5856778282470944E-2</v>
      </c>
      <c r="M466">
        <f t="shared" si="44"/>
        <v>-0.13117662131969976</v>
      </c>
      <c r="N466" s="13">
        <f t="shared" si="47"/>
        <v>5.4934250251054851E-3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-2.9543154732127444E-2</v>
      </c>
      <c r="G467">
        <f t="shared" si="43"/>
        <v>8.9356797163513946</v>
      </c>
      <c r="H467" s="10">
        <f t="shared" si="48"/>
        <v>-5.6321070181327766E-2</v>
      </c>
      <c r="I467">
        <f t="shared" si="45"/>
        <v>-0.67585284217593322</v>
      </c>
      <c r="K467">
        <f t="shared" si="46"/>
        <v>-1.5639037839261349E-2</v>
      </c>
      <c r="M467">
        <f t="shared" si="44"/>
        <v>-0.13016133261882717</v>
      </c>
      <c r="N467" s="13">
        <f t="shared" si="47"/>
        <v>5.452384356838787E-3</v>
      </c>
      <c r="O467" s="13">
        <v>1</v>
      </c>
    </row>
    <row r="468" spans="4:15" x14ac:dyDescent="0.4">
      <c r="D468" s="6">
        <v>7.9800000000000102</v>
      </c>
      <c r="E468" s="7">
        <f t="shared" si="49"/>
        <v>-2.9160660170052356E-2</v>
      </c>
      <c r="G468">
        <f t="shared" si="43"/>
        <v>8.9505035849854444</v>
      </c>
      <c r="H468" s="10">
        <f t="shared" si="48"/>
        <v>-5.559188254818781E-2</v>
      </c>
      <c r="I468">
        <f t="shared" ref="I468:I469" si="50">H468*$E$6</f>
        <v>-0.66710259057825372</v>
      </c>
      <c r="K468">
        <f t="shared" si="46"/>
        <v>-1.5424287341103413E-2</v>
      </c>
      <c r="M468">
        <f t="shared" si="44"/>
        <v>-0.12915387805553399</v>
      </c>
      <c r="N468" s="13">
        <f t="shared" ref="N468:N469" si="51">(M468-H468)^2*O468</f>
        <v>5.4113671830228203E-3</v>
      </c>
      <c r="O468" s="13">
        <v>1</v>
      </c>
    </row>
    <row r="469" spans="4:15" x14ac:dyDescent="0.4">
      <c r="D469" s="6">
        <v>8.0000000000000107</v>
      </c>
      <c r="E469" s="7">
        <f t="shared" si="49"/>
        <v>-2.8782693474035319E-2</v>
      </c>
      <c r="G469">
        <f t="shared" si="43"/>
        <v>8.9653274536194942</v>
      </c>
      <c r="H469" s="10">
        <f t="shared" si="48"/>
        <v>-5.4871326838900933E-2</v>
      </c>
      <c r="I469">
        <f t="shared" si="50"/>
        <v>-0.65845592206681114</v>
      </c>
      <c r="K469">
        <f t="shared" si="46"/>
        <v>-1.5212485731004645E-2</v>
      </c>
      <c r="M469">
        <f t="shared" si="44"/>
        <v>-0.12815419772712736</v>
      </c>
      <c r="N469" s="13">
        <f t="shared" si="51"/>
        <v>5.3703791656204642E-3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N5" sqref="N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167</v>
      </c>
      <c r="D3" s="15" t="str">
        <f>A3</f>
        <v>BCC</v>
      </c>
      <c r="E3" s="1" t="str">
        <f>B3</f>
        <v>Tl</v>
      </c>
      <c r="K3" s="15" t="str">
        <f>A3</f>
        <v>BCC</v>
      </c>
      <c r="L3" s="1" t="str">
        <f>B3</f>
        <v>Tl</v>
      </c>
      <c r="N3" s="15" t="str">
        <f>A3</f>
        <v>BCC</v>
      </c>
      <c r="O3" s="1" t="str">
        <f>L3</f>
        <v>Tl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-2.36</v>
      </c>
      <c r="D4" s="21" t="s">
        <v>8</v>
      </c>
      <c r="E4" s="4">
        <f>E11</f>
        <v>3.4445418936981804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2.5839149630290019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31.460999999999999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3.4445418936981804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Tl</v>
      </c>
      <c r="AA5" s="32" t="str">
        <f>B3</f>
        <v>Tl</v>
      </c>
    </row>
    <row r="6" spans="1:27" x14ac:dyDescent="0.4">
      <c r="A6" s="2" t="s">
        <v>0</v>
      </c>
      <c r="B6" s="5">
        <v>0.16500000000000001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0.15128205128205124</v>
      </c>
    </row>
    <row r="7" spans="1:27" x14ac:dyDescent="0.4">
      <c r="A7" s="2" t="s">
        <v>1</v>
      </c>
      <c r="B7" s="5">
        <v>6.5419999999999998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7.6225491409355559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1.2622762591335239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30</v>
      </c>
      <c r="R9" s="29">
        <f>L10</f>
        <v>3.4445418936981804</v>
      </c>
      <c r="S9" s="29">
        <f>O7</f>
        <v>7.6225491409355559</v>
      </c>
      <c r="T9" s="29">
        <f>O4</f>
        <v>2.5839149630290019</v>
      </c>
      <c r="U9" s="29">
        <f>O6</f>
        <v>0.15128205128205124</v>
      </c>
      <c r="V9" s="29">
        <f>O8</f>
        <v>1.2622762591335239</v>
      </c>
      <c r="W9" s="30">
        <v>6</v>
      </c>
      <c r="X9" s="30">
        <v>12</v>
      </c>
      <c r="Y9" s="31" t="s">
        <v>122</v>
      </c>
      <c r="Z9" s="31" t="str">
        <f>B3</f>
        <v>Tl</v>
      </c>
      <c r="AA9" s="32" t="str">
        <f>B3</f>
        <v>Tl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3.4445418936981804</v>
      </c>
      <c r="M10" t="s">
        <v>34</v>
      </c>
    </row>
    <row r="11" spans="1:27" x14ac:dyDescent="0.4">
      <c r="A11" s="3" t="s">
        <v>37</v>
      </c>
      <c r="B11" s="4">
        <f>($B$5*$E$7)^(1/3)</f>
        <v>3.977414379123176</v>
      </c>
      <c r="D11" s="3" t="s">
        <v>8</v>
      </c>
      <c r="E11" s="4">
        <f>$B$11/$E$8</f>
        <v>3.4445418936981804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4.3777109728573738</v>
      </c>
      <c r="D12" s="3" t="s">
        <v>2</v>
      </c>
      <c r="E12" s="4">
        <f>(9*$B$6*$B$5/(-$B$4))^(1/2)</f>
        <v>4.4493184109517152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0.28945868649140188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-2.36</v>
      </c>
    </row>
    <row r="16" spans="1:27" x14ac:dyDescent="0.4">
      <c r="D16" s="3" t="s">
        <v>9</v>
      </c>
      <c r="E16" s="4">
        <f>$E$15*$E$6</f>
        <v>-18.88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0.15128205128205124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2.6703689585313786</v>
      </c>
      <c r="H19" s="10">
        <f>-(-$B$4)*(1+D19+$E$5*D19^3)*EXP(-D19)</f>
        <v>0.32075725575816733</v>
      </c>
      <c r="I19">
        <f>H19*$E$6</f>
        <v>2.5660580460653386</v>
      </c>
      <c r="K19">
        <f>$L$9*$L$4*EXP(-$L$6*(G19/$L$10-1))-SQRT($L$9)*$L$5*EXP(-$L$7*(G19/$L$10-1))</f>
        <v>2.8066724380029218</v>
      </c>
      <c r="M19">
        <f t="shared" ref="M19:M82" si="1">$L$9*$O$6*EXP(-$O$7*(G19/$L$10-1))-SQRT($L$9)*$O$8*EXP(-$O$4*(G19/$L$10-1))</f>
        <v>0.33151198749832922</v>
      </c>
      <c r="N19" s="13">
        <f>(M19-H19)^2*O19</f>
        <v>1.1566425480284568E-4</v>
      </c>
      <c r="O19" s="13">
        <v>1</v>
      </c>
      <c r="P19" s="14">
        <f>SUMSQ(N26:N295)</f>
        <v>8.3864771236184704E-7</v>
      </c>
      <c r="Q19" s="1" t="s">
        <v>68</v>
      </c>
      <c r="R19" s="19">
        <f>O7/(O7-O4)*-B4/SQRT(L9)</f>
        <v>1.2622762591335239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2.6858524172347145</v>
      </c>
      <c r="H20" s="10">
        <f>-(-$B$4)*(1+D20+$E$5*D20^3)*EXP(-D20)</f>
        <v>0.17015392349290717</v>
      </c>
      <c r="I20">
        <f t="shared" ref="I20:I83" si="3">H20*$E$6</f>
        <v>1.3612313879432574</v>
      </c>
      <c r="K20">
        <f t="shared" ref="K20:K83" si="4">$L$9*$L$4*EXP(-$L$6*(G20/$L$10-1))-SQRT($L$9)*$L$5*EXP(-$L$7*(G20/$L$10-1))</f>
        <v>2.4395736095978213</v>
      </c>
      <c r="M20">
        <f t="shared" si="1"/>
        <v>0.17908864992409601</v>
      </c>
      <c r="N20" s="13">
        <f t="shared" ref="N20:N83" si="5">(M20-H20)^2*O20</f>
        <v>7.9829336400184439E-5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2.7013358759380504</v>
      </c>
      <c r="H21" s="10">
        <f t="shared" ref="H21:H84" si="6">-(-$B$4)*(1+D21+$E$5*D21^3)*EXP(-D21)</f>
        <v>2.611395605989357E-2</v>
      </c>
      <c r="I21">
        <f t="shared" si="3"/>
        <v>0.20891164847914856</v>
      </c>
      <c r="K21">
        <f t="shared" si="4"/>
        <v>2.0939082347934184</v>
      </c>
      <c r="M21">
        <f t="shared" si="1"/>
        <v>3.3430659205851754E-2</v>
      </c>
      <c r="N21" s="13">
        <f t="shared" si="5"/>
        <v>5.3534144926074382E-5</v>
      </c>
      <c r="O21" s="13">
        <v>1</v>
      </c>
      <c r="Q21" s="16" t="s">
        <v>60</v>
      </c>
      <c r="R21" s="19">
        <f>(O8/O6)/(O7/O4)</f>
        <v>2.8284271247461903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2.7168193346413867</v>
      </c>
      <c r="H22" s="10">
        <f t="shared" si="6"/>
        <v>-0.11159237528475642</v>
      </c>
      <c r="I22">
        <f t="shared" si="3"/>
        <v>-0.89273900227805136</v>
      </c>
      <c r="K22">
        <f t="shared" si="4"/>
        <v>1.7685550475266085</v>
      </c>
      <c r="M22">
        <f t="shared" si="1"/>
        <v>-0.10570870193175708</v>
      </c>
      <c r="N22" s="13">
        <f t="shared" si="5"/>
        <v>3.4617612124794541E-5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2.7323027933447226</v>
      </c>
      <c r="H23" s="10">
        <f t="shared" si="6"/>
        <v>-0.24318741643124425</v>
      </c>
      <c r="I23">
        <f t="shared" si="3"/>
        <v>-1.945499331449954</v>
      </c>
      <c r="K23">
        <f t="shared" si="4"/>
        <v>1.4624500119212884</v>
      </c>
      <c r="M23">
        <f t="shared" si="1"/>
        <v>-0.23856762293616729</v>
      </c>
      <c r="N23" s="13">
        <f t="shared" si="5"/>
        <v>2.1342491937155416E-5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2.7477862520480589</v>
      </c>
      <c r="H24" s="10">
        <f t="shared" si="6"/>
        <v>-0.36888635540509684</v>
      </c>
      <c r="I24">
        <f t="shared" si="3"/>
        <v>-2.9510908432407748</v>
      </c>
      <c r="K24">
        <f t="shared" si="4"/>
        <v>1.1745834186957644</v>
      </c>
      <c r="M24">
        <f t="shared" si="1"/>
        <v>-0.36537605518615912</v>
      </c>
      <c r="N24" s="13">
        <f t="shared" si="5"/>
        <v>1.2322207627074227E-5</v>
      </c>
      <c r="O24" s="13">
        <v>1</v>
      </c>
      <c r="Q24" s="17" t="s">
        <v>64</v>
      </c>
      <c r="R24" s="19">
        <f>O4/(O7-O4)*-B4/L9</f>
        <v>0.1512820512820513</v>
      </c>
      <c r="V24" s="15" t="str">
        <f>D3</f>
        <v>BCC</v>
      </c>
      <c r="W24" s="1" t="str">
        <f>E3</f>
        <v>Tl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2.7632697107513948</v>
      </c>
      <c r="H25" s="10">
        <f t="shared" si="6"/>
        <v>-0.48889744077903091</v>
      </c>
      <c r="I25">
        <f t="shared" si="3"/>
        <v>-3.9111795262322473</v>
      </c>
      <c r="K25">
        <f t="shared" si="4"/>
        <v>0.90399712866576731</v>
      </c>
      <c r="M25">
        <f t="shared" si="1"/>
        <v>-0.48635599196192647</v>
      </c>
      <c r="N25" s="13">
        <f t="shared" si="5"/>
        <v>6.458962089961564E-6</v>
      </c>
      <c r="O25" s="13">
        <v>1</v>
      </c>
      <c r="Q25" s="17" t="s">
        <v>65</v>
      </c>
      <c r="R25" s="19">
        <f>O7/(O7-O4)*-B4/SQRT(L9)</f>
        <v>1.2622762591335239</v>
      </c>
      <c r="V25" s="2" t="s">
        <v>113</v>
      </c>
      <c r="W25" s="1">
        <f>(-B4/(12*PI()*B6*W26))^(1/2)</f>
        <v>0.51872707148855046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2.7787531694547307</v>
      </c>
      <c r="H26" s="10">
        <f t="shared" si="6"/>
        <v>-0.60342219369329819</v>
      </c>
      <c r="I26">
        <f t="shared" si="3"/>
        <v>-4.8273775495463855</v>
      </c>
      <c r="K26">
        <f t="shared" si="4"/>
        <v>0.64978195589377741</v>
      </c>
      <c r="M26">
        <f t="shared" si="1"/>
        <v>-0.60172173895613401</v>
      </c>
      <c r="N26" s="13">
        <f t="shared" si="5"/>
        <v>2.8915463131441035E-6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2.7942366281580666</v>
      </c>
      <c r="H27" s="10">
        <f t="shared" si="6"/>
        <v>-0.71265561366502517</v>
      </c>
      <c r="I27">
        <f t="shared" si="3"/>
        <v>-5.7012449093202013</v>
      </c>
      <c r="K27">
        <f t="shared" si="4"/>
        <v>0.41107518341290028</v>
      </c>
      <c r="M27">
        <f t="shared" si="1"/>
        <v>-0.71168017564487229</v>
      </c>
      <c r="N27" s="13">
        <f t="shared" si="5"/>
        <v>9.5147933115975963E-7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6.5419999999999998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2.809720086861403</v>
      </c>
      <c r="H28" s="10">
        <f t="shared" si="6"/>
        <v>-0.81678637836213919</v>
      </c>
      <c r="I28">
        <f t="shared" si="3"/>
        <v>-6.5342910268971135</v>
      </c>
      <c r="K28">
        <f t="shared" si="4"/>
        <v>0.18705820481153079</v>
      </c>
      <c r="M28">
        <f t="shared" si="1"/>
        <v>-0.81643100782667322</v>
      </c>
      <c r="N28" s="13">
        <f t="shared" si="5"/>
        <v>1.2628821747737085E-7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6.1165647450841423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2.8252035455647388</v>
      </c>
      <c r="H29" s="10">
        <f t="shared" si="6"/>
        <v>-0.9159970375126435</v>
      </c>
      <c r="I29">
        <f t="shared" si="3"/>
        <v>-7.327976300101148</v>
      </c>
      <c r="K29">
        <f t="shared" si="4"/>
        <v>-2.3045714695038022E-2</v>
      </c>
      <c r="M29">
        <f t="shared" si="1"/>
        <v>-0.91616701162744363</v>
      </c>
      <c r="N29" s="13">
        <f t="shared" si="5"/>
        <v>2.8891199702088121E-8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35.384103002007016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2.8406870042680747</v>
      </c>
      <c r="H30" s="10">
        <f t="shared" si="6"/>
        <v>-1.0104642011153349</v>
      </c>
      <c r="I30">
        <f t="shared" si="3"/>
        <v>-8.0837136089226789</v>
      </c>
      <c r="K30">
        <f t="shared" si="4"/>
        <v>-0.21997356375717025</v>
      </c>
      <c r="M30">
        <f t="shared" si="1"/>
        <v>-1.0110742692590922</v>
      </c>
      <c r="N30" s="13">
        <f t="shared" si="5"/>
        <v>3.7218314002748135E-7</v>
      </c>
      <c r="O30" s="13">
        <v>1</v>
      </c>
      <c r="V30" s="22" t="s">
        <v>23</v>
      </c>
      <c r="W30" s="1">
        <f>1/(O4*W25^2)</f>
        <v>1.4382817034249238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2.8561704629714111</v>
      </c>
      <c r="H31" s="10">
        <f t="shared" si="6"/>
        <v>-1.1003587221134781</v>
      </c>
      <c r="I31">
        <f t="shared" si="3"/>
        <v>-8.8028697769078246</v>
      </c>
      <c r="K31">
        <f t="shared" si="4"/>
        <v>-0.40442460269217229</v>
      </c>
      <c r="M31">
        <f t="shared" si="1"/>
        <v>-1.1013323968099051</v>
      </c>
      <c r="N31" s="13">
        <f t="shared" si="5"/>
        <v>9.4804241446233259E-7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2.8716539216747474</v>
      </c>
      <c r="H32" s="10">
        <f t="shared" si="6"/>
        <v>-1.1858458736885371</v>
      </c>
      <c r="I32">
        <f t="shared" si="3"/>
        <v>-9.4867669895082969</v>
      </c>
      <c r="K32">
        <f t="shared" si="4"/>
        <v>-0.57706227904814522</v>
      </c>
      <c r="M32">
        <f t="shared" si="1"/>
        <v>-1.1871147643353925</v>
      </c>
      <c r="N32" s="13">
        <f t="shared" si="5"/>
        <v>1.610083473677179E-6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2.8871373803780829</v>
      </c>
      <c r="H33" s="10">
        <f t="shared" si="6"/>
        <v>-1.2670855213267247</v>
      </c>
      <c r="I33">
        <f t="shared" si="3"/>
        <v>-10.136684170613798</v>
      </c>
      <c r="K33">
        <f t="shared" si="4"/>
        <v>-0.73851604610796961</v>
      </c>
      <c r="M33">
        <f t="shared" si="1"/>
        <v>-1.2685887085092658</v>
      </c>
      <c r="N33" s="13">
        <f t="shared" si="5"/>
        <v>2.2595717057557144E-6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2.9026208390814188</v>
      </c>
      <c r="H34" s="10">
        <f t="shared" si="6"/>
        <v>-1.3442322898069374</v>
      </c>
      <c r="I34">
        <f t="shared" si="3"/>
        <v>-10.753858318455499</v>
      </c>
      <c r="K34">
        <f t="shared" si="4"/>
        <v>-0.88938308924899356</v>
      </c>
      <c r="M34">
        <f t="shared" si="1"/>
        <v>-1.3459157380854876</v>
      </c>
      <c r="N34" s="13">
        <f t="shared" si="5"/>
        <v>2.8339981065534945E-6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2.9181042977847551</v>
      </c>
      <c r="H35" s="10">
        <f t="shared" si="6"/>
        <v>-1.4174357252545531</v>
      </c>
      <c r="I35">
        <f t="shared" si="3"/>
        <v>-11.339485802036425</v>
      </c>
      <c r="K35">
        <f t="shared" si="4"/>
        <v>-1.0302299648246525</v>
      </c>
      <c r="M35">
        <f t="shared" si="1"/>
        <v>-1.4192517324137381</v>
      </c>
      <c r="N35" s="13">
        <f t="shared" si="5"/>
        <v>3.2978820022114007E-6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2.933587756488091</v>
      </c>
      <c r="H36" s="10">
        <f t="shared" si="6"/>
        <v>-1.4868404524015828</v>
      </c>
      <c r="I36">
        <f t="shared" si="3"/>
        <v>-11.894723619212662</v>
      </c>
      <c r="K36">
        <f t="shared" si="4"/>
        <v>-1.1615941559985936</v>
      </c>
      <c r="M36">
        <f t="shared" si="1"/>
        <v>-1.4887471332427111</v>
      </c>
      <c r="N36" s="13">
        <f t="shared" si="5"/>
        <v>3.6354318299258266E-6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2.9490712151914273</v>
      </c>
      <c r="H37" s="10">
        <f t="shared" si="6"/>
        <v>-1.5525863271897935</v>
      </c>
      <c r="I37">
        <f t="shared" si="3"/>
        <v>-12.420690617518348</v>
      </c>
      <c r="K37">
        <f t="shared" si="4"/>
        <v>-1.2839855497370025</v>
      </c>
      <c r="M37">
        <f t="shared" si="1"/>
        <v>-1.5545471300375495</v>
      </c>
      <c r="N37" s="13">
        <f t="shared" si="5"/>
        <v>3.8447478077681014E-6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2.9645546738947632</v>
      </c>
      <c r="H38" s="10">
        <f t="shared" si="6"/>
        <v>-1.6148085848496552</v>
      </c>
      <c r="I38">
        <f t="shared" si="3"/>
        <v>-12.918468678797241</v>
      </c>
      <c r="K38">
        <f t="shared" si="4"/>
        <v>-1.3978878389520664</v>
      </c>
      <c r="M38">
        <f t="shared" si="1"/>
        <v>-1.6167918390301708</v>
      </c>
      <c r="N38" s="13">
        <f t="shared" si="5"/>
        <v>3.9332971445325736E-6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2.9800381325980991</v>
      </c>
      <c r="H39" s="10">
        <f t="shared" si="6"/>
        <v>-1.6736379835842874</v>
      </c>
      <c r="I39">
        <f t="shared" si="3"/>
        <v>-13.389103868674299</v>
      </c>
      <c r="K39">
        <f t="shared" si="4"/>
        <v>-1.5037598535873893</v>
      </c>
      <c r="M39">
        <f t="shared" si="1"/>
        <v>-1.6756164762139285</v>
      </c>
      <c r="N39" s="13">
        <f t="shared" si="5"/>
        <v>3.9144330855442159E-6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2.9955215913014355</v>
      </c>
      <c r="H40" s="10">
        <f t="shared" si="6"/>
        <v>-1.7292009439840128</v>
      </c>
      <c r="I40">
        <f t="shared" si="3"/>
        <v>-13.833607551872102</v>
      </c>
      <c r="K40">
        <f t="shared" si="4"/>
        <v>-1.6020368242440539</v>
      </c>
      <c r="M40">
        <f t="shared" si="1"/>
        <v>-1.7311515244868017</v>
      </c>
      <c r="N40" s="13">
        <f t="shared" si="5"/>
        <v>3.8047642978599857E-6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3.0110050500047714</v>
      </c>
      <c r="H41" s="10">
        <f t="shared" si="6"/>
        <v>-1.7816196842936551</v>
      </c>
      <c r="I41">
        <f t="shared" si="3"/>
        <v>-14.252957474349241</v>
      </c>
      <c r="K41">
        <f t="shared" si="4"/>
        <v>-1.6931315817639145</v>
      </c>
      <c r="M41">
        <f t="shared" si="1"/>
        <v>-1.7835228951405444</v>
      </c>
      <c r="N41" s="13">
        <f t="shared" si="5"/>
        <v>3.6222115277169704E-6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3.0264885087081073</v>
      </c>
      <c r="H42" s="10">
        <f t="shared" si="6"/>
        <v>-1.831012351651327</v>
      </c>
      <c r="I42">
        <f t="shared" si="3"/>
        <v>-14.648098813210616</v>
      </c>
      <c r="K42">
        <f t="shared" si="4"/>
        <v>-1.7774356960136699</v>
      </c>
      <c r="M42">
        <f t="shared" si="1"/>
        <v>-1.8328520838864888</v>
      </c>
      <c r="N42" s="13">
        <f t="shared" si="5"/>
        <v>3.3846146970932918E-6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3.0419719674114432</v>
      </c>
      <c r="H43" s="10">
        <f t="shared" si="6"/>
        <v>-1.8774931494141729</v>
      </c>
      <c r="I43">
        <f t="shared" si="3"/>
        <v>-15.019945195313383</v>
      </c>
      <c r="K43">
        <f t="shared" si="4"/>
        <v>-1.8553205569489948</v>
      </c>
      <c r="M43">
        <f t="shared" si="1"/>
        <v>-1.8792563216023219</v>
      </c>
      <c r="N43" s="13">
        <f t="shared" si="5"/>
        <v>3.1087761650622434E-6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3.0574554261147795</v>
      </c>
      <c r="H44" s="10">
        <f t="shared" si="6"/>
        <v>-1.9211724606833243</v>
      </c>
      <c r="I44">
        <f t="shared" si="3"/>
        <v>-15.369379685466594</v>
      </c>
      <c r="K44">
        <f t="shared" si="4"/>
        <v>-1.9271384008820864</v>
      </c>
      <c r="M44">
        <f t="shared" si="1"/>
        <v>-1.9228487199779161</v>
      </c>
      <c r="N44" s="13">
        <f t="shared" si="5"/>
        <v>2.8098452227054278E-6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3.0729388848181154</v>
      </c>
      <c r="H45" s="10">
        <f t="shared" si="6"/>
        <v>-1.9621569681372155</v>
      </c>
      <c r="I45">
        <f t="shared" si="3"/>
        <v>-15.697255745097724</v>
      </c>
      <c r="K45">
        <f t="shared" si="4"/>
        <v>-1.9932232847279847</v>
      </c>
      <c r="M45">
        <f t="shared" si="1"/>
        <v>-1.9637384122322925</v>
      </c>
      <c r="N45" s="13">
        <f t="shared" si="5"/>
        <v>2.5009654258538775E-6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3.0884223435214517</v>
      </c>
      <c r="H46" s="10">
        <f t="shared" si="6"/>
        <v>-2.0005497702793638</v>
      </c>
      <c r="I46">
        <f t="shared" si="3"/>
        <v>-16.00439816223491</v>
      </c>
      <c r="K46">
        <f t="shared" si="4"/>
        <v>-2.0538920108644509</v>
      </c>
      <c r="M46">
        <f t="shared" si="1"/>
        <v>-2.0020306890680191</v>
      </c>
      <c r="N46" s="13">
        <f t="shared" si="5"/>
        <v>2.1931204585922972E-6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3.1039058022247876</v>
      </c>
      <c r="H47" s="10">
        <f t="shared" si="6"/>
        <v>-2.0364504942037844</v>
      </c>
      <c r="I47">
        <f t="shared" si="3"/>
        <v>-16.291603953630275</v>
      </c>
      <c r="K47">
        <f t="shared" si="4"/>
        <v>-2.1094450051067684</v>
      </c>
      <c r="M47">
        <f t="shared" si="1"/>
        <v>-2.0378271300237105</v>
      </c>
      <c r="N47" s="13">
        <f t="shared" si="5"/>
        <v>1.8951261807035682E-6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3.1193892609281244</v>
      </c>
      <c r="H48" s="10">
        <f t="shared" si="6"/>
        <v>-2.069955404978332</v>
      </c>
      <c r="I48">
        <f t="shared" si="3"/>
        <v>-16.559643239826656</v>
      </c>
      <c r="K48">
        <f t="shared" si="4"/>
        <v>-2.1601671501722044</v>
      </c>
      <c r="M48">
        <f t="shared" si="1"/>
        <v>-2.071225730379922</v>
      </c>
      <c r="N48" s="13">
        <f t="shared" si="5"/>
        <v>1.613726625924795E-6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3.1348727196314603</v>
      </c>
      <c r="H49" s="10">
        <f t="shared" si="6"/>
        <v>-2.1011575117434531</v>
      </c>
      <c r="I49">
        <f t="shared" si="3"/>
        <v>-16.809260093947625</v>
      </c>
      <c r="K49">
        <f t="shared" si="4"/>
        <v>-2.2063285768885352</v>
      </c>
      <c r="M49">
        <f t="shared" si="1"/>
        <v>-2.102321023768432</v>
      </c>
      <c r="N49" s="13">
        <f t="shared" si="5"/>
        <v>1.3537602322704667E-6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3.1503561783347966</v>
      </c>
      <c r="H50" s="10">
        <f t="shared" si="6"/>
        <v>-2.1301466706211696</v>
      </c>
      <c r="I50">
        <f t="shared" si="3"/>
        <v>-17.041173364969357</v>
      </c>
      <c r="K50">
        <f t="shared" si="4"/>
        <v>-2.2481854152870149</v>
      </c>
      <c r="M50">
        <f t="shared" si="1"/>
        <v>-2.1312042006299339</v>
      </c>
      <c r="N50" s="13">
        <f t="shared" si="5"/>
        <v>1.1183697194370115E-6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3.1658396370381325</v>
      </c>
      <c r="H51" s="10">
        <f t="shared" si="6"/>
        <v>-2.1570096845263831</v>
      </c>
      <c r="I51">
        <f t="shared" si="3"/>
        <v>-17.256077476211065</v>
      </c>
      <c r="K51">
        <f t="shared" si="4"/>
        <v>-2.2859805076116069</v>
      </c>
      <c r="M51">
        <f t="shared" si="1"/>
        <v>-2.1579632226601979</v>
      </c>
      <c r="N51" s="13">
        <f t="shared" si="5"/>
        <v>9.0923497263905738E-7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3.1813230957414684</v>
      </c>
      <c r="H52" s="10">
        <f t="shared" si="6"/>
        <v>-2.1818303999701123</v>
      </c>
      <c r="I52">
        <f t="shared" si="3"/>
        <v>-17.454643199760898</v>
      </c>
      <c r="K52">
        <f t="shared" si="4"/>
        <v>-2.3199440851735655</v>
      </c>
      <c r="M52">
        <f t="shared" si="1"/>
        <v>-2.1826829333800872</v>
      </c>
      <c r="N52" s="13">
        <f t="shared" si="5"/>
        <v>7.2681321512348475E-7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3.1968065544448048</v>
      </c>
      <c r="H53" s="10">
        <f t="shared" si="6"/>
        <v>-2.2046898009416966</v>
      </c>
      <c r="I53">
        <f t="shared" si="3"/>
        <v>-17.637518407533573</v>
      </c>
      <c r="K53">
        <f t="shared" si="4"/>
        <v>-2.3502944108826798</v>
      </c>
      <c r="M53">
        <f t="shared" si="1"/>
        <v>-2.205445164960234</v>
      </c>
      <c r="N53" s="13">
        <f t="shared" si="5"/>
        <v>5.70574800500931E-7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3.2122900131481407</v>
      </c>
      <c r="H54" s="10">
        <f t="shared" si="6"/>
        <v>-2.2256660999546214</v>
      </c>
      <c r="I54">
        <f t="shared" si="3"/>
        <v>-17.805328799636971</v>
      </c>
      <c r="K54">
        <f t="shared" si="4"/>
        <v>-2.377238389193761</v>
      </c>
      <c r="M54">
        <f t="shared" si="1"/>
        <v>-2.2263288414267652</v>
      </c>
      <c r="N54" s="13">
        <f t="shared" si="5"/>
        <v>4.3922625889939258E-7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3.2277734718514766</v>
      </c>
      <c r="H55" s="10">
        <f t="shared" si="6"/>
        <v>-2.2448348263382023</v>
      </c>
      <c r="I55">
        <f t="shared" si="3"/>
        <v>-17.958678610705618</v>
      </c>
      <c r="K55">
        <f t="shared" si="4"/>
        <v>-2.4009721451189696</v>
      </c>
      <c r="M55">
        <f t="shared" si="1"/>
        <v>-2.2454100783702282</v>
      </c>
      <c r="N55" s="13">
        <f t="shared" si="5"/>
        <v>3.3091490034993629E-7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3.2432569305548125</v>
      </c>
      <c r="H56" s="10">
        <f t="shared" si="6"/>
        <v>-2.2622689118551222</v>
      </c>
      <c r="I56">
        <f t="shared" si="3"/>
        <v>-18.098151294840978</v>
      </c>
      <c r="K56">
        <f t="shared" si="4"/>
        <v>-2.4216815738729158</v>
      </c>
      <c r="M56">
        <f t="shared" si="1"/>
        <v>-2.2627622792757354</v>
      </c>
      <c r="N56" s="13">
        <f t="shared" si="5"/>
        <v>2.4341141172244548E-7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3.2587403892581488</v>
      </c>
      <c r="H57" s="10">
        <f t="shared" si="6"/>
        <v>-2.278038773722495</v>
      </c>
      <c r="I57">
        <f t="shared" si="3"/>
        <v>-18.22431018977996</v>
      </c>
      <c r="K57">
        <f t="shared" si="4"/>
        <v>-2.4395428626381812</v>
      </c>
      <c r="M57">
        <f t="shared" si="1"/>
        <v>-2.2784562285883538</v>
      </c>
      <c r="N57" s="13">
        <f t="shared" si="5"/>
        <v>1.7426856502924579E-7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3.2742238479614847</v>
      </c>
      <c r="H58" s="10">
        <f t="shared" si="6"/>
        <v>-2.2922123951120308</v>
      </c>
      <c r="I58">
        <f t="shared" si="3"/>
        <v>-18.337699160896246</v>
      </c>
      <c r="K58">
        <f t="shared" si="4"/>
        <v>-2.4547229858635298</v>
      </c>
      <c r="M58">
        <f t="shared" si="1"/>
        <v>-2.29256018162397</v>
      </c>
      <c r="N58" s="13">
        <f t="shared" si="5"/>
        <v>1.2095545788685605E-7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3.289707306664821</v>
      </c>
      <c r="H59" s="10">
        <f t="shared" si="6"/>
        <v>-2.3048554032026978</v>
      </c>
      <c r="I59">
        <f t="shared" si="3"/>
        <v>-18.438843225621582</v>
      </c>
      <c r="K59">
        <f t="shared" si="4"/>
        <v>-2.4673801754356042</v>
      </c>
      <c r="M59">
        <f t="shared" si="1"/>
        <v>-2.3051399514320812</v>
      </c>
      <c r="N59" s="13">
        <f t="shared" si="5"/>
        <v>8.0967694845226176E-8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3.3051907653681569</v>
      </c>
      <c r="H60" s="10">
        <f t="shared" si="6"/>
        <v>-2.3160311448572437</v>
      </c>
      <c r="I60">
        <f t="shared" si="3"/>
        <v>-18.52824915885795</v>
      </c>
      <c r="K60">
        <f t="shared" si="4"/>
        <v>-2.4776643669969483</v>
      </c>
      <c r="M60">
        <f t="shared" si="1"/>
        <v>-2.3162589927134309</v>
      </c>
      <c r="N60" s="13">
        <f t="shared" si="5"/>
        <v>5.1914645569119136E-8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3.3206742240714928</v>
      </c>
      <c r="H61" s="10">
        <f t="shared" si="6"/>
        <v>-2.3258007599919104</v>
      </c>
      <c r="I61">
        <f t="shared" si="3"/>
        <v>-18.606406079935283</v>
      </c>
      <c r="K61">
        <f t="shared" si="4"/>
        <v>-2.4857176236188012</v>
      </c>
      <c r="M61">
        <f t="shared" si="1"/>
        <v>-2.3259784828919123</v>
      </c>
      <c r="N61" s="13">
        <f t="shared" si="5"/>
        <v>3.158542918510423E-8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3.3361576827748292</v>
      </c>
      <c r="H62" s="10">
        <f t="shared" si="6"/>
        <v>-2.334223252706749</v>
      </c>
      <c r="I62">
        <f t="shared" si="3"/>
        <v>-18.673786021653992</v>
      </c>
      <c r="K62">
        <f t="shared" si="4"/>
        <v>-2.4916745379758556</v>
      </c>
      <c r="M62">
        <f t="shared" si="1"/>
        <v>-2.3343574004368</v>
      </c>
      <c r="N62" s="13">
        <f t="shared" si="5"/>
        <v>1.79956134778192E-8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3.3516411414781651</v>
      </c>
      <c r="H63" s="10">
        <f t="shared" si="6"/>
        <v>-2.3413555602420231</v>
      </c>
      <c r="I63">
        <f t="shared" si="3"/>
        <v>-18.730844481936185</v>
      </c>
      <c r="K63">
        <f t="shared" si="4"/>
        <v>-2.4956626141121161</v>
      </c>
      <c r="M63">
        <f t="shared" si="1"/>
        <v>-2.3414526005281644</v>
      </c>
      <c r="N63" s="13">
        <f t="shared" si="5"/>
        <v>9.4168171343903372E-9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3.3671246001815009</v>
      </c>
      <c r="H64" s="10">
        <f t="shared" si="6"/>
        <v>-2.3472526198243431</v>
      </c>
      <c r="I64">
        <f t="shared" si="3"/>
        <v>-18.778020958594745</v>
      </c>
      <c r="K64">
        <f t="shared" si="4"/>
        <v>-2.4978026298318232</v>
      </c>
      <c r="M64">
        <f t="shared" si="1"/>
        <v>-2.347318888155165</v>
      </c>
      <c r="N64" s="13">
        <f t="shared" si="5"/>
        <v>4.3914916699215588E-9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3.3826080588848368</v>
      </c>
      <c r="H65" s="10">
        <f t="shared" si="6"/>
        <v>-2.3519674334643894</v>
      </c>
      <c r="I65">
        <f t="shared" si="3"/>
        <v>-18.815739467715115</v>
      </c>
      <c r="K65">
        <f t="shared" si="4"/>
        <v>-2.4982089806970436</v>
      </c>
      <c r="M65">
        <f t="shared" si="1"/>
        <v>-2.3520090887339049</v>
      </c>
      <c r="N65" s="13">
        <f t="shared" si="5"/>
        <v>1.7351614784085111E-9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3.3980915175881727</v>
      </c>
      <c r="H66" s="10">
        <f t="shared" si="6"/>
        <v>-2.3555511307663277</v>
      </c>
      <c r="I66">
        <f t="shared" si="3"/>
        <v>-18.844409046130622</v>
      </c>
      <c r="K66">
        <f t="shared" si="4"/>
        <v>-2.4969900065638306</v>
      </c>
      <c r="M66">
        <f t="shared" si="1"/>
        <v>-2.3555741163286186</v>
      </c>
      <c r="N66" s="13">
        <f t="shared" si="5"/>
        <v>5.2833607382681723E-10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3.4135749762915091</v>
      </c>
      <c r="H67" s="10">
        <f t="shared" si="6"/>
        <v>-2.3580530298073077</v>
      </c>
      <c r="I67">
        <f t="shared" si="3"/>
        <v>-18.864424238458462</v>
      </c>
      <c r="K67">
        <f t="shared" si="4"/>
        <v>-2.4942483015416412</v>
      </c>
      <c r="M67">
        <f t="shared" si="1"/>
        <v>-2.3580630395571101</v>
      </c>
      <c r="N67" s="13">
        <f t="shared" si="5"/>
        <v>1.0019509110593322E-10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3.4290584349948454</v>
      </c>
      <c r="H68" s="10">
        <f t="shared" si="6"/>
        <v>-2.3595206961438158</v>
      </c>
      <c r="I68">
        <f t="shared" si="3"/>
        <v>-18.876165569150526</v>
      </c>
      <c r="K68">
        <f t="shared" si="4"/>
        <v>-2.4900810082159293</v>
      </c>
      <c r="M68">
        <f t="shared" si="1"/>
        <v>-2.3595231452586636</v>
      </c>
      <c r="N68" s="13">
        <f t="shared" si="5"/>
        <v>5.9981635377800782E-8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58"/>
      <c r="G69" s="58">
        <f t="shared" si="2"/>
        <v>3.4445418936981804</v>
      </c>
      <c r="H69" s="61">
        <f t="shared" si="6"/>
        <v>-2.36</v>
      </c>
      <c r="I69" s="58">
        <f t="shared" si="3"/>
        <v>-18.88</v>
      </c>
      <c r="J69" s="58"/>
      <c r="K69" s="58">
        <f t="shared" si="4"/>
        <v>-2.4845800969312539</v>
      </c>
      <c r="L69" s="58"/>
      <c r="M69" s="58">
        <f t="shared" si="1"/>
        <v>-2.3600000000000003</v>
      </c>
      <c r="N69" s="62">
        <f t="shared" si="5"/>
        <v>1.9721522630525295E-27</v>
      </c>
      <c r="O69" s="62">
        <v>10000</v>
      </c>
      <c r="P69" s="58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3.4600253524015163</v>
      </c>
      <c r="H70" s="10">
        <f t="shared" si="6"/>
        <v>-2.3595351716915687</v>
      </c>
      <c r="I70">
        <f t="shared" si="3"/>
        <v>-18.876281373532549</v>
      </c>
      <c r="K70">
        <f t="shared" si="4"/>
        <v>-2.4778326308919092</v>
      </c>
      <c r="M70">
        <f t="shared" si="1"/>
        <v>-2.3595375094922897</v>
      </c>
      <c r="N70" s="13">
        <f t="shared" si="5"/>
        <v>5.4653122111474915E-8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3.4755088111048522</v>
      </c>
      <c r="H71" s="10">
        <f t="shared" si="6"/>
        <v>-2.3581688553373068</v>
      </c>
      <c r="I71">
        <f t="shared" si="3"/>
        <v>-18.865350842698454</v>
      </c>
      <c r="K71">
        <f t="shared" si="4"/>
        <v>-2.4699210177987028</v>
      </c>
      <c r="M71">
        <f t="shared" si="1"/>
        <v>-2.3581779759897916</v>
      </c>
      <c r="N71" s="13">
        <f t="shared" si="5"/>
        <v>8.3186301748808122E-11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3.490992269808189</v>
      </c>
      <c r="H72" s="10">
        <f t="shared" si="6"/>
        <v>-2.3559421609087883</v>
      </c>
      <c r="I72">
        <f t="shared" si="3"/>
        <v>-18.847537287270306</v>
      </c>
      <c r="K72">
        <f t="shared" si="4"/>
        <v>-2.4609232487041428</v>
      </c>
      <c r="M72">
        <f t="shared" si="1"/>
        <v>-2.3559621537383015</v>
      </c>
      <c r="N72" s="13">
        <f t="shared" si="5"/>
        <v>3.9971323194628373E-10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3.5064757285115244</v>
      </c>
      <c r="H73" s="10">
        <f t="shared" si="6"/>
        <v>-2.3528947146674404</v>
      </c>
      <c r="I73">
        <f t="shared" si="3"/>
        <v>-18.823157717339523</v>
      </c>
      <c r="K73">
        <f t="shared" si="4"/>
        <v>-2.4509131247337357</v>
      </c>
      <c r="M73">
        <f t="shared" si="1"/>
        <v>-2.3529293025392928</v>
      </c>
      <c r="N73" s="13">
        <f t="shared" si="5"/>
        <v>1.1963208792779351E-9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3.5219591872148603</v>
      </c>
      <c r="H74" s="10">
        <f t="shared" si="6"/>
        <v>-2.3490647080366793</v>
      </c>
      <c r="I74">
        <f t="shared" si="3"/>
        <v>-18.792517664293435</v>
      </c>
      <c r="K74">
        <f t="shared" si="4"/>
        <v>-2.4399604722882762</v>
      </c>
      <c r="M74">
        <f t="shared" si="1"/>
        <v>-2.3491172394934021</v>
      </c>
      <c r="N74" s="13">
        <f t="shared" si="5"/>
        <v>2.7595539454186764E-9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3.5374426459181962</v>
      </c>
      <c r="H75" s="10">
        <f t="shared" si="6"/>
        <v>-2.3444889449555193</v>
      </c>
      <c r="I75">
        <f t="shared" si="3"/>
        <v>-18.755911559644154</v>
      </c>
      <c r="K75">
        <f t="shared" si="4"/>
        <v>-2.4281313473109059</v>
      </c>
      <c r="M75">
        <f t="shared" si="1"/>
        <v>-2.3445623889847931</v>
      </c>
      <c r="N75" s="13">
        <f t="shared" si="5"/>
        <v>5.3940254359683947E-9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3.552926104621533</v>
      </c>
      <c r="H76" s="10">
        <f t="shared" si="6"/>
        <v>-2.3392028877587037</v>
      </c>
      <c r="I76">
        <f t="shared" si="3"/>
        <v>-18.713623102069629</v>
      </c>
      <c r="K76">
        <f t="shared" si="4"/>
        <v>-2.4154882291731119</v>
      </c>
      <c r="M76">
        <f t="shared" si="1"/>
        <v>-2.3392998309658184</v>
      </c>
      <c r="N76" s="13">
        <f t="shared" si="5"/>
        <v>9.3979854056894867E-9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3.5684095633248689</v>
      </c>
      <c r="H77" s="10">
        <f t="shared" si="6"/>
        <v>-2.3332407016271328</v>
      </c>
      <c r="I77">
        <f t="shared" si="3"/>
        <v>-18.665925613017063</v>
      </c>
      <c r="K77">
        <f t="shared" si="4"/>
        <v>-2.4020902047058019</v>
      </c>
      <c r="M77">
        <f t="shared" si="1"/>
        <v>-2.3333633475994411</v>
      </c>
      <c r="N77" s="13">
        <f t="shared" si="5"/>
        <v>1.5042034523440008E-8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3.5838930220282048</v>
      </c>
      <c r="H78" s="10">
        <f t="shared" si="6"/>
        <v>-2.326635297651118</v>
      </c>
      <c r="I78">
        <f t="shared" si="3"/>
        <v>-18.613082381208944</v>
      </c>
      <c r="K78">
        <f t="shared" si="4"/>
        <v>-2.3879931428749233</v>
      </c>
      <c r="M78">
        <f t="shared" si="1"/>
        <v>-2.3267854683148883</v>
      </c>
      <c r="N78" s="13">
        <f t="shared" si="5"/>
        <v>2.2551228257218953E-8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3.5993764807315407</v>
      </c>
      <c r="H79" s="10">
        <f t="shared" si="6"/>
        <v>-2.3194183745477499</v>
      </c>
      <c r="I79">
        <f t="shared" si="3"/>
        <v>-18.555346996381999</v>
      </c>
      <c r="K79">
        <f t="shared" si="4"/>
        <v>-2.3732498605758101</v>
      </c>
      <c r="M79">
        <f t="shared" si="1"/>
        <v>-2.3195975133301889</v>
      </c>
      <c r="N79" s="13">
        <f t="shared" si="5"/>
        <v>3.2090703373736546E-8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3.6148599394348766</v>
      </c>
      <c r="H80" s="10">
        <f t="shared" si="6"/>
        <v>-2.3116204590725311</v>
      </c>
      <c r="I80">
        <f t="shared" si="3"/>
        <v>-18.492963672580249</v>
      </c>
      <c r="K80">
        <f t="shared" si="4"/>
        <v>-2.3579102799964256</v>
      </c>
      <c r="M80">
        <f t="shared" si="1"/>
        <v>-2.3118296356934027</v>
      </c>
      <c r="N80" s="13">
        <f t="shared" si="5"/>
        <v>4.3754858719265053E-8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3.6303433981382129</v>
      </c>
      <c r="H81" s="10">
        <f t="shared" si="6"/>
        <v>-2.303270945164225</v>
      </c>
      <c r="I81">
        <f t="shared" si="3"/>
        <v>-18.4261675613138</v>
      </c>
      <c r="K81">
        <f t="shared" si="4"/>
        <v>-2.3420215779768538</v>
      </c>
      <c r="M81">
        <f t="shared" si="1"/>
        <v>-2.3035108618926157</v>
      </c>
      <c r="N81" s="13">
        <f t="shared" si="5"/>
        <v>5.7560036561664416E-8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3.6458268568415488</v>
      </c>
      <c r="H82" s="10">
        <f t="shared" si="6"/>
        <v>-2.2943981318607904</v>
      </c>
      <c r="I82">
        <f t="shared" si="3"/>
        <v>-18.355185054886324</v>
      </c>
      <c r="K82">
        <f t="shared" si="4"/>
        <v>-2.3256283277707794</v>
      </c>
      <c r="M82">
        <f t="shared" si="1"/>
        <v>-2.2946691310830873</v>
      </c>
      <c r="N82" s="13">
        <f t="shared" si="5"/>
        <v>7.3440578485523051E-8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3.6613103155448847</v>
      </c>
      <c r="H83" s="10">
        <f t="shared" si="6"/>
        <v>-2.2850292600231628</v>
      </c>
      <c r="I83">
        <f t="shared" si="3"/>
        <v>-18.280234080185302</v>
      </c>
      <c r="K83">
        <f t="shared" si="4"/>
        <v>-2.3087726335940921</v>
      </c>
      <c r="M83">
        <f t="shared" ref="M83:M146" si="8">$L$9*$O$6*EXP(-$O$7*(G83/$L$10-1))-SQRT($L$9)*$O$8*EXP(-$O$4*(G83/$L$10-1))</f>
        <v>-2.2853313329783003</v>
      </c>
      <c r="N83" s="13">
        <f t="shared" si="5"/>
        <v>9.1248070225508851E-8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3.6767937742482206</v>
      </c>
      <c r="H84" s="10">
        <f t="shared" si="6"/>
        <v>-2.2751905479026022</v>
      </c>
      <c r="I84">
        <f t="shared" ref="I84:I147" si="10">H84*$E$6</f>
        <v>-18.201524383220818</v>
      </c>
      <c r="K84">
        <f t="shared" ref="K84:K147" si="11">$L$9*$L$4*EXP(-$L$6*(G84/$L$10-1))-SQRT($L$9)*$L$5*EXP(-$L$7*(G84/$L$10-1))</f>
        <v>-2.2914942583263191</v>
      </c>
      <c r="M84">
        <f t="shared" si="8"/>
        <v>-2.2755233444500882</v>
      </c>
      <c r="N84" s="13">
        <f t="shared" ref="N84:N147" si="12">(M84-H84)^2*O84</f>
        <v>1.1075354201858118E-7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3.6922772329515574</v>
      </c>
      <c r="H85" s="10">
        <f t="shared" ref="H85:H148" si="13">-(-$B$4)*(1+D85+$E$5*D85^3)*EXP(-D85)</f>
        <v>-2.2649072255862883</v>
      </c>
      <c r="I85">
        <f t="shared" si="10"/>
        <v>-18.119257804690307</v>
      </c>
      <c r="K85">
        <f t="shared" si="11"/>
        <v>-2.2738307447119857</v>
      </c>
      <c r="M85">
        <f t="shared" si="8"/>
        <v>-2.265270064881491</v>
      </c>
      <c r="N85" s="13">
        <f t="shared" si="12"/>
        <v>1.316523541431513E-7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3.7077606916548933</v>
      </c>
      <c r="H86" s="10">
        <f t="shared" si="13"/>
        <v>-2.2542035683548485</v>
      </c>
      <c r="I86">
        <f t="shared" si="10"/>
        <v>-18.033628546838788</v>
      </c>
      <c r="K86">
        <f t="shared" si="11"/>
        <v>-2.2558175303914938</v>
      </c>
      <c r="M86">
        <f t="shared" si="8"/>
        <v>-2.2545954503145249</v>
      </c>
      <c r="N86" s="13">
        <f t="shared" si="12"/>
        <v>1.5357147031984086E-7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3.7232441503582292</v>
      </c>
      <c r="H87" s="10">
        <f t="shared" si="13"/>
        <v>-2.243102928984543</v>
      </c>
      <c r="I87">
        <f t="shared" si="10"/>
        <v>-17.944823431876344</v>
      </c>
      <c r="K87">
        <f t="shared" si="11"/>
        <v>-2.2374880570743594</v>
      </c>
      <c r="M87">
        <f t="shared" si="8"/>
        <v>-2.2435225464336099</v>
      </c>
      <c r="N87" s="13">
        <f t="shared" si="12"/>
        <v>1.7607880356144057E-7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3.7387276090615651</v>
      </c>
      <c r="H88" s="10">
        <f t="shared" si="13"/>
        <v>-2.2316277690258635</v>
      </c>
      <c r="I88">
        <f t="shared" si="10"/>
        <v>-17.853022152206908</v>
      </c>
      <c r="K88">
        <f t="shared" si="11"/>
        <v>-2.2188738741518437</v>
      </c>
      <c r="M88">
        <f t="shared" si="8"/>
        <v>-2.2320735204240516</v>
      </c>
      <c r="N88" s="13">
        <f t="shared" si="12"/>
        <v>1.9869430898668472E-7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3.754211067764901</v>
      </c>
      <c r="H89" s="10">
        <f t="shared" si="13"/>
        <v>-2.2197996890894132</v>
      </c>
      <c r="I89">
        <f t="shared" si="10"/>
        <v>-17.758397512715305</v>
      </c>
      <c r="K89">
        <f t="shared" si="11"/>
        <v>-2.2000047370309437</v>
      </c>
      <c r="M89">
        <f t="shared" si="8"/>
        <v>-2.2202696917436224</v>
      </c>
      <c r="N89" s="13">
        <f t="shared" si="12"/>
        <v>2.2090249496375604E-7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3.7696945264682373</v>
      </c>
      <c r="H90" s="10">
        <f t="shared" si="13"/>
        <v>-2.20763945816902</v>
      </c>
      <c r="I90">
        <f t="shared" si="10"/>
        <v>-17.66111566535216</v>
      </c>
      <c r="K90">
        <f t="shared" si="11"/>
        <v>-2.1809087004574264</v>
      </c>
      <c r="M90">
        <f t="shared" si="8"/>
        <v>-2.2081315618440081</v>
      </c>
      <c r="N90" s="13">
        <f t="shared" si="12"/>
        <v>2.4216602693678068E-7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3.7851779851715732</v>
      </c>
      <c r="H91" s="10">
        <f t="shared" si="13"/>
        <v>-2.1951670420311857</v>
      </c>
      <c r="I91">
        <f t="shared" si="10"/>
        <v>-17.561336336249486</v>
      </c>
      <c r="K91">
        <f t="shared" si="11"/>
        <v>-2.1616122070820585</v>
      </c>
      <c r="M91">
        <f t="shared" si="8"/>
        <v>-2.1956788428776668</v>
      </c>
      <c r="N91" s="13">
        <f t="shared" si="12"/>
        <v>2.6194010645872815E-7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3.8006614438749091</v>
      </c>
      <c r="H92" s="10">
        <f t="shared" si="13"/>
        <v>-2.1824016306991134</v>
      </c>
      <c r="I92">
        <f t="shared" si="10"/>
        <v>-17.459213045592907</v>
      </c>
      <c r="K92">
        <f t="shared" si="11"/>
        <v>-2.1421401715112598</v>
      </c>
      <c r="M92">
        <f t="shared" si="8"/>
        <v>-2.1829304854244036</v>
      </c>
      <c r="N92" s="13">
        <f t="shared" si="12"/>
        <v>2.7968732046175631E-7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3.816144902578245</v>
      </c>
      <c r="H93" s="10">
        <f t="shared" si="13"/>
        <v>-2.1693616650587502</v>
      </c>
      <c r="I93">
        <f t="shared" si="10"/>
        <v>-17.354893320470001</v>
      </c>
      <c r="K93">
        <f t="shared" si="11"/>
        <v>-2.1225160600712414</v>
      </c>
      <c r="M93">
        <f t="shared" si="8"/>
        <v>-2.1699047052708629</v>
      </c>
      <c r="N93" s="13">
        <f t="shared" si="12"/>
        <v>2.9489267197141806E-7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3.8316283612815818</v>
      </c>
      <c r="H94" s="10">
        <f t="shared" si="13"/>
        <v>-2.1560648626134835</v>
      </c>
      <c r="I94">
        <f t="shared" si="10"/>
        <v>-17.248518900907868</v>
      </c>
      <c r="K94">
        <f t="shared" si="11"/>
        <v>-2.1027619665030541</v>
      </c>
      <c r="M94">
        <f t="shared" si="8"/>
        <v>-2.1566190092749715</v>
      </c>
      <c r="N94" s="13">
        <f t="shared" si="12"/>
        <v>3.0707852243830562E-7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3.8471118199849177</v>
      </c>
      <c r="H95" s="10">
        <f t="shared" si="13"/>
        <v>-2.1425282424133423</v>
      </c>
      <c r="I95">
        <f t="shared" si="10"/>
        <v>-17.140225939306738</v>
      </c>
      <c r="K95">
        <f t="shared" si="11"/>
        <v>-2.0828986837949652</v>
      </c>
      <c r="M95">
        <f t="shared" si="8"/>
        <v>-2.1430902203463136</v>
      </c>
      <c r="N95" s="13">
        <f t="shared" si="12"/>
        <v>3.1581919714669788E-7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3.8625952786882536</v>
      </c>
      <c r="H96" s="10">
        <f t="shared" si="13"/>
        <v>-2.1287681491838222</v>
      </c>
      <c r="I96">
        <f t="shared" si="10"/>
        <v>-17.030145193470577</v>
      </c>
      <c r="K96">
        <f t="shared" si="11"/>
        <v>-2.0629457723481273</v>
      </c>
      <c r="M96">
        <f t="shared" si="8"/>
        <v>-2.1293345015723606</v>
      </c>
      <c r="N96" s="13">
        <f t="shared" si="12"/>
        <v>3.2075502800316874E-7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3.8780787373915895</v>
      </c>
      <c r="H97" s="10">
        <f t="shared" si="13"/>
        <v>-2.1148002766787082</v>
      </c>
      <c r="I97">
        <f t="shared" si="10"/>
        <v>-16.918402213429665</v>
      </c>
      <c r="K97">
        <f t="shared" si="11"/>
        <v>-2.0429216246615804</v>
      </c>
      <c r="M97">
        <f t="shared" si="8"/>
        <v>-2.1153673795194781</v>
      </c>
      <c r="N97" s="13">
        <f t="shared" si="12"/>
        <v>3.2160563200927259E-7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3.8935621960949258</v>
      </c>
      <c r="H98" s="10">
        <f t="shared" si="13"/>
        <v>-2.1006396902805538</v>
      </c>
      <c r="I98">
        <f t="shared" si="10"/>
        <v>-16.80511752224443</v>
      </c>
      <c r="K98">
        <f t="shared" si="11"/>
        <v>-2.0228435267131899</v>
      </c>
      <c r="M98">
        <f t="shared" si="8"/>
        <v>-2.1012037667366448</v>
      </c>
      <c r="N98" s="13">
        <f t="shared" si="12"/>
        <v>3.1818224831620752E-7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3.9090456547982617</v>
      </c>
      <c r="H99" s="10">
        <f t="shared" si="13"/>
        <v>-2.086300848871808</v>
      </c>
      <c r="I99">
        <f t="shared" si="10"/>
        <v>-16.690406790974464</v>
      </c>
      <c r="K99">
        <f t="shared" si="11"/>
        <v>-2.0027277162041957</v>
      </c>
      <c r="M99">
        <f t="shared" si="8"/>
        <v>-2.0868579834888936</v>
      </c>
      <c r="N99" s="13">
        <f t="shared" si="12"/>
        <v>3.1039898155513987E-7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3.9245291135015976</v>
      </c>
      <c r="H100" s="10">
        <f t="shared" si="13"/>
        <v>-2.0717976259988808</v>
      </c>
      <c r="I100">
        <f t="shared" si="10"/>
        <v>-16.574381007991047</v>
      </c>
      <c r="K100">
        <f t="shared" si="11"/>
        <v>-1.982589437826525</v>
      </c>
      <c r="M100">
        <f t="shared" si="8"/>
        <v>-2.0723437787465491</v>
      </c>
      <c r="N100" s="13">
        <f t="shared" si="12"/>
        <v>2.982828237855541E-7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3.9400125722049335</v>
      </c>
      <c r="H101" s="10">
        <f t="shared" si="13"/>
        <v>-2.0571433303507995</v>
      </c>
      <c r="I101">
        <f t="shared" si="10"/>
        <v>-16.457146642806396</v>
      </c>
      <c r="K101">
        <f t="shared" si="11"/>
        <v>-1.9624429957039924</v>
      </c>
      <c r="M101">
        <f t="shared" si="8"/>
        <v>-2.0576743504554713</v>
      </c>
      <c r="N101" s="13">
        <f t="shared" si="12"/>
        <v>2.8198235156561164E-7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3.9554960309082694</v>
      </c>
      <c r="H102" s="10">
        <f t="shared" si="13"/>
        <v>-2.0423507255734816</v>
      </c>
      <c r="I102">
        <f t="shared" si="10"/>
        <v>-16.338805804587853</v>
      </c>
      <c r="K102">
        <f t="shared" si="11"/>
        <v>-1.942301803150829</v>
      </c>
      <c r="M102">
        <f t="shared" si="8"/>
        <v>-2.0428623651126787</v>
      </c>
      <c r="N102" s="13">
        <f t="shared" si="12"/>
        <v>2.617750180698045E-7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3.9709794896116062</v>
      </c>
      <c r="H103" s="10">
        <f t="shared" si="13"/>
        <v>-2.0274320494400224</v>
      </c>
      <c r="I103">
        <f t="shared" si="10"/>
        <v>-16.219456395520179</v>
      </c>
      <c r="K103">
        <f t="shared" si="11"/>
        <v>-1.9221784298837163</v>
      </c>
      <c r="M103">
        <f t="shared" si="8"/>
        <v>-2.0279199766708595</v>
      </c>
      <c r="N103" s="13">
        <f t="shared" si="12"/>
        <v>2.3807298259238634E-7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3.9864629483149421</v>
      </c>
      <c r="H104" s="10">
        <f t="shared" si="13"/>
        <v>-2.0123990323967882</v>
      </c>
      <c r="I104">
        <f t="shared" si="10"/>
        <v>-16.099192259174306</v>
      </c>
      <c r="K104">
        <f t="shared" si="11"/>
        <v>-1.9020846468166253</v>
      </c>
      <c r="M104">
        <f t="shared" si="8"/>
        <v>-2.0128588447945339</v>
      </c>
      <c r="N104" s="13">
        <f t="shared" si="12"/>
        <v>2.1142744112067661E-7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4.001946407018278</v>
      </c>
      <c r="H105" s="10">
        <f t="shared" si="13"/>
        <v>-1.9972629155045574</v>
      </c>
      <c r="I105">
        <f t="shared" si="10"/>
        <v>-15.978103324036459</v>
      </c>
      <c r="K105">
        <f t="shared" si="11"/>
        <v>-1.8820314685611628</v>
      </c>
      <c r="M105">
        <f t="shared" si="8"/>
        <v>-1.9976901524898252</v>
      </c>
      <c r="N105" s="13">
        <f t="shared" si="12"/>
        <v>1.8253144158072628E-7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4.0174298657216134</v>
      </c>
      <c r="H106" s="10">
        <f t="shared" si="13"/>
        <v>-1.982034467793341</v>
      </c>
      <c r="I106">
        <f t="shared" si="10"/>
        <v>-15.856275742346728</v>
      </c>
      <c r="K106">
        <f t="shared" si="11"/>
        <v>-1.8620291937489746</v>
      </c>
      <c r="M106">
        <f t="shared" si="8"/>
        <v>-1.9824246231290754</v>
      </c>
      <c r="N106" s="13">
        <f t="shared" si="12"/>
        <v>1.5222118600201293E-7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4.0329133244249498</v>
      </c>
      <c r="H107" s="10">
        <f t="shared" si="13"/>
        <v>-1.9667240030490052</v>
      </c>
      <c r="I107">
        <f t="shared" si="10"/>
        <v>-15.733792024392041</v>
      </c>
      <c r="K107">
        <f t="shared" si="11"/>
        <v>-1.8420874432867802</v>
      </c>
      <c r="M107">
        <f t="shared" si="8"/>
        <v>-1.9670725368908286</v>
      </c>
      <c r="N107" s="13">
        <f t="shared" si="12"/>
        <v>1.2147583889619867E-7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4.0483967831282861</v>
      </c>
      <c r="H108" s="10">
        <f t="shared" si="13"/>
        <v>-1.9513413960492587</v>
      </c>
      <c r="I108">
        <f t="shared" si="10"/>
        <v>-15.61073116839407</v>
      </c>
      <c r="K108">
        <f t="shared" si="11"/>
        <v>-1.8222151966490663</v>
      </c>
      <c r="M108">
        <f t="shared" si="8"/>
        <v>-1.9516437466349881</v>
      </c>
      <c r="N108" s="13">
        <f t="shared" si="12"/>
        <v>9.1415876690887482E-8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4.0638802418316224</v>
      </c>
      <c r="H109" s="10">
        <f t="shared" si="13"/>
        <v>-1.9358960982660633</v>
      </c>
      <c r="I109">
        <f t="shared" si="10"/>
        <v>-15.487168786128507</v>
      </c>
      <c r="K109">
        <f t="shared" si="11"/>
        <v>-1.802420826308113</v>
      </c>
      <c r="M109">
        <f t="shared" si="8"/>
        <v>-1.9361476932323129</v>
      </c>
      <c r="N109" s="13">
        <f t="shared" si="12"/>
        <v>6.3300027042138364E-8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4.0793637005349579</v>
      </c>
      <c r="H110" s="10">
        <f t="shared" si="13"/>
        <v>-1.9203971530510044</v>
      </c>
      <c r="I110">
        <f t="shared" si="10"/>
        <v>-15.363177224408036</v>
      </c>
      <c r="K110">
        <f t="shared" si="11"/>
        <v>-1.7827121303959856</v>
      </c>
      <c r="M110">
        <f t="shared" si="8"/>
        <v>-1.9205934203667561</v>
      </c>
      <c r="N110" s="13">
        <f t="shared" si="12"/>
        <v>3.8520859232345819E-8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4.0948471592382933</v>
      </c>
      <c r="H111" s="10">
        <f t="shared" si="13"/>
        <v>-1.9048532103196996</v>
      </c>
      <c r="I111">
        <f t="shared" si="10"/>
        <v>-15.238825682557597</v>
      </c>
      <c r="K111">
        <f t="shared" si="11"/>
        <v>-1.7630963636883219</v>
      </c>
      <c r="M111">
        <f t="shared" si="8"/>
        <v>-1.9049895888285171</v>
      </c>
      <c r="N111" s="13">
        <f t="shared" si="12"/>
        <v>1.8599097667294804E-8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4.1103306179416306</v>
      </c>
      <c r="H112" s="10">
        <f t="shared" si="13"/>
        <v>-1.8892725407508122</v>
      </c>
      <c r="I112">
        <f t="shared" si="10"/>
        <v>-15.114180326006498</v>
      </c>
      <c r="K112">
        <f t="shared" si="11"/>
        <v>-1.7435802669952127</v>
      </c>
      <c r="M112">
        <f t="shared" si="8"/>
        <v>-1.8893444903151042</v>
      </c>
      <c r="N112" s="13">
        <f t="shared" si="12"/>
        <v>5.1767398018111736E-6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4.125814076644966</v>
      </c>
      <c r="H113" s="10">
        <f t="shared" si="13"/>
        <v>-1.8736630495147977</v>
      </c>
      <c r="I113">
        <f t="shared" si="10"/>
        <v>-14.989304396118381</v>
      </c>
      <c r="K113">
        <f t="shared" si="11"/>
        <v>-1.724170095040136</v>
      </c>
      <c r="M113">
        <f t="shared" si="8"/>
        <v>-1.873666060757091</v>
      </c>
      <c r="N113" s="13">
        <f t="shared" si="12"/>
        <v>9.0675801489209891E-9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4.1412975353483024</v>
      </c>
      <c r="H114" s="10">
        <f t="shared" si="13"/>
        <v>-1.8580322895470522</v>
      </c>
      <c r="I114">
        <f t="shared" si="10"/>
        <v>-14.864258316376418</v>
      </c>
      <c r="K114">
        <f t="shared" si="11"/>
        <v>-1.704871642903768</v>
      </c>
      <c r="M114">
        <f t="shared" si="8"/>
        <v>-1.8579618931846895</v>
      </c>
      <c r="N114" s="13">
        <f t="shared" si="12"/>
        <v>4.9556478339038754E-6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4.1567809940516378</v>
      </c>
      <c r="H115" s="10">
        <f t="shared" si="13"/>
        <v>-1.8423874743797044</v>
      </c>
      <c r="I115">
        <f t="shared" si="10"/>
        <v>-14.739099795037635</v>
      </c>
      <c r="K115">
        <f t="shared" si="11"/>
        <v>-1.6856902711056903</v>
      </c>
      <c r="M115">
        <f t="shared" si="8"/>
        <v>-1.8422392501507368</v>
      </c>
      <c r="N115" s="13">
        <f t="shared" si="12"/>
        <v>2.1970422053055149E-8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4.172264452754975</v>
      </c>
      <c r="H116" s="10">
        <f t="shared" si="13"/>
        <v>-1.8267354905458568</v>
      </c>
      <c r="I116">
        <f t="shared" si="10"/>
        <v>-14.613883924366855</v>
      </c>
      <c r="K116">
        <f t="shared" si="11"/>
        <v>-1.6666309293932087</v>
      </c>
      <c r="M116">
        <f t="shared" si="8"/>
        <v>-1.826505075725156</v>
      </c>
      <c r="N116" s="13">
        <f t="shared" si="12"/>
        <v>5.3090989598606113E-8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4.1877479114583105</v>
      </c>
      <c r="H117" s="10">
        <f t="shared" si="13"/>
        <v>-1.8110829095696754</v>
      </c>
      <c r="I117">
        <f t="shared" si="10"/>
        <v>-14.488663276557403</v>
      </c>
      <c r="K117">
        <f t="shared" si="11"/>
        <v>-1.6476981793030714</v>
      </c>
      <c r="M117">
        <f t="shared" si="8"/>
        <v>-1.8107660070754399</v>
      </c>
      <c r="N117" s="13">
        <f t="shared" si="12"/>
        <v>1.0042719085271228E-7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4.2032313701616459</v>
      </c>
      <c r="H118" s="10">
        <f t="shared" si="13"/>
        <v>-1.7954359995553368</v>
      </c>
      <c r="I118">
        <f t="shared" si="10"/>
        <v>-14.363487996442695</v>
      </c>
      <c r="K118">
        <f t="shared" si="11"/>
        <v>-1.6288962155584681</v>
      </c>
      <c r="M118">
        <f t="shared" si="8"/>
        <v>-1.7950283856471985</v>
      </c>
      <c r="N118" s="13">
        <f t="shared" si="12"/>
        <v>1.661490981078365E-7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4.2187148288649823</v>
      </c>
      <c r="H119" s="10">
        <f t="shared" si="13"/>
        <v>-1.7798007363874377</v>
      </c>
      <c r="I119">
        <f t="shared" si="10"/>
        <v>-14.238405891099502</v>
      </c>
      <c r="K119">
        <f t="shared" si="11"/>
        <v>-1.6102288863606125</v>
      </c>
      <c r="M119">
        <f t="shared" si="8"/>
        <v>-1.7792982679583904</v>
      </c>
      <c r="N119" s="13">
        <f t="shared" si="12"/>
        <v>2.5247452218929305E-7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4.2341982875683177</v>
      </c>
      <c r="H120" s="10">
        <f t="shared" si="13"/>
        <v>-1.7641828145550997</v>
      </c>
      <c r="I120">
        <f t="shared" si="10"/>
        <v>-14.113462516440798</v>
      </c>
      <c r="K120">
        <f t="shared" si="11"/>
        <v>-1.5916997126311303</v>
      </c>
      <c r="M120">
        <f t="shared" si="8"/>
        <v>-1.7635814360203372</v>
      </c>
      <c r="N120" s="13">
        <f t="shared" si="12"/>
        <v>3.6165614207308878E-7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4.249681746271655</v>
      </c>
      <c r="H121" s="10">
        <f t="shared" si="13"/>
        <v>-1.748587657611643</v>
      </c>
      <c r="I121">
        <f t="shared" si="10"/>
        <v>-13.988701260893144</v>
      </c>
      <c r="K121">
        <f t="shared" si="11"/>
        <v>-1.5733119062586476</v>
      </c>
      <c r="M121">
        <f t="shared" si="8"/>
        <v>-1.7478834073982044</v>
      </c>
      <c r="N121" s="13">
        <f t="shared" si="12"/>
        <v>4.9596836312841645E-7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4.2651652049749904</v>
      </c>
      <c r="H122" s="10">
        <f t="shared" si="13"/>
        <v>-1.7330204282813424</v>
      </c>
      <c r="I122">
        <f t="shared" si="10"/>
        <v>-13.864163426250739</v>
      </c>
      <c r="K122">
        <f t="shared" si="11"/>
        <v>-1.5550683874003024</v>
      </c>
      <c r="M122">
        <f t="shared" si="8"/>
        <v>-1.7322094449232179</v>
      </c>
      <c r="N122" s="13">
        <f t="shared" si="12"/>
        <v>6.5769400715482919E-7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4.2806486636783267</v>
      </c>
      <c r="H123" s="10">
        <f t="shared" si="13"/>
        <v>-1.7174860382244233</v>
      </c>
      <c r="I123">
        <f t="shared" si="10"/>
        <v>-13.739888305795386</v>
      </c>
      <c r="K123">
        <f t="shared" si="11"/>
        <v>-1.5369718008862685</v>
      </c>
      <c r="M123">
        <f t="shared" si="8"/>
        <v>-1.7165645660684379</v>
      </c>
      <c r="N123" s="13">
        <f t="shared" si="12"/>
        <v>8.4911093425632605E-7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4.2961321223816622</v>
      </c>
      <c r="H124" s="10">
        <f t="shared" si="13"/>
        <v>-1.7019891574711352</v>
      </c>
      <c r="I124">
        <f t="shared" si="10"/>
        <v>-13.615913259769082</v>
      </c>
      <c r="K124">
        <f t="shared" si="11"/>
        <v>-1.5190245317729998</v>
      </c>
      <c r="M124">
        <f t="shared" si="8"/>
        <v>-1.7009535519995429</v>
      </c>
      <c r="N124" s="13">
        <f t="shared" si="12"/>
        <v>1.0724786927919427E-6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4.3116155810849985</v>
      </c>
      <c r="H125" s="10">
        <f t="shared" si="13"/>
        <v>-1.6865342235354095</v>
      </c>
      <c r="I125">
        <f t="shared" si="10"/>
        <v>-13.492273788283276</v>
      </c>
      <c r="K125">
        <f t="shared" si="11"/>
        <v>-1.5012287200885441</v>
      </c>
      <c r="M125">
        <f t="shared" si="8"/>
        <v>-1.6853809563116697</v>
      </c>
      <c r="N125" s="13">
        <f t="shared" si="12"/>
        <v>1.330025289352419E-6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4.3270990397883349</v>
      </c>
      <c r="H126" s="10">
        <f t="shared" si="13"/>
        <v>-1.6711254502182833</v>
      </c>
      <c r="I126">
        <f t="shared" si="10"/>
        <v>-13.369003601746266</v>
      </c>
      <c r="K126">
        <f t="shared" si="11"/>
        <v>-1.4835862748111055</v>
      </c>
      <c r="M126">
        <f t="shared" si="8"/>
        <v>-1.6698511134629939</v>
      </c>
      <c r="N126" s="13">
        <f t="shared" si="12"/>
        <v>1.6239341658815904E-6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4.3425824984916703</v>
      </c>
      <c r="H127" s="10">
        <f t="shared" si="13"/>
        <v>-1.6557668361109712</v>
      </c>
      <c r="I127">
        <f t="shared" si="10"/>
        <v>-13.24613468888777</v>
      </c>
      <c r="K127">
        <f t="shared" si="11"/>
        <v>-1.4660988871199248</v>
      </c>
      <c r="M127">
        <f t="shared" si="8"/>
        <v>-1.654368146915365</v>
      </c>
      <c r="N127" s="13">
        <f t="shared" si="12"/>
        <v>1.9563314659053816E-6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4.3580659571950067</v>
      </c>
      <c r="H128" s="10">
        <f t="shared" si="13"/>
        <v>-1.6404621728071724</v>
      </c>
      <c r="I128">
        <f t="shared" si="10"/>
        <v>-13.123697382457379</v>
      </c>
      <c r="K128">
        <f t="shared" si="11"/>
        <v>-1.44876804295558</v>
      </c>
      <c r="M128">
        <f t="shared" si="8"/>
        <v>-1.6389359769919625</v>
      </c>
      <c r="N128" s="13">
        <f t="shared" si="12"/>
        <v>2.3292736663644036E-6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4.373549415898343</v>
      </c>
      <c r="H129" s="10">
        <f t="shared" si="13"/>
        <v>-1.6252150528338991</v>
      </c>
      <c r="I129">
        <f t="shared" si="10"/>
        <v>-13.001720422671193</v>
      </c>
      <c r="K129">
        <f t="shared" si="11"/>
        <v>-1.4315950349249225</v>
      </c>
      <c r="M129">
        <f t="shared" si="8"/>
        <v>-1.6235583284616222</v>
      </c>
      <c r="N129" s="13">
        <f t="shared" si="12"/>
        <v>2.7447356456963871E-6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4.3890328746016793</v>
      </c>
      <c r="H130" s="10">
        <f t="shared" si="13"/>
        <v>-1.6100288773098341</v>
      </c>
      <c r="I130">
        <f t="shared" si="10"/>
        <v>-12.880231018478673</v>
      </c>
      <c r="K130">
        <f t="shared" si="11"/>
        <v>-1.4145809735840802</v>
      </c>
      <c r="M130">
        <f t="shared" si="8"/>
        <v>-1.6082387378591199</v>
      </c>
      <c r="N130" s="13">
        <f t="shared" si="12"/>
        <v>3.2045992530035799E-6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4.4045163333050148</v>
      </c>
      <c r="H131" s="10">
        <f t="shared" si="13"/>
        <v>-1.5949068633399683</v>
      </c>
      <c r="I131">
        <f t="shared" si="10"/>
        <v>-12.759254906719747</v>
      </c>
      <c r="K131">
        <f t="shared" si="11"/>
        <v>-1.3977267981312509</v>
      </c>
      <c r="M131">
        <f t="shared" si="8"/>
        <v>-1.5929805605504144</v>
      </c>
      <c r="N131" s="13">
        <f t="shared" si="12"/>
        <v>3.7106424370434009E-6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4.4199997920083511</v>
      </c>
      <c r="H132" s="10">
        <f t="shared" si="13"/>
        <v>-1.5798520511549685</v>
      </c>
      <c r="I132">
        <f t="shared" si="10"/>
        <v>-12.638816409239748</v>
      </c>
      <c r="K132">
        <f t="shared" si="11"/>
        <v>-1.3810332865394264</v>
      </c>
      <c r="M132">
        <f t="shared" si="8"/>
        <v>-1.577786977551543</v>
      </c>
      <c r="N132" s="13">
        <f t="shared" si="12"/>
        <v>4.2645289875650275E-6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4.4354832507116866</v>
      </c>
      <c r="H133" s="10">
        <f t="shared" si="13"/>
        <v>-1.564867311003509</v>
      </c>
      <c r="I133">
        <f t="shared" si="10"/>
        <v>-12.518938488028072</v>
      </c>
      <c r="K133">
        <f t="shared" si="11"/>
        <v>-1.3645010651576248</v>
      </c>
      <c r="M133">
        <f t="shared" si="8"/>
        <v>-1.5626610021095519</v>
      </c>
      <c r="N133" s="13">
        <f t="shared" si="12"/>
        <v>4.8677989355538031E-6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4.4509667094150229</v>
      </c>
      <c r="H134" s="10">
        <f t="shared" si="13"/>
        <v>-1.5499553498055161</v>
      </c>
      <c r="I134">
        <f t="shared" si="10"/>
        <v>-12.399642798444129</v>
      </c>
      <c r="K134">
        <f t="shared" si="11"/>
        <v>-1.3481306178077923</v>
      </c>
      <c r="M134">
        <f t="shared" si="8"/>
        <v>-1.5476054860535862</v>
      </c>
      <c r="N134" s="13">
        <f t="shared" si="12"/>
        <v>5.5218596526341365E-6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4.4664501681183593</v>
      </c>
      <c r="H135" s="10">
        <f t="shared" si="13"/>
        <v>-1.5351187175740555</v>
      </c>
      <c r="I135">
        <f t="shared" si="10"/>
        <v>-12.280949740592444</v>
      </c>
      <c r="K135">
        <f t="shared" si="11"/>
        <v>-1.3319222944031273</v>
      </c>
      <c r="M135">
        <f t="shared" si="8"/>
        <v>-1.5326231259239642</v>
      </c>
      <c r="N135" s="13">
        <f t="shared" si="12"/>
        <v>6.2279776840053069E-6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4.4819336268216947</v>
      </c>
      <c r="H136" s="10">
        <f t="shared" si="13"/>
        <v>-1.5203598136133403</v>
      </c>
      <c r="I136">
        <f t="shared" si="10"/>
        <v>-12.162878508906722</v>
      </c>
      <c r="K136">
        <f t="shared" si="11"/>
        <v>-1.3158763191122922</v>
      </c>
      <c r="M136">
        <f t="shared" si="8"/>
        <v>-1.5177164688868117</v>
      </c>
      <c r="N136" s="13">
        <f t="shared" si="12"/>
        <v>6.9872713432665959E-6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4.4974170855250311</v>
      </c>
      <c r="H137" s="10">
        <f t="shared" si="13"/>
        <v>-1.5056808925001179</v>
      </c>
      <c r="I137">
        <f t="shared" si="10"/>
        <v>-12.045447140000944</v>
      </c>
      <c r="K137">
        <f t="shared" si="11"/>
        <v>-1.299992798092735</v>
      </c>
      <c r="M137">
        <f t="shared" si="8"/>
        <v>-1.5028879184415778</v>
      </c>
      <c r="N137" s="13">
        <f t="shared" si="12"/>
        <v>7.8007040916783847E-6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4.5129005442283665</v>
      </c>
      <c r="H138" s="10">
        <f t="shared" si="13"/>
        <v>-1.4910840698554699</v>
      </c>
      <c r="I138">
        <f t="shared" si="10"/>
        <v>-11.928672558843759</v>
      </c>
      <c r="K138">
        <f t="shared" si="11"/>
        <v>-1.2842717268151529</v>
      </c>
      <c r="M138">
        <f t="shared" si="8"/>
        <v>-1.4881397399284886</v>
      </c>
      <c r="N138" s="13">
        <f t="shared" si="12"/>
        <v>8.6690787189179921E-6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4.5283840029317037</v>
      </c>
      <c r="H139" s="10">
        <f t="shared" si="13"/>
        <v>-1.4765713279138397</v>
      </c>
      <c r="I139">
        <f t="shared" si="10"/>
        <v>-11.812570623310718</v>
      </c>
      <c r="K139">
        <f t="shared" si="11"/>
        <v>-1.2687129970000224</v>
      </c>
      <c r="M139">
        <f t="shared" si="8"/>
        <v>-1.4734740658427765</v>
      </c>
      <c r="N139" s="13">
        <f t="shared" si="12"/>
        <v>9.5930323368467059E-6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4.5438674616350392</v>
      </c>
      <c r="H140" s="10">
        <f t="shared" si="13"/>
        <v>-1.4621445208958979</v>
      </c>
      <c r="I140">
        <f t="shared" si="10"/>
        <v>-11.697156167167183</v>
      </c>
      <c r="K140">
        <f t="shared" si="11"/>
        <v>-1.2533164031860571</v>
      </c>
      <c r="M140">
        <f t="shared" si="8"/>
        <v>-1.4588929009622826</v>
      </c>
      <c r="N140" s="13">
        <f t="shared" si="12"/>
        <v>1.0573032192683874E-5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4.5593509203383755</v>
      </c>
      <c r="H141" s="10">
        <f t="shared" si="13"/>
        <v>-1.4478053801916499</v>
      </c>
      <c r="I141">
        <f t="shared" si="10"/>
        <v>-11.5824430415332</v>
      </c>
      <c r="K141">
        <f t="shared" si="11"/>
        <v>-1.2380816489494335</v>
      </c>
      <c r="M141">
        <f t="shared" si="8"/>
        <v>-1.4443981272947934</v>
      </c>
      <c r="N141" s="13">
        <f t="shared" si="12"/>
        <v>1.1609372303137047E-5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4.574834379041711</v>
      </c>
      <c r="H142" s="10">
        <f t="shared" si="13"/>
        <v>-1.4335555193599878</v>
      </c>
      <c r="I142">
        <f t="shared" si="10"/>
        <v>-11.468444154879903</v>
      </c>
      <c r="K142">
        <f t="shared" si="11"/>
        <v>-1.2230083527916973</v>
      </c>
      <c r="M142">
        <f t="shared" si="8"/>
        <v>-1.4299915088512967</v>
      </c>
      <c r="N142" s="13">
        <f t="shared" si="12"/>
        <v>1.2702170906060957E-5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4.5903178377450464</v>
      </c>
      <c r="H143" s="10">
        <f t="shared" si="13"/>
        <v>-1.4193964389507132</v>
      </c>
      <c r="I143">
        <f t="shared" si="10"/>
        <v>-11.355171511605706</v>
      </c>
      <c r="K143">
        <f t="shared" si="11"/>
        <v>-1.2080960537133076</v>
      </c>
      <c r="M143">
        <f t="shared" si="8"/>
        <v>-1.4156746962510751</v>
      </c>
      <c r="N143" s="13">
        <f t="shared" si="12"/>
        <v>1.3851368722309475E-5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4.6058012964483837</v>
      </c>
      <c r="H144" s="10">
        <f t="shared" si="13"/>
        <v>-1.4053295311548482</v>
      </c>
      <c r="I144">
        <f t="shared" si="10"/>
        <v>-11.242636249238785</v>
      </c>
      <c r="K144">
        <f t="shared" si="11"/>
        <v>-1.193344216488968</v>
      </c>
      <c r="M144">
        <f t="shared" si="8"/>
        <v>-1.4014492311644107</v>
      </c>
      <c r="N144" s="13">
        <f t="shared" si="12"/>
        <v>1.5056728015789153E-5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4.6212847551517191</v>
      </c>
      <c r="H145" s="10">
        <f t="shared" si="13"/>
        <v>-1.3913560842888897</v>
      </c>
      <c r="I145">
        <f t="shared" si="10"/>
        <v>-11.130848674311117</v>
      </c>
      <c r="K145">
        <f t="shared" si="11"/>
        <v>-1.1787522366600378</v>
      </c>
      <c r="M145">
        <f t="shared" si="8"/>
        <v>-1.3873165505984542</v>
      </c>
      <c r="N145" s="13">
        <f t="shared" si="12"/>
        <v>1.6317832436163661E-5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4.6367682138550554</v>
      </c>
      <c r="H146" s="10">
        <f t="shared" si="13"/>
        <v>-1.3774772871184844</v>
      </c>
      <c r="I146">
        <f t="shared" si="10"/>
        <v>-11.019818296947875</v>
      </c>
      <c r="K146">
        <f t="shared" si="11"/>
        <v>-1.1643194452585302</v>
      </c>
      <c r="M146">
        <f t="shared" si="8"/>
        <v>-1.3732779910315942</v>
      </c>
      <c r="N146" s="13">
        <f t="shared" si="12"/>
        <v>1.7634087625371183E-5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4.6522516725583918</v>
      </c>
      <c r="H147" s="10">
        <f t="shared" si="13"/>
        <v>-1.3636942330268194</v>
      </c>
      <c r="I147">
        <f t="shared" si="10"/>
        <v>-10.909553864214555</v>
      </c>
      <c r="K147">
        <f t="shared" si="11"/>
        <v>-1.150045113276519</v>
      </c>
      <c r="M147">
        <f t="shared" ref="M147:M210" si="15">$L$9*$O$6*EXP(-$O$7*(G147/$L$10-1))-SQRT($L$9)*$O$8*EXP(-$O$4*(G147/$L$10-1))</f>
        <v>-1.3593347924015564</v>
      </c>
      <c r="N147" s="13">
        <f t="shared" si="12"/>
        <v>1.9004722565192974E-5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4.6677351312617281</v>
      </c>
      <c r="H148" s="10">
        <f t="shared" si="13"/>
        <v>-1.3500079240328768</v>
      </c>
      <c r="I148">
        <f t="shared" ref="I148:I211" si="17">H148*$E$6</f>
        <v>-10.800063392263015</v>
      </c>
      <c r="K148">
        <f t="shared" ref="K148:K211" si="18">$L$9*$L$4*EXP(-$L$6*(G148/$L$10-1))-SQRT($L$9)*$L$5*EXP(-$L$7*(G148/$L$10-1))</f>
        <v>-1.1359284558940181</v>
      </c>
      <c r="M148">
        <f t="shared" si="15"/>
        <v>-1.3454881019522082</v>
      </c>
      <c r="N148" s="13">
        <f t="shared" ref="N148:N211" si="19">(M148-H148)^2*O148</f>
        <v>2.042879164089934E-5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4.6832185899650636</v>
      </c>
      <c r="H149" s="10">
        <f t="shared" ref="H149:H212" si="20">-(-$B$4)*(1+D149+$E$5*D149^3)*EXP(-D149)</f>
        <v>-1.3364192746645263</v>
      </c>
      <c r="I149">
        <f t="shared" si="17"/>
        <v>-10.69135419731621</v>
      </c>
      <c r="K149">
        <f t="shared" si="18"/>
        <v>-1.1219686364777586</v>
      </c>
      <c r="M149">
        <f t="shared" si="15"/>
        <v>-1.3317389779439217</v>
      </c>
      <c r="N149" s="13">
        <f t="shared" si="19"/>
        <v>2.1905177392901693E-5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4.698702048668399</v>
      </c>
      <c r="H150" s="10">
        <f t="shared" si="20"/>
        <v>-1.3229291156912784</v>
      </c>
      <c r="I150">
        <f t="shared" si="17"/>
        <v>-10.583432925530227</v>
      </c>
      <c r="K150">
        <f t="shared" si="18"/>
        <v>-1.1081647703626538</v>
      </c>
      <c r="M150">
        <f t="shared" si="15"/>
        <v>-1.3180883932321614</v>
      </c>
      <c r="N150" s="13">
        <f t="shared" si="19"/>
        <v>2.3432593926199063E-5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4.7141855073717354</v>
      </c>
      <c r="H151" s="10">
        <f t="shared" si="20"/>
        <v>-1.309538197721378</v>
      </c>
      <c r="I151">
        <f t="shared" si="17"/>
        <v>-10.476305581771024</v>
      </c>
      <c r="K151">
        <f t="shared" si="18"/>
        <v>-1.0945159284271548</v>
      </c>
      <c r="M151">
        <f t="shared" si="15"/>
        <v>-1.3045372387188277</v>
      </c>
      <c r="N151" s="13">
        <f t="shared" si="19"/>
        <v>2.5009590945189651E-5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4.7296689660750717</v>
      </c>
      <c r="H152" s="10">
        <f t="shared" si="20"/>
        <v>-1.2962471946677563</v>
      </c>
      <c r="I152">
        <f t="shared" si="17"/>
        <v>-10.36997755734205</v>
      </c>
      <c r="K152">
        <f t="shared" si="18"/>
        <v>-1.0810211404731052</v>
      </c>
      <c r="M152">
        <f t="shared" si="15"/>
        <v>-1.2910863266807107</v>
      </c>
      <c r="N152" s="13">
        <f t="shared" si="19"/>
        <v>2.6634558379712364E-5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4.745152424778408</v>
      </c>
      <c r="H153" s="10">
        <f t="shared" si="20"/>
        <v>-1.2830567070872325</v>
      </c>
      <c r="I153">
        <f t="shared" si="17"/>
        <v>-10.26445365669786</v>
      </c>
      <c r="K153">
        <f t="shared" si="18"/>
        <v>-1.0676793984201762</v>
      </c>
      <c r="M153">
        <f t="shared" si="15"/>
        <v>-1.2777363939792659</v>
      </c>
      <c r="N153" s="13">
        <f t="shared" si="19"/>
        <v>2.8305731566801825E-5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4.7606358834817435</v>
      </c>
      <c r="H154" s="10">
        <f t="shared" si="20"/>
        <v>-1.2699672653972134</v>
      </c>
      <c r="I154">
        <f t="shared" si="17"/>
        <v>-10.159738123177707</v>
      </c>
      <c r="K154">
        <f t="shared" si="18"/>
        <v>-1.0544896593244619</v>
      </c>
      <c r="M154">
        <f t="shared" si="15"/>
        <v>-1.2644881051557915</v>
      </c>
      <c r="N154" s="13">
        <f t="shared" si="19"/>
        <v>3.0021196951178723E-5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4.7761193421850798</v>
      </c>
      <c r="H155" s="10">
        <f t="shared" si="20"/>
        <v>-1.2569793329739944</v>
      </c>
      <c r="I155">
        <f t="shared" si="17"/>
        <v>-10.055834663791956</v>
      </c>
      <c r="K155">
        <f t="shared" si="18"/>
        <v>-1.0414508482303082</v>
      </c>
      <c r="M155">
        <f t="shared" si="15"/>
        <v>-1.2513420554159462</v>
      </c>
      <c r="N155" s="13">
        <f t="shared" si="19"/>
        <v>3.1778898266474047E-5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4.7916028008884153</v>
      </c>
      <c r="H156" s="10">
        <f t="shared" si="20"/>
        <v>-1.2440933091366633</v>
      </c>
      <c r="I156">
        <f t="shared" si="17"/>
        <v>-9.9527464730933062</v>
      </c>
      <c r="K156">
        <f t="shared" si="18"/>
        <v>-1.0285618608640017</v>
      </c>
      <c r="M156">
        <f t="shared" si="15"/>
        <v>-1.2382987735073989</v>
      </c>
      <c r="N156" s="13">
        <f t="shared" si="19"/>
        <v>3.3576643158814026E-5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4.8070862595917516</v>
      </c>
      <c r="H157" s="10">
        <f t="shared" si="20"/>
        <v>-1.2313095320204472</v>
      </c>
      <c r="I157">
        <f t="shared" si="17"/>
        <v>-9.8504762561635779</v>
      </c>
      <c r="K157">
        <f t="shared" si="18"/>
        <v>-1.015821566177489</v>
      </c>
      <c r="M157">
        <f t="shared" si="15"/>
        <v>-1.2253587244942894</v>
      </c>
      <c r="N157" s="13">
        <f t="shared" si="19"/>
        <v>3.5412110213376815E-5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4.822569718295088</v>
      </c>
      <c r="H158" s="10">
        <f t="shared" si="20"/>
        <v>-1.2186282813432554</v>
      </c>
      <c r="I158">
        <f t="shared" si="17"/>
        <v>-9.7490262507460432</v>
      </c>
      <c r="K158">
        <f t="shared" si="18"/>
        <v>-1.0032288087499082</v>
      </c>
      <c r="M158">
        <f t="shared" si="15"/>
        <v>-1.212522312432047</v>
      </c>
      <c r="N158" s="13">
        <f t="shared" si="19"/>
        <v>3.7282856344643538E-5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4.8380531769984234</v>
      </c>
      <c r="H159" s="10">
        <f t="shared" si="20"/>
        <v>-1.2060497810690223</v>
      </c>
      <c r="I159">
        <f t="shared" si="17"/>
        <v>-9.6483982485521782</v>
      </c>
      <c r="K159">
        <f t="shared" si="18"/>
        <v>-0.99078241105428633</v>
      </c>
      <c r="M159">
        <f t="shared" si="15"/>
        <v>-1.199789882945997</v>
      </c>
      <c r="N159" s="13">
        <f t="shared" si="19"/>
        <v>3.9186324510655652E-5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4.8535366357017606</v>
      </c>
      <c r="H160" s="10">
        <f t="shared" si="20"/>
        <v>-1.1935742019713669</v>
      </c>
      <c r="I160">
        <f t="shared" si="17"/>
        <v>-9.548593615770935</v>
      </c>
      <c r="K160">
        <f t="shared" si="18"/>
        <v>-0.9784811755964028</v>
      </c>
      <c r="M160">
        <f t="shared" si="15"/>
        <v>-1.1871617257170559</v>
      </c>
      <c r="N160" s="13">
        <f t="shared" si="19"/>
        <v>4.1119851712101939E-5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4.8690200944050961</v>
      </c>
      <c r="H161" s="10">
        <f t="shared" si="20"/>
        <v>-1.1812016641009517</v>
      </c>
      <c r="I161">
        <f t="shared" si="17"/>
        <v>-9.4496133128076139</v>
      </c>
      <c r="K161">
        <f t="shared" si="18"/>
        <v>-0.96632388693246329</v>
      </c>
      <c r="M161">
        <f t="shared" si="15"/>
        <v>-1.1746380768777365</v>
      </c>
      <c r="N161" s="13">
        <f t="shared" si="19"/>
        <v>4.3080677236754626E-5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4.8845035531084324</v>
      </c>
      <c r="H162" s="10">
        <f t="shared" si="20"/>
        <v>-1.1689322391598309</v>
      </c>
      <c r="I162">
        <f t="shared" si="17"/>
        <v>-9.3514579132786473</v>
      </c>
      <c r="K162">
        <f t="shared" si="18"/>
        <v>-0.95430931357187132</v>
      </c>
      <c r="M162">
        <f t="shared" si="15"/>
        <v>-1.1622191213215229</v>
      </c>
      <c r="N162" s="13">
        <f t="shared" si="19"/>
        <v>4.506595111100866E-5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4.8999870118117679</v>
      </c>
      <c r="H163" s="10">
        <f t="shared" si="20"/>
        <v>-1.1567659527859653</v>
      </c>
      <c r="I163">
        <f t="shared" si="17"/>
        <v>-9.2541276222877222</v>
      </c>
      <c r="K163">
        <f t="shared" si="18"/>
        <v>-0.94243620977108644</v>
      </c>
      <c r="M163">
        <f t="shared" si="15"/>
        <v>-1.149904994928634</v>
      </c>
      <c r="N163" s="13">
        <f t="shared" si="19"/>
        <v>4.7072742720076351E-5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4.9154704705151042</v>
      </c>
      <c r="H164" s="10">
        <f t="shared" si="20"/>
        <v>-1.1447027867509847</v>
      </c>
      <c r="I164">
        <f t="shared" si="17"/>
        <v>-9.1576222940078775</v>
      </c>
      <c r="K164">
        <f t="shared" si="18"/>
        <v>-0.93070331722424016</v>
      </c>
      <c r="M164">
        <f t="shared" si="15"/>
        <v>-1.1376957867110311</v>
      </c>
      <c r="N164" s="13">
        <f t="shared" si="19"/>
        <v>4.909804955990949E-5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4.9309539292184406</v>
      </c>
      <c r="H165" s="10">
        <f t="shared" si="20"/>
        <v>-1.1327426810741743</v>
      </c>
      <c r="I165">
        <f t="shared" si="17"/>
        <v>-9.0619414485933945</v>
      </c>
      <c r="K165">
        <f t="shared" si="18"/>
        <v>-0.91910936665588894</v>
      </c>
      <c r="M165">
        <f t="shared" si="15"/>
        <v>-1.1255915408794759</v>
      </c>
      <c r="N165" s="13">
        <f t="shared" si="19"/>
        <v>5.1138806084231418E-5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4.946437387921776</v>
      </c>
      <c r="H166" s="10">
        <f t="shared" si="20"/>
        <v>-1.1208855360555734</v>
      </c>
      <c r="I166">
        <f t="shared" si="17"/>
        <v>-8.9670842884445872</v>
      </c>
      <c r="K166">
        <f t="shared" si="18"/>
        <v>-0.90765307932102735</v>
      </c>
      <c r="M166">
        <f t="shared" si="15"/>
        <v>-1.1135922588353218</v>
      </c>
      <c r="N166" s="13">
        <f t="shared" si="19"/>
        <v>5.3191892611441446E-5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4.9619208466251123</v>
      </c>
      <c r="H167" s="10">
        <f t="shared" si="20"/>
        <v>-1.1091312142309748</v>
      </c>
      <c r="I167">
        <f t="shared" si="17"/>
        <v>-8.8730497138477986</v>
      </c>
      <c r="K167">
        <f t="shared" si="18"/>
        <v>-0.89633316841718991</v>
      </c>
      <c r="M167">
        <f t="shared" si="15"/>
        <v>-1.1016979010896346</v>
      </c>
      <c r="N167" s="13">
        <f t="shared" si="19"/>
        <v>5.5254144257221121E-5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4.9774043053284478</v>
      </c>
      <c r="H168" s="10">
        <f t="shared" si="20"/>
        <v>-1.0974795422515318</v>
      </c>
      <c r="I168">
        <f t="shared" si="17"/>
        <v>-8.7798363380122542</v>
      </c>
      <c r="K168">
        <f t="shared" si="18"/>
        <v>-0.8851483404132694</v>
      </c>
      <c r="M168">
        <f t="shared" si="15"/>
        <v>-1.0899083891121726</v>
      </c>
      <c r="N168" s="13">
        <f t="shared" si="19"/>
        <v>5.732235985962849E-5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4.9928877640317841</v>
      </c>
      <c r="H169" s="10">
        <f t="shared" si="20"/>
        <v>-1.0859303126905802</v>
      </c>
      <c r="I169">
        <f t="shared" si="17"/>
        <v>-8.6874425015246413</v>
      </c>
      <c r="K169">
        <f t="shared" si="18"/>
        <v>-0.87409729629939492</v>
      </c>
      <c r="M169">
        <f t="shared" si="15"/>
        <v>-1.0782236071126257</v>
      </c>
      <c r="N169" s="13">
        <f t="shared" si="19"/>
        <v>5.9393310865274974E-5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5.0083712227351205</v>
      </c>
      <c r="H170" s="10">
        <f t="shared" si="20"/>
        <v>-1.0744832857802171</v>
      </c>
      <c r="I170">
        <f t="shared" si="17"/>
        <v>-8.595866286241737</v>
      </c>
      <c r="K170">
        <f t="shared" si="18"/>
        <v>-0.8631787327620265</v>
      </c>
      <c r="M170">
        <f t="shared" si="15"/>
        <v>-1.0666434037564825</v>
      </c>
      <c r="N170" s="13">
        <f t="shared" si="19"/>
        <v>6.1463750146077638E-5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5.0238546814384568</v>
      </c>
      <c r="H171" s="10">
        <f t="shared" si="20"/>
        <v>-1.0631381910800746</v>
      </c>
      <c r="I171">
        <f t="shared" si="17"/>
        <v>-8.5051055286405965</v>
      </c>
      <c r="K171">
        <f t="shared" si="18"/>
        <v>-0.85239134328819943</v>
      </c>
      <c r="M171">
        <f t="shared" si="15"/>
        <v>-1.055167593817778</v>
      </c>
      <c r="N171" s="13">
        <f t="shared" si="19"/>
        <v>6.3530420717729125E-5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5.0393381401417923</v>
      </c>
      <c r="H172" s="10">
        <f t="shared" si="20"/>
        <v>-1.0518947290806648</v>
      </c>
      <c r="I172">
        <f t="shared" si="17"/>
        <v>-8.4151578326453187</v>
      </c>
      <c r="K172">
        <f t="shared" si="18"/>
        <v>-0.84173381920263901</v>
      </c>
      <c r="M172">
        <f t="shared" si="15"/>
        <v>-1.0437959597709072</v>
      </c>
      <c r="N172" s="13">
        <f t="shared" si="19"/>
        <v>6.5590064332671826E-5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5.0548215988451286</v>
      </c>
      <c r="H173" s="10">
        <f t="shared" si="20"/>
        <v>-1.0407525727435876</v>
      </c>
      <c r="I173">
        <f t="shared" si="17"/>
        <v>-8.3260205819487005</v>
      </c>
      <c r="K173">
        <f t="shared" si="18"/>
        <v>-0.83120485064129768</v>
      </c>
      <c r="M173">
        <f t="shared" si="15"/>
        <v>-1.0325282533236242</v>
      </c>
      <c r="N173" s="13">
        <f t="shared" si="19"/>
        <v>6.7639429921586742E-5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5.0703050575484641</v>
      </c>
      <c r="H174" s="10">
        <f t="shared" si="20"/>
        <v>-1.0297113689808177</v>
      </c>
      <c r="I174">
        <f t="shared" si="17"/>
        <v>-8.2376909518465418</v>
      </c>
      <c r="K174">
        <f t="shared" si="18"/>
        <v>-0.82080312746466921</v>
      </c>
      <c r="M174">
        <f t="shared" si="15"/>
        <v>-1.0213641968932672</v>
      </c>
      <c r="N174" s="13">
        <f t="shared" si="19"/>
        <v>6.9675281859182776E-5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5.0857885162518004</v>
      </c>
      <c r="H175" s="10">
        <f t="shared" si="20"/>
        <v>-1.0187707400752202</v>
      </c>
      <c r="I175">
        <f t="shared" si="17"/>
        <v>-8.1501659206017614</v>
      </c>
      <c r="K175">
        <f t="shared" si="18"/>
        <v>-0.8105273401140638</v>
      </c>
      <c r="M175">
        <f t="shared" si="15"/>
        <v>-1.0103034850281754</v>
      </c>
      <c r="N175" s="13">
        <f t="shared" si="19"/>
        <v>7.1694408031705966E-5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5.1012719749551367</v>
      </c>
      <c r="H176" s="10">
        <f t="shared" si="20"/>
        <v>-1.0079302850443659</v>
      </c>
      <c r="I176">
        <f t="shared" si="17"/>
        <v>-8.063442280354927</v>
      </c>
      <c r="K176">
        <f t="shared" si="18"/>
        <v>-0.80037618041387926</v>
      </c>
      <c r="M176">
        <f t="shared" si="15"/>
        <v>-0.99934578577621025</v>
      </c>
      <c r="N176" s="13">
        <f t="shared" si="19"/>
        <v>7.3693627684964579E-5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5.1167554336584722</v>
      </c>
      <c r="H177" s="10">
        <f t="shared" si="20"/>
        <v>-0.99718958094966115</v>
      </c>
      <c r="I177">
        <f t="shared" si="17"/>
        <v>-7.9775166475972892</v>
      </c>
      <c r="K177">
        <f t="shared" si="18"/>
        <v>-0.79034834232272178</v>
      </c>
      <c r="M177">
        <f t="shared" si="15"/>
        <v>-0.98849074200221321</v>
      </c>
      <c r="N177" s="13">
        <f t="shared" si="19"/>
        <v>7.5669799033637185E-5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5.1322388923618094</v>
      </c>
      <c r="H178" s="10">
        <f t="shared" si="20"/>
        <v>-0.98654818415272783</v>
      </c>
      <c r="I178">
        <f t="shared" si="17"/>
        <v>-7.8923854732218226</v>
      </c>
      <c r="K178">
        <f t="shared" si="18"/>
        <v>-0.78044252263611591</v>
      </c>
      <c r="M178">
        <f t="shared" si="15"/>
        <v>-0.97773797265618378</v>
      </c>
      <c r="N178" s="13">
        <f t="shared" si="19"/>
        <v>7.7619826613836777E-5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5.1477223510651449</v>
      </c>
      <c r="H179" s="10">
        <f t="shared" si="20"/>
        <v>-0.97600563152091691</v>
      </c>
      <c r="I179">
        <f t="shared" si="17"/>
        <v>-7.8080450521673352</v>
      </c>
      <c r="K179">
        <f t="shared" si="18"/>
        <v>-0.77065742164337603</v>
      </c>
      <c r="M179">
        <f t="shared" si="15"/>
        <v>-0.96708707399389193</v>
      </c>
      <c r="N179" s="13">
        <f t="shared" si="19"/>
        <v>7.9540668362853805E-5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5.1632058097684812</v>
      </c>
      <c r="H180" s="10">
        <f t="shared" si="20"/>
        <v>-0.965561441583769</v>
      </c>
      <c r="I180">
        <f t="shared" si="17"/>
        <v>-7.724491532670152</v>
      </c>
      <c r="K180">
        <f t="shared" si="18"/>
        <v>-0.76099174374109024</v>
      </c>
      <c r="M180">
        <f t="shared" si="15"/>
        <v>-0.95653762075157966</v>
      </c>
      <c r="N180" s="13">
        <f t="shared" si="19"/>
        <v>8.1429342411454194E-5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5.1786892684718175</v>
      </c>
      <c r="H181" s="10">
        <f t="shared" si="20"/>
        <v>-0.95521511564218364</v>
      </c>
      <c r="I181">
        <f t="shared" si="17"/>
        <v>-7.6417209251374691</v>
      </c>
      <c r="K181">
        <f t="shared" si="18"/>
        <v>-0.75144419800554763</v>
      </c>
      <c r="M181">
        <f t="shared" si="15"/>
        <v>-0.94608916727635906</v>
      </c>
      <c r="N181" s="13">
        <f t="shared" si="19"/>
        <v>8.3282933575696465E-5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5.194172727175153</v>
      </c>
      <c r="H182" s="10">
        <f t="shared" si="20"/>
        <v>-0.94496613883198932</v>
      </c>
      <c r="I182">
        <f t="shared" si="17"/>
        <v>-7.5597291106559146</v>
      </c>
      <c r="K182">
        <f t="shared" si="18"/>
        <v>-0.74201349872631051</v>
      </c>
      <c r="M182">
        <f t="shared" si="15"/>
        <v>-0.93574124861385433</v>
      </c>
      <c r="N182" s="13">
        <f t="shared" si="19"/>
        <v>8.5098599536642734E-5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5.2096561858784893</v>
      </c>
      <c r="H183" s="10">
        <f t="shared" si="20"/>
        <v>-0.93481398114356351</v>
      </c>
      <c r="I183">
        <f t="shared" si="17"/>
        <v>-7.4785118491485081</v>
      </c>
      <c r="K183">
        <f t="shared" si="18"/>
        <v>-0.73269836590302073</v>
      </c>
      <c r="M183">
        <f t="shared" si="15"/>
        <v>-0.92549338155457128</v>
      </c>
      <c r="N183" s="13">
        <f t="shared" si="19"/>
        <v>8.6873576698322106E-5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5.2251396445818239</v>
      </c>
      <c r="H184" s="10">
        <f t="shared" si="20"/>
        <v>-0.92475809839908707</v>
      </c>
      <c r="I184">
        <f t="shared" si="17"/>
        <v>-7.3980647871926966</v>
      </c>
      <c r="K184">
        <f t="shared" si="18"/>
        <v>-0.7234975257074322</v>
      </c>
      <c r="M184">
        <f t="shared" si="15"/>
        <v>-0.91534506564045459</v>
      </c>
      <c r="N184" s="13">
        <f t="shared" si="19"/>
        <v>8.8605185715088161E-5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5.2406231032851611</v>
      </c>
      <c r="H185" s="10">
        <f t="shared" si="20"/>
        <v>-0.91479793318897074</v>
      </c>
      <c r="I185">
        <f t="shared" si="17"/>
        <v>-7.3183834655117659</v>
      </c>
      <c r="K185">
        <f t="shared" si="18"/>
        <v>-0.71440971091254268</v>
      </c>
      <c r="M185">
        <f t="shared" si="15"/>
        <v>-0.90529578413300738</v>
      </c>
      <c r="N185" s="13">
        <f t="shared" si="19"/>
        <v>9.0290836681745375E-5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5.2561065619884966</v>
      </c>
      <c r="H186" s="10">
        <f t="shared" si="20"/>
        <v>-0.90493291576893464</v>
      </c>
      <c r="I186">
        <f t="shared" si="17"/>
        <v>-7.2394633261514771</v>
      </c>
      <c r="K186">
        <f t="shared" si="18"/>
        <v>-0.70543366129062823</v>
      </c>
      <c r="M186">
        <f t="shared" si="15"/>
        <v>-0.89534500494434843</v>
      </c>
      <c r="N186" s="13">
        <f t="shared" si="19"/>
        <v>9.1928033980217421E-5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5.2715900206918329</v>
      </c>
      <c r="H187" s="10">
        <f t="shared" si="20"/>
        <v>-0.89516246491918061</v>
      </c>
      <c r="I187">
        <f t="shared" si="17"/>
        <v>-7.1612997193534449</v>
      </c>
      <c r="K187">
        <f t="shared" si="18"/>
        <v>-0.69656812398184509</v>
      </c>
      <c r="M187">
        <f t="shared" si="15"/>
        <v>-0.88549218153246723</v>
      </c>
      <c r="N187" s="13">
        <f t="shared" si="19"/>
        <v>9.3514380779344904E-5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5.2870734793951693</v>
      </c>
      <c r="H188" s="10">
        <f t="shared" si="20"/>
        <v>-0.88548598876704077</v>
      </c>
      <c r="I188">
        <f t="shared" si="17"/>
        <v>-7.0838879101363261</v>
      </c>
      <c r="K188">
        <f t="shared" si="18"/>
        <v>-0.68781185383503574</v>
      </c>
      <c r="M188">
        <f t="shared" si="15"/>
        <v>-0.87573675376197058</v>
      </c>
      <c r="N188" s="13">
        <f t="shared" si="19"/>
        <v>9.5047583184085929E-5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5.3025569380985056</v>
      </c>
      <c r="H189" s="10">
        <f t="shared" si="20"/>
        <v>-0.87590288557444074</v>
      </c>
      <c r="I189">
        <f t="shared" si="17"/>
        <v>-7.0072230845955259</v>
      </c>
      <c r="K189">
        <f t="shared" si="18"/>
        <v>-0.67916361372224598</v>
      </c>
      <c r="M189">
        <f t="shared" si="15"/>
        <v>-0.86607814873151523</v>
      </c>
      <c r="N189" s="13">
        <f t="shared" si="19"/>
        <v>9.6525454032737868E-5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5.318040396801841</v>
      </c>
      <c r="H190" s="10">
        <f t="shared" si="20"/>
        <v>-0.86641254449148064</v>
      </c>
      <c r="I190">
        <f t="shared" si="17"/>
        <v>-6.9313003559318451</v>
      </c>
      <c r="K190">
        <f t="shared" si="18"/>
        <v>-0.67062217482840059</v>
      </c>
      <c r="M190">
        <f t="shared" si="15"/>
        <v>-0.85651578156910235</v>
      </c>
      <c r="N190" s="13">
        <f t="shared" si="19"/>
        <v>9.7945916341761637E-5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5.3335238555051774</v>
      </c>
      <c r="H191" s="10">
        <f t="shared" si="20"/>
        <v>-0.85701434627737472</v>
      </c>
      <c r="I191">
        <f t="shared" si="17"/>
        <v>-6.8561147702189977</v>
      </c>
      <c r="K191">
        <f t="shared" si="18"/>
        <v>-0.66218631691750818</v>
      </c>
      <c r="M191">
        <f t="shared" si="15"/>
        <v>-0.84704905619635995</v>
      </c>
      <c r="N191" s="13">
        <f t="shared" si="19"/>
        <v>9.9307006398771286E-5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5.3490073142085128</v>
      </c>
      <c r="H192" s="10">
        <f t="shared" si="20"/>
        <v>-0.84770766398996877</v>
      </c>
      <c r="I192">
        <f t="shared" si="17"/>
        <v>-6.7816613119197502</v>
      </c>
      <c r="K192">
        <f t="shared" si="18"/>
        <v>-0.65385482857670341</v>
      </c>
      <c r="M192">
        <f t="shared" si="15"/>
        <v>-0.83767736606292331</v>
      </c>
      <c r="N192" s="13">
        <f t="shared" si="19"/>
        <v>1.0060687650529249E-4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5.3644907729118492</v>
      </c>
      <c r="H193" s="10">
        <f t="shared" si="20"/>
        <v>-0.83849186364499828</v>
      </c>
      <c r="I193">
        <f t="shared" si="17"/>
        <v>-6.7079349091599862</v>
      </c>
      <c r="K193">
        <f t="shared" si="18"/>
        <v>-0.64562650743934091</v>
      </c>
      <c r="M193">
        <f t="shared" si="15"/>
        <v>-0.82840009485194399</v>
      </c>
      <c r="N193" s="13">
        <f t="shared" si="19"/>
        <v>1.0184379737246444E-4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5.3799742316151855</v>
      </c>
      <c r="H194" s="10">
        <f t="shared" si="20"/>
        <v>-0.82936630484621743</v>
      </c>
      <c r="I194">
        <f t="shared" si="17"/>
        <v>-6.6349304387697394</v>
      </c>
      <c r="K194">
        <f t="shared" si="18"/>
        <v>-0.63750016038833301</v>
      </c>
      <c r="M194">
        <f t="shared" si="15"/>
        <v>-0.81921661715777538</v>
      </c>
      <c r="N194" s="13">
        <f t="shared" si="19"/>
        <v>1.0301616017291201E-4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5.395457690318521</v>
      </c>
      <c r="H195" s="10">
        <f t="shared" si="20"/>
        <v>-0.82033034138749117</v>
      </c>
      <c r="I195">
        <f t="shared" si="17"/>
        <v>-6.5626427310999293</v>
      </c>
      <c r="K195">
        <f t="shared" si="18"/>
        <v>-0.62947460374081443</v>
      </c>
      <c r="M195">
        <f t="shared" si="15"/>
        <v>-0.81012629913678991</v>
      </c>
      <c r="N195" s="13">
        <f t="shared" si="19"/>
        <v>1.0412247825409647E-4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5.4109411490218582</v>
      </c>
      <c r="H196" s="10">
        <f t="shared" si="20"/>
        <v>-0.81138332182790129</v>
      </c>
      <c r="I196">
        <f t="shared" si="17"/>
        <v>-6.4910665746232104</v>
      </c>
      <c r="K196">
        <f t="shared" si="18"/>
        <v>-0.6215486634152062</v>
      </c>
      <c r="M196">
        <f t="shared" si="15"/>
        <v>-0.80112849913230477</v>
      </c>
      <c r="N196" s="13">
        <f t="shared" si="19"/>
        <v>1.0516138851812152E-4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5.4264246077251928</v>
      </c>
      <c r="H197" s="10">
        <f t="shared" si="20"/>
        <v>-0.80252459004088583</v>
      </c>
      <c r="I197">
        <f t="shared" si="17"/>
        <v>-6.4201967203270867</v>
      </c>
      <c r="K197">
        <f t="shared" si="18"/>
        <v>-0.61372117508166479</v>
      </c>
      <c r="M197">
        <f t="shared" si="15"/>
        <v>-0.79222256827452364</v>
      </c>
      <c r="N197" s="13">
        <f t="shared" si="19"/>
        <v>1.0613165247460034E-4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5.4419080664285291</v>
      </c>
      <c r="H198" s="10">
        <f t="shared" si="20"/>
        <v>-0.79375348573839433</v>
      </c>
      <c r="I198">
        <f t="shared" si="17"/>
        <v>-6.3500278859071546</v>
      </c>
      <c r="K198">
        <f t="shared" si="18"/>
        <v>-0.60599098429685305</v>
      </c>
      <c r="M198">
        <f t="shared" si="15"/>
        <v>-0.78340785105636879</v>
      </c>
      <c r="N198" s="13">
        <f t="shared" si="19"/>
        <v>1.0703215697392969E-4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5.4573915251318654</v>
      </c>
      <c r="H199" s="10">
        <f t="shared" si="20"/>
        <v>-0.78506934497100633</v>
      </c>
      <c r="I199">
        <f t="shared" si="17"/>
        <v>-6.2805547597680507</v>
      </c>
      <c r="K199">
        <f t="shared" si="18"/>
        <v>-0.59835694662395045</v>
      </c>
      <c r="M199">
        <f t="shared" si="15"/>
        <v>-0.77468368588609049</v>
      </c>
      <c r="N199" s="13">
        <f t="shared" si="19"/>
        <v>1.07861914628095E-4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5.4728749838352009</v>
      </c>
      <c r="H200" s="10">
        <f t="shared" si="20"/>
        <v>-0.77647150060493109</v>
      </c>
      <c r="I200">
        <f t="shared" si="17"/>
        <v>-6.2117720048394487</v>
      </c>
      <c r="K200">
        <f t="shared" si="18"/>
        <v>-0.5908179277387291</v>
      </c>
      <c r="M200">
        <f t="shared" si="15"/>
        <v>-0.76604940561745272</v>
      </c>
      <c r="N200" s="13">
        <f t="shared" si="19"/>
        <v>1.0862006392802176E-4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5.4883584425385381</v>
      </c>
      <c r="H201" s="10">
        <f t="shared" si="20"/>
        <v>-0.76795928277677339</v>
      </c>
      <c r="I201">
        <f t="shared" si="17"/>
        <v>-6.1436742622141871</v>
      </c>
      <c r="K201">
        <f t="shared" si="18"/>
        <v>-0.5833728035225092</v>
      </c>
      <c r="M201">
        <f t="shared" si="15"/>
        <v>-0.75750433805830419</v>
      </c>
      <c r="N201" s="13">
        <f t="shared" si="19"/>
        <v>1.093058690662469E-4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5.5038419012418736</v>
      </c>
      <c r="H202" s="10">
        <f t="shared" si="20"/>
        <v>-0.75953201932691772</v>
      </c>
      <c r="I202">
        <f t="shared" si="17"/>
        <v>-6.0762561546153417</v>
      </c>
      <c r="K202">
        <f t="shared" si="18"/>
        <v>-0.57602046014275954</v>
      </c>
      <c r="M202">
        <f t="shared" si="15"/>
        <v>-0.74904780645831226</v>
      </c>
      <c r="N202" s="13">
        <f t="shared" si="19"/>
        <v>1.0991871947423229E-4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5.5193253599452099</v>
      </c>
      <c r="H203" s="10">
        <f t="shared" si="20"/>
        <v>-0.751189036212357</v>
      </c>
      <c r="I203">
        <f t="shared" si="17"/>
        <v>-6.009512289698856</v>
      </c>
      <c r="K203">
        <f t="shared" si="18"/>
        <v>-0.56875979412205779</v>
      </c>
      <c r="M203">
        <f t="shared" si="15"/>
        <v>-0.74067912997659358</v>
      </c>
      <c r="N203" s="13">
        <f t="shared" si="19"/>
        <v>1.1045812908453887E-4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5.5348088186485462</v>
      </c>
      <c r="H204" s="10">
        <f t="shared" si="20"/>
        <v>-0.74292965789976129</v>
      </c>
      <c r="I204">
        <f t="shared" si="17"/>
        <v>-5.9434372631980903</v>
      </c>
      <c r="K204">
        <f t="shared" si="18"/>
        <v>-0.56158971239610178</v>
      </c>
      <c r="M204">
        <f t="shared" si="15"/>
        <v>-0.73239762412996878</v>
      </c>
      <c r="N204" s="13">
        <f t="shared" si="19"/>
        <v>1.1092373532804969E-4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5.5502922773518817</v>
      </c>
      <c r="H205" s="10">
        <f t="shared" si="20"/>
        <v>-0.7347532077395551</v>
      </c>
      <c r="I205">
        <f t="shared" si="17"/>
        <v>-5.8780256619164408</v>
      </c>
      <c r="K205">
        <f t="shared" si="18"/>
        <v>-0.5545091323614193</v>
      </c>
      <c r="M205">
        <f t="shared" si="15"/>
        <v>-0.72420260122253366</v>
      </c>
      <c r="N205" s="13">
        <f t="shared" si="19"/>
        <v>1.1131529787701536E-4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5.565775736055218</v>
      </c>
      <c r="H206" s="10">
        <f t="shared" si="20"/>
        <v>-0.72665900832174335</v>
      </c>
      <c r="I206">
        <f t="shared" si="17"/>
        <v>-5.8132720665739468</v>
      </c>
      <c r="K206">
        <f t="shared" si="18"/>
        <v>-0.54751698191338505</v>
      </c>
      <c r="M206">
        <f t="shared" si="15"/>
        <v>-0.7160933707572128</v>
      </c>
      <c r="N206" s="13">
        <f t="shared" si="19"/>
        <v>1.1163269714501906E-4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5.5812591947585535</v>
      </c>
      <c r="H207" s="10">
        <f t="shared" si="20"/>
        <v>-0.71864638181420393</v>
      </c>
      <c r="I207">
        <f t="shared" si="17"/>
        <v>-5.7491710545136314</v>
      </c>
      <c r="K207">
        <f t="shared" si="18"/>
        <v>-0.54061219947514005</v>
      </c>
      <c r="M207">
        <f t="shared" si="15"/>
        <v>-0.70806923982995595</v>
      </c>
      <c r="N207" s="13">
        <f t="shared" si="19"/>
        <v>1.1187593255494114E-4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5.5967426534618898</v>
      </c>
      <c r="H208" s="10">
        <f t="shared" si="20"/>
        <v>-0.71071465028413239</v>
      </c>
      <c r="I208">
        <f t="shared" si="17"/>
        <v>-5.6857172022730591</v>
      </c>
      <c r="K208">
        <f t="shared" si="18"/>
        <v>-0.53379373401794994</v>
      </c>
      <c r="M208">
        <f t="shared" si="15"/>
        <v>-0.70012951350718422</v>
      </c>
      <c r="N208" s="13">
        <f t="shared" si="19"/>
        <v>1.1204512058670063E-4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5.6122261121652253</v>
      </c>
      <c r="H209" s="10">
        <f t="shared" si="20"/>
        <v>-0.7028631360033113</v>
      </c>
      <c r="I209">
        <f t="shared" si="17"/>
        <v>-5.6229050880264904</v>
      </c>
      <c r="K209">
        <f t="shared" si="18"/>
        <v>-0.52706054507353894</v>
      </c>
      <c r="M209">
        <f t="shared" si="15"/>
        <v>-0.69227349518710735</v>
      </c>
      <c r="N209" s="13">
        <f t="shared" si="19"/>
        <v>1.1214049261621264E-4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5.6277095708685616</v>
      </c>
      <c r="H210" s="10">
        <f t="shared" si="20"/>
        <v>-0.69509116173784202</v>
      </c>
      <c r="I210">
        <f t="shared" si="17"/>
        <v>-5.5607292939027362</v>
      </c>
      <c r="K210">
        <f t="shared" si="18"/>
        <v>-0.52041160273888376</v>
      </c>
      <c r="M210">
        <f t="shared" si="15"/>
        <v>-0.68450048694548504</v>
      </c>
      <c r="N210" s="13">
        <f t="shared" si="19"/>
        <v>1.1216239255746557E-4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5.6431930295718979</v>
      </c>
      <c r="H211" s="10">
        <f t="shared" si="20"/>
        <v>-0.6873980510229587</v>
      </c>
      <c r="I211">
        <f t="shared" si="17"/>
        <v>-5.4991844081836696</v>
      </c>
      <c r="K211">
        <f t="shared" si="18"/>
        <v>-0.51384588767394379</v>
      </c>
      <c r="M211">
        <f t="shared" ref="M211:M274" si="22">$L$9*$O$6*EXP(-$O$7*(G211/$L$10-1))-SQRT($L$9)*$O$8*EXP(-$O$4*(G211/$L$10-1))</f>
        <v>-0.67680978986639717</v>
      </c>
      <c r="N211" s="13">
        <f t="shared" si="19"/>
        <v>1.121112743195497E-4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5.6586764882752343</v>
      </c>
      <c r="H212" s="10">
        <f t="shared" si="20"/>
        <v>-0.67978312842352517</v>
      </c>
      <c r="I212">
        <f t="shared" ref="I212:I275" si="24">H212*$E$6</f>
        <v>-5.4382650273882014</v>
      </c>
      <c r="K212">
        <f t="shared" ref="K212:K275" si="25">$L$9*$L$4*EXP(-$L$6*(G212/$L$10-1))-SQRT($L$9)*$L$5*EXP(-$L$7*(G212/$L$10-1))</f>
        <v>-0.50736239109276904</v>
      </c>
      <c r="M212">
        <f t="shared" si="22"/>
        <v>-0.66920070435856949</v>
      </c>
      <c r="N212" s="13">
        <f t="shared" ref="N212:N275" si="26">(M212-H212)^2*O212</f>
        <v>1.1198769909055324E-4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5.6741599469785697</v>
      </c>
      <c r="H213" s="10">
        <f t="shared" ref="H213:H276" si="27">-(-$B$4)*(1+D213+$E$5*D213^3)*EXP(-D213)</f>
        <v>-0.67224571978078862</v>
      </c>
      <c r="I213">
        <f t="shared" si="24"/>
        <v>-5.377965758246309</v>
      </c>
      <c r="K213">
        <f t="shared" si="25"/>
        <v>-0.50096011474840307</v>
      </c>
      <c r="M213">
        <f t="shared" si="22"/>
        <v>-0.66167253045777441</v>
      </c>
      <c r="N213" s="13">
        <f t="shared" si="26"/>
        <v>1.1179233246030167E-4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5.6896434056819061</v>
      </c>
      <c r="H214" s="10">
        <f t="shared" si="27"/>
        <v>-0.66478515244594671</v>
      </c>
      <c r="I214">
        <f t="shared" si="24"/>
        <v>-5.3182812195675737</v>
      </c>
      <c r="K214">
        <f t="shared" si="25"/>
        <v>-0.49463807091198619</v>
      </c>
      <c r="M214">
        <f t="shared" si="22"/>
        <v>-0.65422456811581831</v>
      </c>
      <c r="N214" s="13">
        <f t="shared" si="26"/>
        <v>1.1152594139375368E-4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5.7051268643852415</v>
      </c>
      <c r="H215" s="10">
        <f t="shared" si="27"/>
        <v>-0.65740075550106414</v>
      </c>
      <c r="I215">
        <f t="shared" si="24"/>
        <v>-5.2592060440085131</v>
      </c>
      <c r="K215">
        <f t="shared" si="25"/>
        <v>-0.48839528234643059</v>
      </c>
      <c r="M215">
        <f t="shared" si="22"/>
        <v>-0.6468561174766051</v>
      </c>
      <c r="N215" s="13">
        <f t="shared" si="26"/>
        <v>1.1118939106686747E-4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5.7206103230885779</v>
      </c>
      <c r="H216" s="10">
        <f t="shared" si="27"/>
        <v>-0.65009185996785668</v>
      </c>
      <c r="I216">
        <f t="shared" si="24"/>
        <v>-5.2007348797428534</v>
      </c>
      <c r="K216">
        <f t="shared" si="25"/>
        <v>-0.48223078227502253</v>
      </c>
      <c r="M216">
        <f t="shared" si="22"/>
        <v>-0.63956647913973697</v>
      </c>
      <c r="N216" s="13">
        <f t="shared" si="26"/>
        <v>1.1078364157695E-4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5.7360937817919142</v>
      </c>
      <c r="H217" s="10">
        <f t="shared" si="27"/>
        <v>-0.64285779900483619</v>
      </c>
      <c r="I217">
        <f t="shared" si="24"/>
        <v>-5.1428623920386896</v>
      </c>
      <c r="K217">
        <f t="shared" si="25"/>
        <v>-0.47614361434529812</v>
      </c>
      <c r="M217">
        <f t="shared" si="22"/>
        <v>-0.63235495441213063</v>
      </c>
      <c r="N217" s="13">
        <f t="shared" si="26"/>
        <v>1.1030974453852448E-4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5.7515772404952497</v>
      </c>
      <c r="H218" s="10">
        <f t="shared" si="27"/>
        <v>-0.63569790809330451</v>
      </c>
      <c r="I218">
        <f t="shared" si="24"/>
        <v>-5.0855832647464361</v>
      </c>
      <c r="K218">
        <f t="shared" si="25"/>
        <v>-0.47013283258850114</v>
      </c>
      <c r="M218">
        <f t="shared" si="22"/>
        <v>-0.6252208455480629</v>
      </c>
      <c r="N218" s="13">
        <f t="shared" si="26"/>
        <v>1.0976883957690463E-4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5.7670606991985869</v>
      </c>
      <c r="H219" s="10">
        <f t="shared" si="27"/>
        <v>-0.62861152521265007</v>
      </c>
      <c r="I219">
        <f t="shared" si="24"/>
        <v>-5.0288922017012005</v>
      </c>
      <c r="K219">
        <f t="shared" si="25"/>
        <v>-0.46419750137493304</v>
      </c>
      <c r="M219">
        <f t="shared" si="22"/>
        <v>-0.61816345597809153</v>
      </c>
      <c r="N219" s="13">
        <f t="shared" si="26"/>
        <v>1.0916215073012875E-4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5.7825441579019223</v>
      </c>
      <c r="H220" s="10">
        <f t="shared" si="27"/>
        <v>-0.62159799100540036</v>
      </c>
      <c r="I220">
        <f t="shared" si="24"/>
        <v>-4.9727839280432029</v>
      </c>
      <c r="K220">
        <f t="shared" si="25"/>
        <v>-0.45833669536547927</v>
      </c>
      <c r="M220">
        <f t="shared" si="22"/>
        <v>-0.6111820905272507</v>
      </c>
      <c r="N220" s="13">
        <f t="shared" si="26"/>
        <v>1.0849098277071842E-4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5.7980276166052587</v>
      </c>
      <c r="H221" s="10">
        <f t="shared" si="27"/>
        <v>-0.61465664893245553</v>
      </c>
      <c r="I221">
        <f t="shared" si="24"/>
        <v>-4.9172531914596442</v>
      </c>
      <c r="K221">
        <f t="shared" si="25"/>
        <v>-0.45254949945957929</v>
      </c>
      <c r="M221">
        <f t="shared" si="22"/>
        <v>-0.60427605562291709</v>
      </c>
      <c r="N221" s="13">
        <f t="shared" si="26"/>
        <v>1.0775671745803431E-4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5.813511075308595</v>
      </c>
      <c r="H222" s="10">
        <f t="shared" si="27"/>
        <v>-0.60778684541891892</v>
      </c>
      <c r="I222">
        <f t="shared" si="24"/>
        <v>-4.8622947633513514</v>
      </c>
      <c r="K222">
        <f t="shared" si="25"/>
        <v>-0.44683500873990284</v>
      </c>
      <c r="M222">
        <f t="shared" si="22"/>
        <v>-0.59744465949273828</v>
      </c>
      <c r="N222" s="13">
        <f t="shared" si="26"/>
        <v>1.0696080973168882E-4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5.8289945340119296</v>
      </c>
      <c r="H223" s="10">
        <f t="shared" si="27"/>
        <v>-0.60098792999092199</v>
      </c>
      <c r="I223">
        <f t="shared" si="24"/>
        <v>-4.8079034399273759</v>
      </c>
      <c r="K223">
        <f t="shared" si="25"/>
        <v>-0.44119232841396666</v>
      </c>
      <c r="M223">
        <f t="shared" si="22"/>
        <v>-0.5906872123529775</v>
      </c>
      <c r="N223" s="13">
        <f t="shared" si="26"/>
        <v>1.061047838566607E-4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5.8444779927152668</v>
      </c>
      <c r="H224" s="10">
        <f t="shared" si="27"/>
        <v>-0.59425925540382996</v>
      </c>
      <c r="I224">
        <f t="shared" si="24"/>
        <v>-4.7540740432306396</v>
      </c>
      <c r="K224">
        <f t="shared" si="25"/>
        <v>-0.43562057375292451</v>
      </c>
      <c r="M224">
        <f t="shared" si="22"/>
        <v>-0.58400302658764214</v>
      </c>
      <c r="N224" s="13">
        <f t="shared" si="26"/>
        <v>1.0519022953000137E-4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5.8599614514186023</v>
      </c>
      <c r="H225" s="10">
        <f t="shared" si="27"/>
        <v>-0.5876001777621942</v>
      </c>
      <c r="I225">
        <f t="shared" si="24"/>
        <v>-4.7008014220975536</v>
      </c>
      <c r="K225">
        <f t="shared" si="25"/>
        <v>-0.43011887002775373</v>
      </c>
      <c r="M225">
        <f t="shared" si="22"/>
        <v>-0.57739141691874263</v>
      </c>
      <c r="N225" s="13">
        <f t="shared" si="26"/>
        <v>1.0421879795879001E-4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5.8754449101219386</v>
      </c>
      <c r="H226" s="10">
        <f t="shared" si="27"/>
        <v>-0.58101005663181116</v>
      </c>
      <c r="I226">
        <f t="shared" si="24"/>
        <v>-4.6480804530544892</v>
      </c>
      <c r="K226">
        <f t="shared" si="25"/>
        <v>-0.42468635244302338</v>
      </c>
      <c r="M226">
        <f t="shared" si="22"/>
        <v>-0.57085170056799539</v>
      </c>
      <c r="N226" s="13">
        <f t="shared" si="26"/>
        <v>1.0319219791926253E-4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5.8909283688252749</v>
      </c>
      <c r="H227" s="10">
        <f t="shared" si="27"/>
        <v>-0.57448825514422841</v>
      </c>
      <c r="I227">
        <f t="shared" si="24"/>
        <v>-4.5959060411538273</v>
      </c>
      <c r="K227">
        <f t="shared" si="25"/>
        <v>-0.41932216606845946</v>
      </c>
      <c r="M227">
        <f t="shared" si="22"/>
        <v>-0.56438319741031118</v>
      </c>
      <c r="N227" s="13">
        <f t="shared" si="26"/>
        <v>1.0211219180580049E-4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5.9064118275286113</v>
      </c>
      <c r="H228" s="10">
        <f t="shared" si="27"/>
        <v>-0.56803414009402908</v>
      </c>
      <c r="I228">
        <f t="shared" si="24"/>
        <v>-4.5442731207522327</v>
      </c>
      <c r="K228">
        <f t="shared" si="25"/>
        <v>-0.41402546576847538</v>
      </c>
      <c r="M228">
        <f t="shared" si="22"/>
        <v>-0.55798523011936674</v>
      </c>
      <c r="N228" s="13">
        <f t="shared" si="26"/>
        <v>1.0098059167886839E-4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5.9218952862319467</v>
      </c>
      <c r="H229" s="10">
        <f t="shared" si="27"/>
        <v>-0.56164708202921221</v>
      </c>
      <c r="I229">
        <f t="shared" si="24"/>
        <v>-4.4931766562336977</v>
      </c>
      <c r="K229">
        <f t="shared" si="25"/>
        <v>-0.40879541612984527</v>
      </c>
      <c r="M229">
        <f t="shared" si="22"/>
        <v>-0.5516571243055588</v>
      </c>
      <c r="N229" s="13">
        <f t="shared" si="26"/>
        <v>9.9799255320382401E-5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5.9373787449352831</v>
      </c>
      <c r="H230" s="10">
        <f t="shared" si="27"/>
        <v>-0.55532645533497182</v>
      </c>
      <c r="I230">
        <f t="shared" si="24"/>
        <v>-4.4426116426797746</v>
      </c>
      <c r="K230">
        <f t="shared" si="25"/>
        <v>-0.40363119138767778</v>
      </c>
      <c r="M230">
        <f t="shared" si="22"/>
        <v>-0.54539820864662802</v>
      </c>
      <c r="N230" s="13">
        <f t="shared" si="26"/>
        <v>9.8570082304609634E-5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5.9528622036386185</v>
      </c>
      <c r="H231" s="10">
        <f t="shared" si="27"/>
        <v>-0.54907163831117578</v>
      </c>
      <c r="I231">
        <f t="shared" si="24"/>
        <v>-4.3925731064894062</v>
      </c>
      <c r="K231">
        <f t="shared" si="25"/>
        <v>-0.39853197534985718</v>
      </c>
      <c r="M231">
        <f t="shared" si="22"/>
        <v>-0.53920781501123916</v>
      </c>
      <c r="N231" s="13">
        <f t="shared" si="26"/>
        <v>9.7295010092372653E-5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5.9683456623419548</v>
      </c>
      <c r="H232" s="10">
        <f t="shared" si="27"/>
        <v>-0.54288201324381924</v>
      </c>
      <c r="I232">
        <f t="shared" si="24"/>
        <v>-4.3430561059505539</v>
      </c>
      <c r="K232">
        <f t="shared" si="25"/>
        <v>-0.39349696132007589</v>
      </c>
      <c r="M232">
        <f t="shared" si="22"/>
        <v>-0.53308527857576826</v>
      </c>
      <c r="N232" s="13">
        <f t="shared" si="26"/>
        <v>9.5976010156191891E-5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5.9838291210452903</v>
      </c>
      <c r="H233" s="10">
        <f t="shared" si="27"/>
        <v>-0.53675696647073046</v>
      </c>
      <c r="I233">
        <f t="shared" si="24"/>
        <v>-4.2940557317658437</v>
      </c>
      <c r="K233">
        <f t="shared" si="25"/>
        <v>-0.38852535201961697</v>
      </c>
      <c r="M233">
        <f t="shared" si="22"/>
        <v>-0.52702993793457786</v>
      </c>
      <c r="N233" s="13">
        <f t="shared" si="26"/>
        <v>9.4615084143126861E-5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5.9993125797486266</v>
      </c>
      <c r="H234" s="10">
        <f t="shared" si="27"/>
        <v>-0.53069588844179039</v>
      </c>
      <c r="I234">
        <f t="shared" si="24"/>
        <v>-4.2455671075343231</v>
      </c>
      <c r="K234">
        <f t="shared" si="25"/>
        <v>-0.38361635950799794</v>
      </c>
      <c r="M234">
        <f t="shared" si="22"/>
        <v>-0.5210411352040053</v>
      </c>
      <c r="N234" s="13">
        <f t="shared" si="26"/>
        <v>9.3214260082521592E-5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6.014796038451963</v>
      </c>
      <c r="H235" s="10">
        <f t="shared" si="27"/>
        <v>-0.52469817377391403</v>
      </c>
      <c r="I235">
        <f t="shared" si="24"/>
        <v>-4.1975853901913123</v>
      </c>
      <c r="K235">
        <f t="shared" si="25"/>
        <v>-0.3787692051026112</v>
      </c>
      <c r="M235">
        <f t="shared" si="22"/>
        <v>-0.5151182161203306</v>
      </c>
      <c r="N235" s="13">
        <f t="shared" si="26"/>
        <v>9.1775588644451875E-5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6.0302794971552984</v>
      </c>
      <c r="H236" s="10">
        <f t="shared" si="27"/>
        <v>-0.51876322130104091</v>
      </c>
      <c r="I236">
        <f t="shared" si="24"/>
        <v>-4.1501057704083273</v>
      </c>
      <c r="K236">
        <f t="shared" si="25"/>
        <v>-0.37398311929746453</v>
      </c>
      <c r="M236">
        <f t="shared" si="22"/>
        <v>-0.50926053013193195</v>
      </c>
      <c r="N236" s="13">
        <f t="shared" si="26"/>
        <v>9.0301139455461354E-5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6.0457629558586357</v>
      </c>
      <c r="H237" s="10">
        <f t="shared" si="27"/>
        <v>-0.51289043411936353</v>
      </c>
      <c r="I237">
        <f t="shared" si="24"/>
        <v>-4.1031234729549082</v>
      </c>
      <c r="K237">
        <f t="shared" si="25"/>
        <v>-0.369257341681138</v>
      </c>
      <c r="M237">
        <f t="shared" si="22"/>
        <v>-0.50346743048587306</v>
      </c>
      <c r="N237" s="13">
        <f t="shared" si="26"/>
        <v>8.8792997476774558E-5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6.0612464145619702</v>
      </c>
      <c r="H238" s="10">
        <f t="shared" si="27"/>
        <v>-0.50707921962801994</v>
      </c>
      <c r="I238">
        <f t="shared" si="24"/>
        <v>-4.0566337570241595</v>
      </c>
      <c r="K238">
        <f t="shared" si="25"/>
        <v>-0.36459112085405732</v>
      </c>
      <c r="M238">
        <f t="shared" si="22"/>
        <v>-0.49773827430912743</v>
      </c>
      <c r="N238" s="13">
        <f t="shared" si="26"/>
        <v>8.725325945053995E-5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6.0767298732653066</v>
      </c>
      <c r="H239" s="10">
        <f t="shared" si="27"/>
        <v>-0.50132898956546335</v>
      </c>
      <c r="I239">
        <f t="shared" si="24"/>
        <v>-4.0106319165237068</v>
      </c>
      <c r="K239">
        <f t="shared" si="25"/>
        <v>-0.35998371434517201</v>
      </c>
      <c r="M239">
        <f t="shared" si="22"/>
        <v>-0.49207242268464613</v>
      </c>
      <c r="N239" s="13">
        <f t="shared" si="26"/>
        <v>8.5684030419042205E-5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6.0922133319686429</v>
      </c>
      <c r="H240" s="10">
        <f t="shared" si="27"/>
        <v>-0.49563916004171799</v>
      </c>
      <c r="I240">
        <f t="shared" si="24"/>
        <v>-3.9651132803337439</v>
      </c>
      <c r="K240">
        <f t="shared" si="25"/>
        <v>-0.35543438852814252</v>
      </c>
      <c r="M240">
        <f t="shared" si="22"/>
        <v>-0.48646924072248632</v>
      </c>
      <c r="N240" s="13">
        <f t="shared" si="26"/>
        <v>8.4087420321218162E-5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6.1076967906719783</v>
      </c>
      <c r="H241" s="10">
        <f t="shared" si="27"/>
        <v>-0.49000915156671643</v>
      </c>
      <c r="I241">
        <f t="shared" si="24"/>
        <v>-3.9200732125337314</v>
      </c>
      <c r="K241">
        <f t="shared" si="25"/>
        <v>-0.35094241853710911</v>
      </c>
      <c r="M241">
        <f t="shared" si="22"/>
        <v>-0.480928097626175</v>
      </c>
      <c r="N241" s="13">
        <f t="shared" si="26"/>
        <v>8.2465540671022999E-5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6.1231802493753156</v>
      </c>
      <c r="H242" s="10">
        <f t="shared" si="27"/>
        <v>-0.48443838907491443</v>
      </c>
      <c r="I242">
        <f t="shared" si="24"/>
        <v>-3.8755071125993155</v>
      </c>
      <c r="K242">
        <f t="shared" si="25"/>
        <v>-0.34650708818212755</v>
      </c>
      <c r="M242">
        <f t="shared" si="22"/>
        <v>-0.4754483667545073</v>
      </c>
      <c r="N242" s="13">
        <f t="shared" si="26"/>
        <v>8.0820501321418421E-5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6.138663708078651</v>
      </c>
      <c r="H243" s="10">
        <f t="shared" si="27"/>
        <v>-0.47892630194635788</v>
      </c>
      <c r="I243">
        <f t="shared" si="24"/>
        <v>-3.831410415570863</v>
      </c>
      <c r="K243">
        <f t="shared" si="25"/>
        <v>-0.34212768986434611</v>
      </c>
      <c r="M243">
        <f t="shared" si="22"/>
        <v>-0.47002942567895911</v>
      </c>
      <c r="N243" s="13">
        <f t="shared" si="26"/>
        <v>7.9154407317403433E-5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6.1541471667819874</v>
      </c>
      <c r="H244" s="10">
        <f t="shared" si="27"/>
        <v>-0.47347232402438738</v>
      </c>
      <c r="I244">
        <f t="shared" si="24"/>
        <v>-3.787778592195099</v>
      </c>
      <c r="K244">
        <f t="shared" si="25"/>
        <v>-0.33780352449099471</v>
      </c>
      <c r="M244">
        <f t="shared" si="22"/>
        <v>-0.46467065623688364</v>
      </c>
      <c r="N244" s="13">
        <f t="shared" si="26"/>
        <v>7.7469355841581014E-5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6.1696306254853237</v>
      </c>
      <c r="H245" s="10">
        <f t="shared" si="27"/>
        <v>-0.4680758936301424</v>
      </c>
      <c r="I245">
        <f t="shared" si="24"/>
        <v>-3.7446071490411392</v>
      </c>
      <c r="K245">
        <f t="shared" si="25"/>
        <v>-0.33353390139025074</v>
      </c>
      <c r="M245">
        <f t="shared" si="22"/>
        <v>-0.45937144458066526</v>
      </c>
      <c r="N245" s="13">
        <f t="shared" si="26"/>
        <v>7.5767433254943621E-5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6.1851140841886592</v>
      </c>
      <c r="H246" s="10">
        <f t="shared" si="27"/>
        <v>-0.46273645357402932</v>
      </c>
      <c r="I246">
        <f t="shared" si="24"/>
        <v>-3.7018916285922345</v>
      </c>
      <c r="K246">
        <f t="shared" si="25"/>
        <v>-0.32931813822604716</v>
      </c>
      <c r="M246">
        <f t="shared" si="22"/>
        <v>-0.45413118122299118</v>
      </c>
      <c r="N246" s="13">
        <f t="shared" si="26"/>
        <v>7.4050712235541484E-5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6.2005975428919955</v>
      </c>
      <c r="H247" s="10">
        <f t="shared" si="27"/>
        <v>-0.45745345116430913</v>
      </c>
      <c r="I247">
        <f t="shared" si="24"/>
        <v>-3.6596276093144731</v>
      </c>
      <c r="K247">
        <f t="shared" si="25"/>
        <v>-0.32515556091287573</v>
      </c>
      <c r="M247">
        <f t="shared" si="22"/>
        <v>-0.44894926107839295</v>
      </c>
      <c r="N247" s="13">
        <f t="shared" si="26"/>
        <v>7.2321249017395138E-5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6.2160810015953309</v>
      </c>
      <c r="H248" s="10">
        <f t="shared" si="27"/>
        <v>-0.45222633821295333</v>
      </c>
      <c r="I248">
        <f t="shared" si="24"/>
        <v>-3.6178107057036266</v>
      </c>
      <c r="K248">
        <f t="shared" si="25"/>
        <v>-0.32104550353064754</v>
      </c>
      <c r="M248">
        <f t="shared" si="22"/>
        <v>-0.44382508350122107</v>
      </c>
      <c r="N248" s="13">
        <f t="shared" si="26"/>
        <v>7.0581080731403381E-5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6.2315644602986673</v>
      </c>
      <c r="H249" s="10">
        <f t="shared" si="27"/>
        <v>-0.44705457103891205</v>
      </c>
      <c r="I249">
        <f t="shared" si="24"/>
        <v>-3.5764365683112964</v>
      </c>
      <c r="K249">
        <f t="shared" si="25"/>
        <v>-0.31698730823965326</v>
      </c>
      <c r="M249">
        <f t="shared" si="22"/>
        <v>-0.43875805232017984</v>
      </c>
      <c r="N249" s="13">
        <f t="shared" si="26"/>
        <v>6.8832222850274036E-5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6.2470479190020036</v>
      </c>
      <c r="H250" s="10">
        <f t="shared" si="27"/>
        <v>-0.44193761046892988</v>
      </c>
      <c r="I250">
        <f t="shared" si="24"/>
        <v>-3.535500883751439</v>
      </c>
      <c r="K250">
        <f t="shared" si="25"/>
        <v>-0.31298032519567875</v>
      </c>
      <c r="M250">
        <f t="shared" si="22"/>
        <v>-0.43374757586958052</v>
      </c>
      <c r="N250" s="13">
        <f t="shared" si="26"/>
        <v>6.7076666738539643E-5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6.26253137770534</v>
      </c>
      <c r="H251" s="10">
        <f t="shared" si="27"/>
        <v>-0.43687492183604282</v>
      </c>
      <c r="I251">
        <f t="shared" si="24"/>
        <v>-3.4949993746883425</v>
      </c>
      <c r="K251">
        <f t="shared" si="25"/>
        <v>-0.30902391246531735</v>
      </c>
      <c r="M251">
        <f t="shared" si="22"/>
        <v>-0.42879306701743969</v>
      </c>
      <c r="N251" s="13">
        <f t="shared" si="26"/>
        <v>6.5316377308978612E-5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6.2780148364086754</v>
      </c>
      <c r="H252" s="10">
        <f t="shared" si="27"/>
        <v>-0.43186597497588103</v>
      </c>
      <c r="I252">
        <f t="shared" si="24"/>
        <v>-3.4549277998070482</v>
      </c>
      <c r="K252">
        <f t="shared" si="25"/>
        <v>-0.3051174359415188</v>
      </c>
      <c r="M252">
        <f t="shared" si="22"/>
        <v>-0.42389394319054863</v>
      </c>
      <c r="N252" s="13">
        <f t="shared" si="26"/>
        <v>6.355329078635011E-5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6.2934982951120118</v>
      </c>
      <c r="H253" s="10">
        <f t="shared" si="27"/>
        <v>-0.42691024422089974</v>
      </c>
      <c r="I253">
        <f t="shared" si="24"/>
        <v>-3.4152819537671979</v>
      </c>
      <c r="K253">
        <f t="shared" si="25"/>
        <v>-0.30126026925941907</v>
      </c>
      <c r="M253">
        <f t="shared" si="22"/>
        <v>-0.41904962639665255</v>
      </c>
      <c r="N253" s="13">
        <f t="shared" si="26"/>
        <v>6.1789312578872549E-5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6.3089817538153472</v>
      </c>
      <c r="H254" s="10">
        <f t="shared" si="27"/>
        <v>-0.42200720839265243</v>
      </c>
      <c r="I254">
        <f t="shared" si="24"/>
        <v>-3.3760576671412195</v>
      </c>
      <c r="K254">
        <f t="shared" si="25"/>
        <v>-0.29745179371248298</v>
      </c>
      <c r="M254">
        <f t="shared" si="22"/>
        <v>-0.41425954324384923</v>
      </c>
      <c r="N254" s="13">
        <f t="shared" si="26"/>
        <v>6.0026315257979814E-5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6.3244652125186835</v>
      </c>
      <c r="H255" s="10">
        <f t="shared" si="27"/>
        <v>-0.41715635079221847</v>
      </c>
      <c r="I255">
        <f t="shared" si="24"/>
        <v>-3.3372508063377477</v>
      </c>
      <c r="K255">
        <f t="shared" si="25"/>
        <v>-0.2936913981689957</v>
      </c>
      <c r="M255">
        <f t="shared" si="22"/>
        <v>-0.40952312495732857</v>
      </c>
      <c r="N255" s="13">
        <f t="shared" si="26"/>
        <v>5.8266136646430622E-5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6.3399486712220199</v>
      </c>
      <c r="H256" s="10">
        <f t="shared" si="27"/>
        <v>-0.41235715918889115</v>
      </c>
      <c r="I256">
        <f t="shared" si="24"/>
        <v>-3.2988572735111292</v>
      </c>
      <c r="K256">
        <f t="shared" si="25"/>
        <v>-0.2899784789889352</v>
      </c>
      <c r="M256">
        <f t="shared" si="22"/>
        <v>-0.4048398073935679</v>
      </c>
      <c r="N256" s="13">
        <f t="shared" si="26"/>
        <v>5.6510578014649794E-5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6.3554321299253553</v>
      </c>
      <c r="H257" s="10">
        <f t="shared" si="27"/>
        <v>-0.40760912580722714</v>
      </c>
      <c r="I257">
        <f t="shared" si="24"/>
        <v>-3.2608730064578171</v>
      </c>
      <c r="K257">
        <f t="shared" si="25"/>
        <v>-0.28631243994125222</v>
      </c>
      <c r="M257">
        <f t="shared" si="22"/>
        <v>-0.40020903105208638</v>
      </c>
      <c r="N257" s="13">
        <f t="shared" si="26"/>
        <v>5.4761402385061658E-5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6.3709155886286917</v>
      </c>
      <c r="H258" s="10">
        <f t="shared" si="27"/>
        <v>-0.4029117473125563</v>
      </c>
      <c r="I258">
        <f t="shared" si="24"/>
        <v>-3.2232939785004504</v>
      </c>
      <c r="K258">
        <f t="shared" si="25"/>
        <v>-0.28269269212158982</v>
      </c>
      <c r="M258">
        <f t="shared" si="22"/>
        <v>-0.39563024108486822</v>
      </c>
      <c r="N258" s="13">
        <f t="shared" si="26"/>
        <v>5.3020332943860345E-5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6.3863990473320271</v>
      </c>
      <c r="H259" s="10">
        <f t="shared" si="27"/>
        <v>-0.3982645247950431</v>
      </c>
      <c r="I259">
        <f t="shared" si="24"/>
        <v>-3.1861161983603448</v>
      </c>
      <c r="K259">
        <f t="shared" si="25"/>
        <v>-0.27911865387046303</v>
      </c>
      <c r="M259">
        <f t="shared" si="22"/>
        <v>-0.3911028873035533</v>
      </c>
      <c r="N259" s="13">
        <f t="shared" si="26"/>
        <v>5.1289051559512197E-5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6.4018825060353644</v>
      </c>
      <c r="H260" s="10">
        <f t="shared" si="27"/>
        <v>-0.39366696375238996</v>
      </c>
      <c r="I260">
        <f t="shared" si="24"/>
        <v>-3.1493357100191197</v>
      </c>
      <c r="K260">
        <f t="shared" si="25"/>
        <v>-0.27558975069192498</v>
      </c>
      <c r="M260">
        <f t="shared" si="22"/>
        <v>-0.38662642418449261</v>
      </c>
      <c r="N260" s="13">
        <f t="shared" si="26"/>
        <v>4.9569197407128241E-5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6.4173659647386998</v>
      </c>
      <c r="H261" s="10">
        <f t="shared" si="27"/>
        <v>-0.38911857407126799</v>
      </c>
      <c r="I261">
        <f t="shared" si="24"/>
        <v>-3.1129485925701439</v>
      </c>
      <c r="K261">
        <f t="shared" si="25"/>
        <v>-0.27210541517274139</v>
      </c>
      <c r="M261">
        <f t="shared" si="22"/>
        <v>-0.38220031087176326</v>
      </c>
      <c r="N261" s="13">
        <f t="shared" si="26"/>
        <v>4.7862365697621372E-5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6.4328494234420361</v>
      </c>
      <c r="H262" s="10">
        <f t="shared" si="27"/>
        <v>-0.38461887000755512</v>
      </c>
      <c r="I262">
        <f t="shared" si="24"/>
        <v>-3.076950960060441</v>
      </c>
      <c r="K262">
        <f t="shared" si="25"/>
        <v>-0.2686650869020894</v>
      </c>
      <c r="M262">
        <f t="shared" si="22"/>
        <v>-0.37782401117823117</v>
      </c>
      <c r="N262" s="13">
        <f t="shared" si="26"/>
        <v>4.6170106510441743E-5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6.4483328821453725</v>
      </c>
      <c r="H263" s="10">
        <f t="shared" si="27"/>
        <v>-0.38016737016546154</v>
      </c>
      <c r="I263">
        <f t="shared" si="24"/>
        <v>-3.0413389613236923</v>
      </c>
      <c r="K263">
        <f t="shared" si="25"/>
        <v>-0.26526821239180631</v>
      </c>
      <c r="M263">
        <f t="shared" si="22"/>
        <v>-0.3734969935847523</v>
      </c>
      <c r="N263" s="13">
        <f t="shared" si="26"/>
        <v>4.4493923728474241E-5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6.463816340848707</v>
      </c>
      <c r="H264" s="10">
        <f t="shared" si="27"/>
        <v>-0.37576359747561511</v>
      </c>
      <c r="I264">
        <f t="shared" si="24"/>
        <v>-3.0061087798049209</v>
      </c>
      <c r="K264">
        <f t="shared" si="25"/>
        <v>-0.26191424499719673</v>
      </c>
      <c r="M264">
        <f t="shared" si="22"/>
        <v>-0.36921873123759225</v>
      </c>
      <c r="N264" s="13">
        <f t="shared" si="26"/>
        <v>4.2835274073611529E-5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6.4792997995520443</v>
      </c>
      <c r="H265" s="10">
        <f t="shared" si="27"/>
        <v>-0.37140707917217891</v>
      </c>
      <c r="I265">
        <f t="shared" si="24"/>
        <v>-2.9712566333774313</v>
      </c>
      <c r="K265">
        <f t="shared" si="25"/>
        <v>-0.25860264483841972</v>
      </c>
      <c r="M265">
        <f t="shared" si="22"/>
        <v>-0.36498870194414584</v>
      </c>
      <c r="N265" s="13">
        <f t="shared" si="26"/>
        <v>4.1195566241333445E-5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6.4947832582553797</v>
      </c>
      <c r="H266" s="10">
        <f t="shared" si="27"/>
        <v>-0.36709734676906836</v>
      </c>
      <c r="I266">
        <f t="shared" si="24"/>
        <v>-2.9367787741525468</v>
      </c>
      <c r="K266">
        <f t="shared" si="25"/>
        <v>-0.25533287872247051</v>
      </c>
      <c r="M266">
        <f t="shared" si="22"/>
        <v>-0.36080638816704136</v>
      </c>
      <c r="N266" s="13">
        <f t="shared" si="26"/>
        <v>3.9576160132417467E-5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6.5102667169587161</v>
      </c>
      <c r="H267" s="10">
        <f t="shared" si="27"/>
        <v>-0.3628339360353327</v>
      </c>
      <c r="I267">
        <f t="shared" si="24"/>
        <v>-2.9026714882826616</v>
      </c>
      <c r="K267">
        <f t="shared" si="25"/>
        <v>-0.25210442006576206</v>
      </c>
      <c r="M267">
        <f t="shared" si="22"/>
        <v>-0.35667127701669016</v>
      </c>
      <c r="N267" s="13">
        <f t="shared" si="26"/>
        <v>3.7978366180056317E-5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6.5257501756620524</v>
      </c>
      <c r="H268" s="10">
        <f t="shared" si="27"/>
        <v>-0.35861638696976261</v>
      </c>
      <c r="I268">
        <f t="shared" si="24"/>
        <v>-2.8689310957581009</v>
      </c>
      <c r="K268">
        <f t="shared" si="25"/>
        <v>-0.24891674881732753</v>
      </c>
      <c r="M268">
        <f t="shared" si="22"/>
        <v>-0.35258286024236879</v>
      </c>
      <c r="N268" s="13">
        <f t="shared" si="26"/>
        <v>3.6403444770175615E-5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6.5412336343653887</v>
      </c>
      <c r="H269" s="10">
        <f t="shared" si="27"/>
        <v>-0.35444424377478378</v>
      </c>
      <c r="I269">
        <f t="shared" si="24"/>
        <v>-2.8355539501982703</v>
      </c>
      <c r="K269">
        <f t="shared" si="25"/>
        <v>-0.24576935138264866</v>
      </c>
      <c r="M269">
        <f t="shared" si="22"/>
        <v>-0.3485406342218938</v>
      </c>
      <c r="N269" s="13">
        <f t="shared" si="26"/>
        <v>3.4852605752973922E-5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6.5567170930687242</v>
      </c>
      <c r="H270" s="10">
        <f t="shared" si="27"/>
        <v>-0.35031705482969139</v>
      </c>
      <c r="I270">
        <f t="shared" si="24"/>
        <v>-2.8025364386375311</v>
      </c>
      <c r="K270">
        <f t="shared" si="25"/>
        <v>-0.24266172054812116</v>
      </c>
      <c r="M270">
        <f t="shared" si="22"/>
        <v>-0.34454409994996094</v>
      </c>
      <c r="N270" s="13">
        <f t="shared" si="26"/>
        <v>3.3327008043403638E-5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6.5722005517720605</v>
      </c>
      <c r="H271" s="10">
        <f t="shared" si="27"/>
        <v>-0.34623437266327883</v>
      </c>
      <c r="I271">
        <f t="shared" si="24"/>
        <v>-2.7698749813062307</v>
      </c>
      <c r="K271">
        <f t="shared" si="25"/>
        <v>-0.23959335540616394</v>
      </c>
      <c r="M271">
        <f t="shared" si="22"/>
        <v>-0.34059276302520858</v>
      </c>
      <c r="N271" s="13">
        <f t="shared" si="26"/>
        <v>3.1827759308367198E-5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6.587684010475396</v>
      </c>
      <c r="H272" s="10">
        <f t="shared" si="27"/>
        <v>-0.342195753925915</v>
      </c>
      <c r="I272">
        <f t="shared" si="24"/>
        <v>-2.73756603140732</v>
      </c>
      <c r="K272">
        <f t="shared" si="25"/>
        <v>-0.2365637612809843</v>
      </c>
      <c r="M272">
        <f t="shared" si="22"/>
        <v>-0.33668613363607475</v>
      </c>
      <c r="N272" s="13">
        <f t="shared" si="26"/>
        <v>3.0355915738219425E-5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6.6031674691787323</v>
      </c>
      <c r="H273" s="10">
        <f t="shared" si="27"/>
        <v>-0.3382007593611131</v>
      </c>
      <c r="I273">
        <f t="shared" si="24"/>
        <v>-2.7056060748889048</v>
      </c>
      <c r="K273">
        <f t="shared" si="25"/>
        <v>-0.23357244965499871</v>
      </c>
      <c r="M273">
        <f t="shared" si="22"/>
        <v>-0.33282372654549786</v>
      </c>
      <c r="N273" s="13">
        <f t="shared" si="26"/>
        <v>2.8912481900203217E-5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6.6186509278820678</v>
      </c>
      <c r="H274" s="10">
        <f t="shared" si="27"/>
        <v>-0.33424895377664332</v>
      </c>
      <c r="I274">
        <f t="shared" si="24"/>
        <v>-2.6739916302131466</v>
      </c>
      <c r="K274">
        <f t="shared" si="25"/>
        <v>-0.23061893809592279</v>
      </c>
      <c r="M274">
        <f t="shared" si="22"/>
        <v>-0.32900506107453031</v>
      </c>
      <c r="N274" s="13">
        <f t="shared" si="26"/>
        <v>2.7498410671274049E-5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6.6341343865854041</v>
      </c>
      <c r="H275" s="10">
        <f t="shared" si="27"/>
        <v>-0.3303399060152285</v>
      </c>
      <c r="I275">
        <f t="shared" si="24"/>
        <v>-2.642719248121828</v>
      </c>
      <c r="K275">
        <f t="shared" si="25"/>
        <v>-0.22770275018452762</v>
      </c>
      <c r="M275">
        <f t="shared" ref="M275:M338" si="29">$L$9*$O$6*EXP(-$O$7*(G275/$L$10-1))-SQRT($L$9)*$O$8*EXP(-$O$4*(G275/$L$10-1))</f>
        <v>-0.32522966108490703</v>
      </c>
      <c r="N275" s="13">
        <f t="shared" si="26"/>
        <v>2.6114603247876312E-5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6.6496178452887404</v>
      </c>
      <c r="H276" s="10">
        <f t="shared" si="27"/>
        <v>-0.32647318892486854</v>
      </c>
      <c r="I276">
        <f t="shared" ref="I276:I339" si="31">H276*$E$6</f>
        <v>-2.6117855113989483</v>
      </c>
      <c r="K276">
        <f t="shared" ref="K276:K339" si="32">$L$9*$L$4*EXP(-$L$6*(G276/$L$10-1))-SQRT($L$9)*$L$5*EXP(-$L$7*(G276/$L$10-1))</f>
        <v>-0.22482341544307391</v>
      </c>
      <c r="M276">
        <f t="shared" si="29"/>
        <v>-0.32149705496063613</v>
      </c>
      <c r="N276" s="13">
        <f t="shared" ref="N276:N339" si="33">(M276-H276)^2*O276</f>
        <v>2.4761909229987357E-5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6.6651013039920759</v>
      </c>
      <c r="H277" s="10">
        <f t="shared" ref="H277:H340" si="34">-(-$B$4)*(1+D277+$E$5*D277^3)*EXP(-D277)</f>
        <v>-0.322648379328829</v>
      </c>
      <c r="I277">
        <f t="shared" si="31"/>
        <v>-2.581187034630632</v>
      </c>
      <c r="K277">
        <f t="shared" si="32"/>
        <v>-0.22198046926442247</v>
      </c>
      <c r="M277">
        <f t="shared" si="29"/>
        <v>-0.31780677558865117</v>
      </c>
      <c r="N277" s="13">
        <f t="shared" si="33"/>
        <v>2.3441126776904006E-5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6.6805847626954202</v>
      </c>
      <c r="H278" s="10">
        <f t="shared" si="34"/>
        <v>-0.31886505799533565</v>
      </c>
      <c r="I278">
        <f t="shared" si="31"/>
        <v>-2.5509204639626852</v>
      </c>
      <c r="K278">
        <f t="shared" si="32"/>
        <v>-0.21917345284182477</v>
      </c>
      <c r="M278">
        <f t="shared" si="29"/>
        <v>-0.31415836033857991</v>
      </c>
      <c r="N278" s="13">
        <f t="shared" si="33"/>
        <v>2.215300283211E-5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6.6960682213987486</v>
      </c>
      <c r="H279" s="10">
        <f t="shared" si="34"/>
        <v>-0.3151228096070175</v>
      </c>
      <c r="I279">
        <f t="shared" si="31"/>
        <v>-2.52098247685614</v>
      </c>
      <c r="K279">
        <f t="shared" si="32"/>
        <v>-0.21640191309940551</v>
      </c>
      <c r="M279">
        <f t="shared" si="29"/>
        <v>-0.31055135104168774</v>
      </c>
      <c r="N279" s="13">
        <f t="shared" si="33"/>
        <v>2.0898233414526787E-5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6.711551680102084</v>
      </c>
      <c r="H280" s="10">
        <f t="shared" si="34"/>
        <v>-0.31142122273009826</v>
      </c>
      <c r="I280">
        <f t="shared" si="31"/>
        <v>-2.4913697818407861</v>
      </c>
      <c r="K280">
        <f t="shared" si="32"/>
        <v>-0.21366540262330874</v>
      </c>
      <c r="M280">
        <f t="shared" si="29"/>
        <v>-0.30698529396900176</v>
      </c>
      <c r="N280" s="13">
        <f t="shared" si="33"/>
        <v>1.9677463973523103E-5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6.7270351388054213</v>
      </c>
      <c r="H281" s="10">
        <f t="shared" si="34"/>
        <v>-0.30775988978343088</v>
      </c>
      <c r="I281">
        <f t="shared" si="31"/>
        <v>-2.4620791182674471</v>
      </c>
      <c r="K281">
        <f t="shared" si="32"/>
        <v>-0.21096347959355902</v>
      </c>
      <c r="M281">
        <f t="shared" si="29"/>
        <v>-0.30345973980872504</v>
      </c>
      <c r="N281" s="13">
        <f t="shared" si="33"/>
        <v>1.8491289804962695E-5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6.7425185975087638</v>
      </c>
      <c r="H282" s="10">
        <f t="shared" si="34"/>
        <v>-0.3041384070073414</v>
      </c>
      <c r="I282">
        <f t="shared" si="31"/>
        <v>-2.4331072560587312</v>
      </c>
      <c r="K282">
        <f t="shared" si="32"/>
        <v>-0.20829570771658629</v>
      </c>
      <c r="M282">
        <f t="shared" si="29"/>
        <v>-0.29997424364291853</v>
      </c>
      <c r="N282" s="13">
        <f t="shared" si="33"/>
        <v>1.7340256525601674E-5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6.758002056212093</v>
      </c>
      <c r="H283" s="10">
        <f t="shared" si="34"/>
        <v>-0.30055637443235828</v>
      </c>
      <c r="I283">
        <f t="shared" si="31"/>
        <v>-2.4044509954588662</v>
      </c>
      <c r="K283">
        <f t="shared" si="32"/>
        <v>-0.20566165615845405</v>
      </c>
      <c r="M283">
        <f t="shared" si="29"/>
        <v>-0.29652836492353724</v>
      </c>
      <c r="N283" s="13">
        <f t="shared" si="33"/>
        <v>1.6224860603152716E-5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6.7734855149154285</v>
      </c>
      <c r="H284" s="10">
        <f t="shared" si="34"/>
        <v>-0.29701339584781034</v>
      </c>
      <c r="I284">
        <f t="shared" si="31"/>
        <v>-2.3761071667824827</v>
      </c>
      <c r="K284">
        <f t="shared" si="32"/>
        <v>-0.20306089947875519</v>
      </c>
      <c r="M284">
        <f t="shared" si="29"/>
        <v>-0.2931216674478182</v>
      </c>
      <c r="N284" s="13">
        <f t="shared" si="33"/>
        <v>1.5145549939305333E-5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6.7889689736187648</v>
      </c>
      <c r="H285" s="10">
        <f t="shared" si="34"/>
        <v>-0.29350907877037696</v>
      </c>
      <c r="I285">
        <f t="shared" si="31"/>
        <v>-2.3480726301630157</v>
      </c>
      <c r="K285">
        <f t="shared" si="32"/>
        <v>-0.20049301756521684</v>
      </c>
      <c r="M285">
        <f t="shared" si="29"/>
        <v>-0.28975371933311211</v>
      </c>
      <c r="N285" s="13">
        <f t="shared" si="33"/>
        <v>1.4102724503054164E-5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6.8044524323221092</v>
      </c>
      <c r="H286" s="10">
        <f t="shared" si="34"/>
        <v>-0.29004303441255741</v>
      </c>
      <c r="I286">
        <f t="shared" si="31"/>
        <v>-2.3203442753004593</v>
      </c>
      <c r="K286">
        <f t="shared" si="32"/>
        <v>-0.19795759556897216</v>
      </c>
      <c r="M286">
        <f t="shared" si="29"/>
        <v>-0.28642409299113775</v>
      </c>
      <c r="N286" s="13">
        <f t="shared" si="33"/>
        <v>1.3096737011666975E-5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6.8199358910254366</v>
      </c>
      <c r="H287" s="10">
        <f t="shared" si="34"/>
        <v>-0.28661487765112581</v>
      </c>
      <c r="I287">
        <f t="shared" si="31"/>
        <v>-2.2929190212090065</v>
      </c>
      <c r="K287">
        <f t="shared" si="32"/>
        <v>-0.19545422384053016</v>
      </c>
      <c r="M287">
        <f t="shared" si="29"/>
        <v>-0.28313236510174128</v>
      </c>
      <c r="N287" s="13">
        <f t="shared" si="33"/>
        <v>1.2127893656620746E-5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6.835419349728773</v>
      </c>
      <c r="H288" s="10">
        <f t="shared" si="34"/>
        <v>-0.2832242269955505</v>
      </c>
      <c r="I288">
        <f t="shared" si="31"/>
        <v>-2.265793815964404</v>
      </c>
      <c r="K288">
        <f t="shared" si="32"/>
        <v>-0.19298249786640642</v>
      </c>
      <c r="M288">
        <f t="shared" si="29"/>
        <v>-0.27987811658614448</v>
      </c>
      <c r="N288" s="13">
        <f t="shared" si="33"/>
        <v>1.1196454871935338E-5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6.8509028084321093</v>
      </c>
      <c r="H289" s="10">
        <f t="shared" si="34"/>
        <v>-0.27987070455645607</v>
      </c>
      <c r="I289">
        <f t="shared" si="31"/>
        <v>-2.2389656364516486</v>
      </c>
      <c r="K289">
        <f t="shared" si="32"/>
        <v>-0.19054201820645919</v>
      </c>
      <c r="M289">
        <f t="shared" si="29"/>
        <v>-0.27666093257977542</v>
      </c>
      <c r="N289" s="13">
        <f t="shared" si="33"/>
        <v>1.0302636142284427E-5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6.8663862671354519</v>
      </c>
      <c r="H290" s="10">
        <f t="shared" si="34"/>
        <v>-0.27655393601408879</v>
      </c>
      <c r="I290">
        <f t="shared" si="31"/>
        <v>-2.2124314881127103</v>
      </c>
      <c r="K290">
        <f t="shared" si="32"/>
        <v>-0.18813239043188368</v>
      </c>
      <c r="M290">
        <f t="shared" si="29"/>
        <v>-0.27348040240465449</v>
      </c>
      <c r="N290" s="13">
        <f t="shared" si="33"/>
        <v>9.4466088483222234E-6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6.8818697258387811</v>
      </c>
      <c r="H291" s="10">
        <f t="shared" si="34"/>
        <v>-0.27327355058684882</v>
      </c>
      <c r="I291">
        <f t="shared" si="31"/>
        <v>-2.1861884046947906</v>
      </c>
      <c r="K291">
        <f t="shared" si="32"/>
        <v>-0.18575322506389175</v>
      </c>
      <c r="M291">
        <f t="shared" si="29"/>
        <v>-0.27033611954140474</v>
      </c>
      <c r="N291" s="13">
        <f t="shared" si="33"/>
        <v>8.6285011467387205E-6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6.8973531845421174</v>
      </c>
      <c r="H292" s="10">
        <f t="shared" si="34"/>
        <v>-0.27002918099986267</v>
      </c>
      <c r="I292">
        <f t="shared" si="31"/>
        <v>-2.1602334479989014</v>
      </c>
      <c r="K292">
        <f t="shared" si="32"/>
        <v>-0.18340413751305004</v>
      </c>
      <c r="M292">
        <f t="shared" si="29"/>
        <v>-0.26722768160088195</v>
      </c>
      <c r="N292" s="13">
        <f t="shared" si="33"/>
        <v>7.8483988824893488E-6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6.9128366432454547</v>
      </c>
      <c r="H293" s="10">
        <f t="shared" si="34"/>
        <v>-0.26682046345366767</v>
      </c>
      <c r="I293">
        <f t="shared" si="31"/>
        <v>-2.1345637076293413</v>
      </c>
      <c r="K293">
        <f t="shared" si="32"/>
        <v>-0.18108474801930433</v>
      </c>
      <c r="M293">
        <f t="shared" si="29"/>
        <v>-0.26415469029549371</v>
      </c>
      <c r="N293" s="13">
        <f t="shared" si="33"/>
        <v>7.1063465308407489E-6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6.9283201019487972</v>
      </c>
      <c r="H294" s="10">
        <f t="shared" si="34"/>
        <v>-0.26364703759296854</v>
      </c>
      <c r="I294">
        <f t="shared" si="31"/>
        <v>-2.1091763007437483</v>
      </c>
      <c r="K294">
        <f t="shared" si="32"/>
        <v>-0.17879468159265288</v>
      </c>
      <c r="M294">
        <f t="shared" si="29"/>
        <v>-0.26111675141018997</v>
      </c>
      <c r="N294" s="13">
        <f t="shared" si="33"/>
        <v>6.4023481667601105E-6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6.9438035606521247</v>
      </c>
      <c r="H295" s="10">
        <f t="shared" si="34"/>
        <v>-0.26050854647552196</v>
      </c>
      <c r="I295">
        <f t="shared" si="31"/>
        <v>-2.0840683718041757</v>
      </c>
      <c r="K295">
        <f t="shared" si="32"/>
        <v>-0.17653356795449382</v>
      </c>
      <c r="M295">
        <f t="shared" si="29"/>
        <v>-0.25811347477318564</v>
      </c>
      <c r="N295" s="13">
        <f t="shared" si="33"/>
        <v>5.7363684593322291E-6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6.959287019355461</v>
      </c>
      <c r="H296" s="10">
        <f t="shared" si="34"/>
        <v>-0.25740463654112083</v>
      </c>
      <c r="I296">
        <f t="shared" si="31"/>
        <v>-2.0592370923289667</v>
      </c>
      <c r="K296">
        <f t="shared" si="32"/>
        <v>-0.1743010414796122</v>
      </c>
      <c r="M296">
        <f t="shared" si="29"/>
        <v>-0.25514447422640091</v>
      </c>
      <c r="N296" s="13">
        <f t="shared" si="33"/>
        <v>5.1083336888801376E-6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6.9747704780587982</v>
      </c>
      <c r="H297" s="10">
        <f t="shared" si="34"/>
        <v>-0.25433495758074609</v>
      </c>
      <c r="I297">
        <f t="shared" si="31"/>
        <v>-2.0346796606459687</v>
      </c>
      <c r="K297">
        <f t="shared" si="32"/>
        <v>-0.1720967411388433</v>
      </c>
      <c r="M297">
        <f t="shared" si="29"/>
        <v>-0.25220936759569557</v>
      </c>
      <c r="N297" s="13">
        <f t="shared" si="33"/>
        <v>4.5181327845470887E-6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6.9902539367621408</v>
      </c>
      <c r="H298" s="10">
        <f t="shared" si="34"/>
        <v>-0.25129916270583968</v>
      </c>
      <c r="I298">
        <f t="shared" si="31"/>
        <v>-2.0103933016467175</v>
      </c>
      <c r="K298">
        <f t="shared" si="32"/>
        <v>-0.16992031044236558</v>
      </c>
      <c r="M298">
        <f t="shared" si="29"/>
        <v>-0.24930777666086468</v>
      </c>
      <c r="N298" s="13">
        <f t="shared" si="33"/>
        <v>3.9656183801212027E-6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7.0057373954654683</v>
      </c>
      <c r="H299" s="10">
        <f t="shared" si="34"/>
        <v>-0.24829690831775669</v>
      </c>
      <c r="I299">
        <f t="shared" si="31"/>
        <v>-1.9863752665420535</v>
      </c>
      <c r="K299">
        <f t="shared" si="32"/>
        <v>-0.16777139738365263</v>
      </c>
      <c r="M299">
        <f t="shared" si="29"/>
        <v>-0.24643932712545744</v>
      </c>
      <c r="N299" s="13">
        <f t="shared" si="33"/>
        <v>3.4506078859839289E-6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7.0212208541688046</v>
      </c>
      <c r="H300" s="10">
        <f t="shared" si="34"/>
        <v>-0.24532785407735946</v>
      </c>
      <c r="I300">
        <f t="shared" si="31"/>
        <v>-1.9626228326188757</v>
      </c>
      <c r="K300">
        <f t="shared" si="32"/>
        <v>-0.16564965438404788</v>
      </c>
      <c r="M300">
        <f t="shared" si="29"/>
        <v>-0.24360364858640318</v>
      </c>
      <c r="N300" s="13">
        <f t="shared" si="33"/>
        <v>2.9728845750437937E-6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7.0367043128721489</v>
      </c>
      <c r="H301" s="10">
        <f t="shared" si="34"/>
        <v>-0.24239166287482003</v>
      </c>
      <c r="I301">
        <f t="shared" si="31"/>
        <v>-1.9391333029985602</v>
      </c>
      <c r="K301">
        <f t="shared" si="32"/>
        <v>-0.16355473823799602</v>
      </c>
      <c r="M301">
        <f t="shared" si="29"/>
        <v>-0.24080037450351094</v>
      </c>
      <c r="N301" s="13">
        <f t="shared" si="33"/>
        <v>2.5321986806635389E-6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7.0521877715754844</v>
      </c>
      <c r="H302" s="10">
        <f t="shared" si="34"/>
        <v>-0.23948800079959212</v>
      </c>
      <c r="I302">
        <f t="shared" si="31"/>
        <v>-1.915904006396737</v>
      </c>
      <c r="K302">
        <f t="shared" si="32"/>
        <v>-0.16148631005889338</v>
      </c>
      <c r="M302">
        <f t="shared" si="29"/>
        <v>-0.23802914216881918</v>
      </c>
      <c r="N302" s="13">
        <f t="shared" si="33"/>
        <v>2.1282685045807009E-6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7.0676712302788207</v>
      </c>
      <c r="H303" s="10">
        <f t="shared" si="34"/>
        <v>-0.23661653711057218</v>
      </c>
      <c r="I303">
        <f t="shared" si="31"/>
        <v>-1.8929322968845774</v>
      </c>
      <c r="K303">
        <f t="shared" si="32"/>
        <v>-0.15944403522556025</v>
      </c>
      <c r="M303">
        <f t="shared" si="29"/>
        <v>-0.23528959267582406</v>
      </c>
      <c r="N303" s="13">
        <f t="shared" si="33"/>
        <v>1.7607815329090155E-6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7.0831546889821499</v>
      </c>
      <c r="H304" s="10">
        <f t="shared" si="34"/>
        <v>-0.23377694420647716</v>
      </c>
      <c r="I304">
        <f t="shared" si="31"/>
        <v>-1.8702155536518172</v>
      </c>
      <c r="K304">
        <f t="shared" si="32"/>
        <v>-0.15742758332934637</v>
      </c>
      <c r="M304">
        <f t="shared" si="29"/>
        <v>-0.23258137088862418</v>
      </c>
      <c r="N304" s="13">
        <f t="shared" si="33"/>
        <v>1.4293955583619624E-6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7.0986381476854943</v>
      </c>
      <c r="H305" s="10">
        <f t="shared" si="34"/>
        <v>-0.23096889759641329</v>
      </c>
      <c r="I305">
        <f t="shared" si="31"/>
        <v>-1.8477511807713063</v>
      </c>
      <c r="K305">
        <f t="shared" si="32"/>
        <v>-0.15543662812183937</v>
      </c>
      <c r="M305">
        <f t="shared" si="29"/>
        <v>-0.22990412541096567</v>
      </c>
      <c r="N305" s="13">
        <f t="shared" si="33"/>
        <v>1.1337398069029033E-6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7.1141216063888288</v>
      </c>
      <c r="H306" s="10">
        <f t="shared" si="34"/>
        <v>-0.2281920758706833</v>
      </c>
      <c r="I306">
        <f t="shared" si="31"/>
        <v>-1.8255366069654664</v>
      </c>
      <c r="K306">
        <f t="shared" si="32"/>
        <v>-0.1534708474632013</v>
      </c>
      <c r="M306">
        <f t="shared" si="29"/>
        <v>-0.2272575085552431</v>
      </c>
      <c r="N306" s="13">
        <f t="shared" si="33"/>
        <v>8.7341606708910037E-7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7.1296050650921643</v>
      </c>
      <c r="H307" s="10">
        <f t="shared" si="34"/>
        <v>-0.22544616067178383</v>
      </c>
      <c r="I307">
        <f t="shared" si="31"/>
        <v>-1.8035692853742706</v>
      </c>
      <c r="K307">
        <f t="shared" si="32"/>
        <v>-0.15152992327109036</v>
      </c>
      <c r="M307">
        <f t="shared" si="29"/>
        <v>-0.2246411763114205</v>
      </c>
      <c r="N307" s="13">
        <f t="shared" si="33"/>
        <v>6.4799982042956129E-7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7.1450885237954944</v>
      </c>
      <c r="H308" s="10">
        <f t="shared" si="34"/>
        <v>-0.22273083666565135</v>
      </c>
      <c r="I308">
        <f t="shared" si="31"/>
        <v>-1.7818466933252108</v>
      </c>
      <c r="K308">
        <f t="shared" si="32"/>
        <v>-0.14961354147019892</v>
      </c>
      <c r="M308">
        <f t="shared" si="29"/>
        <v>-0.22205478831593736</v>
      </c>
      <c r="N308" s="13">
        <f t="shared" si="33"/>
        <v>4.570413711510126E-7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7.1605719824988379</v>
      </c>
      <c r="H309" s="10">
        <f t="shared" si="34"/>
        <v>-0.2200457915131212</v>
      </c>
      <c r="I309">
        <f t="shared" si="31"/>
        <v>-1.7603663321049696</v>
      </c>
      <c r="K309">
        <f t="shared" si="32"/>
        <v>-0.14772139194237793</v>
      </c>
      <c r="M309">
        <f t="shared" si="29"/>
        <v>-0.21949800782057655</v>
      </c>
      <c r="N309" s="13">
        <f t="shared" si="33"/>
        <v>3.000669738178589E-7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7.1760554412021742</v>
      </c>
      <c r="H310" s="10">
        <f t="shared" si="34"/>
        <v>-0.21739071584164024</v>
      </c>
      <c r="I310">
        <f t="shared" si="31"/>
        <v>-1.7391257267331219</v>
      </c>
      <c r="K310">
        <f t="shared" si="32"/>
        <v>-0.14585316847736077</v>
      </c>
      <c r="M310">
        <f t="shared" si="29"/>
        <v>-0.21697050166133788</v>
      </c>
      <c r="N310" s="13">
        <f t="shared" si="33"/>
        <v>1.7657995732718303E-7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7.1915388999055097</v>
      </c>
      <c r="H311" s="10">
        <f t="shared" si="34"/>
        <v>-0.21476530321719228</v>
      </c>
      <c r="I311">
        <f t="shared" si="31"/>
        <v>-1.7181224257375383</v>
      </c>
      <c r="K311">
        <f t="shared" si="32"/>
        <v>-0.14400856872405837</v>
      </c>
      <c r="M311">
        <f t="shared" si="29"/>
        <v>-0.21447194022729352</v>
      </c>
      <c r="N311" s="13">
        <f t="shared" si="33"/>
        <v>8.606184384234321E-8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7.207022358608838</v>
      </c>
      <c r="H312" s="10">
        <f t="shared" si="34"/>
        <v>-0.2121692501164831</v>
      </c>
      <c r="I312">
        <f t="shared" si="31"/>
        <v>-1.6973540009318648</v>
      </c>
      <c r="K312">
        <f t="shared" si="32"/>
        <v>-0.14218729414244494</v>
      </c>
      <c r="M312">
        <f t="shared" si="29"/>
        <v>-0.21200199742947368</v>
      </c>
      <c r="N312" s="13">
        <f t="shared" si="33"/>
        <v>2.7973461311873749E-8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7.2225058173121814</v>
      </c>
      <c r="H313" s="10">
        <f t="shared" si="34"/>
        <v>-0.20960225589935549</v>
      </c>
      <c r="I313">
        <f t="shared" si="31"/>
        <v>-1.676818047194844</v>
      </c>
      <c r="K313">
        <f t="shared" si="32"/>
        <v>-0.14038904995600843</v>
      </c>
      <c r="M313">
        <f t="shared" si="29"/>
        <v>-0.209560350669766</v>
      </c>
      <c r="N313" s="13">
        <f t="shared" si="33"/>
        <v>1.7560482669482916E-9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7.2379892760155178</v>
      </c>
      <c r="H314" s="10">
        <f t="shared" si="34"/>
        <v>-0.20706402278146821</v>
      </c>
      <c r="I314">
        <f t="shared" si="31"/>
        <v>-1.6565121822517457</v>
      </c>
      <c r="K314">
        <f t="shared" si="32"/>
        <v>-0.13861354510478116</v>
      </c>
      <c r="M314">
        <f t="shared" si="29"/>
        <v>-0.20714668080986792</v>
      </c>
      <c r="N314" s="13">
        <f t="shared" si="33"/>
        <v>6.8323496589276745E-9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7.2534727347188541</v>
      </c>
      <c r="H315" s="10">
        <f t="shared" si="34"/>
        <v>-0.20455425580719991</v>
      </c>
      <c r="I315">
        <f t="shared" si="31"/>
        <v>-1.6364340464575993</v>
      </c>
      <c r="K315">
        <f t="shared" si="32"/>
        <v>-0.13686049219891788</v>
      </c>
      <c r="M315">
        <f t="shared" si="29"/>
        <v>-0.20476067214026558</v>
      </c>
      <c r="N315" s="13">
        <f t="shared" si="33"/>
        <v>4.2607702556278927E-8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7.2689561934221816</v>
      </c>
      <c r="H316" s="10">
        <f t="shared" si="34"/>
        <v>-0.2020726628228208</v>
      </c>
      <c r="I316">
        <f t="shared" si="31"/>
        <v>-1.6165813025825664</v>
      </c>
      <c r="K316">
        <f t="shared" si="32"/>
        <v>-0.13512960747284344</v>
      </c>
      <c r="M316">
        <f t="shared" si="29"/>
        <v>-0.20240201234928507</v>
      </c>
      <c r="N316" s="13">
        <f t="shared" si="33"/>
        <v>1.0847111058223733E-7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7.2844396521255241</v>
      </c>
      <c r="H317" s="10">
        <f t="shared" si="34"/>
        <v>-0.19961895444990299</v>
      </c>
      <c r="I317">
        <f t="shared" si="31"/>
        <v>-1.5969516355992239</v>
      </c>
      <c r="K317">
        <f t="shared" si="32"/>
        <v>-0.13342061073994121</v>
      </c>
      <c r="M317">
        <f t="shared" si="29"/>
        <v>-0.2000703924921981</v>
      </c>
      <c r="N317" s="13">
        <f t="shared" si="33"/>
        <v>2.0379630603124181E-7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7.2999231108288614</v>
      </c>
      <c r="H318" s="10">
        <f t="shared" si="34"/>
        <v>-0.19719284405900039</v>
      </c>
      <c r="I318">
        <f t="shared" si="31"/>
        <v>-1.5775427524720032</v>
      </c>
      <c r="K318">
        <f t="shared" si="32"/>
        <v>-0.13173322534780277</v>
      </c>
      <c r="M318">
        <f t="shared" si="29"/>
        <v>-0.19776550696042106</v>
      </c>
      <c r="N318" s="13">
        <f t="shared" si="33"/>
        <v>3.2794279866353072E-7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7.3154065695321977</v>
      </c>
      <c r="H319" s="10">
        <f t="shared" si="34"/>
        <v>-0.19479404774355966</v>
      </c>
      <c r="I319">
        <f t="shared" si="31"/>
        <v>-1.5583523819484772</v>
      </c>
      <c r="K319">
        <f t="shared" si="32"/>
        <v>-0.13006717813400046</v>
      </c>
      <c r="M319">
        <f t="shared" si="29"/>
        <v>-0.19548705345077602</v>
      </c>
      <c r="N319" s="13">
        <f t="shared" si="33"/>
        <v>4.8025691023445464E-7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7.3308900282355252</v>
      </c>
      <c r="H320" s="10">
        <f t="shared" si="34"/>
        <v>-0.19242228429410296</v>
      </c>
      <c r="I320">
        <f t="shared" si="31"/>
        <v>-1.5393782743528237</v>
      </c>
      <c r="K320">
        <f t="shared" si="32"/>
        <v>-0.12842219938240804</v>
      </c>
      <c r="M320">
        <f t="shared" si="29"/>
        <v>-0.1932347329348606</v>
      </c>
      <c r="N320" s="13">
        <f t="shared" si="33"/>
        <v>6.6007279386892835E-7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7.3463734869388695</v>
      </c>
      <c r="H321" s="10">
        <f t="shared" si="34"/>
        <v>-0.19007727517265119</v>
      </c>
      <c r="I321">
        <f t="shared" si="31"/>
        <v>-1.5206182013812095</v>
      </c>
      <c r="K321">
        <f t="shared" si="32"/>
        <v>-0.12679802278004026</v>
      </c>
      <c r="M321">
        <f t="shared" si="29"/>
        <v>-0.19100824962850513</v>
      </c>
      <c r="N321" s="13">
        <f t="shared" si="33"/>
        <v>8.6671343745253787E-7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7.3618569456422058</v>
      </c>
      <c r="H322" s="10">
        <f t="shared" si="34"/>
        <v>-0.18775874448742105</v>
      </c>
      <c r="I322">
        <f t="shared" si="31"/>
        <v>-1.5020699558993684</v>
      </c>
      <c r="K322">
        <f t="shared" si="32"/>
        <v>-0.12519438537443153</v>
      </c>
      <c r="M322">
        <f t="shared" si="29"/>
        <v>-0.188807310961356</v>
      </c>
      <c r="N322" s="13">
        <f t="shared" si="33"/>
        <v>1.0994916502603693E-6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7.3773404043455413</v>
      </c>
      <c r="H323" s="10">
        <f t="shared" si="34"/>
        <v>-0.18546641896775168</v>
      </c>
      <c r="I323">
        <f t="shared" si="31"/>
        <v>-1.4837313517420134</v>
      </c>
      <c r="K323">
        <f t="shared" si="32"/>
        <v>-0.12361102753151468</v>
      </c>
      <c r="M323">
        <f t="shared" si="29"/>
        <v>-0.18663162754654958</v>
      </c>
      <c r="N323" s="13">
        <f t="shared" si="33"/>
        <v>1.3577110321042206E-6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7.3928238630488705</v>
      </c>
      <c r="H324" s="10">
        <f t="shared" si="34"/>
        <v>-0.18320002793930446</v>
      </c>
      <c r="I324">
        <f t="shared" si="31"/>
        <v>-1.4656002235144356</v>
      </c>
      <c r="K324">
        <f t="shared" si="32"/>
        <v>-0.12204769289402559</v>
      </c>
      <c r="M324">
        <f t="shared" si="29"/>
        <v>-0.18448091315052545</v>
      </c>
      <c r="N324" s="13">
        <f t="shared" si="33"/>
        <v>1.6406669243246517E-6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7.4083073217522148</v>
      </c>
      <c r="H325" s="10">
        <f t="shared" si="34"/>
        <v>-0.18095930329950302</v>
      </c>
      <c r="I325">
        <f t="shared" si="31"/>
        <v>-1.4476744263960242</v>
      </c>
      <c r="K325">
        <f t="shared" si="32"/>
        <v>-0.12050412834040762</v>
      </c>
      <c r="M325">
        <f t="shared" si="29"/>
        <v>-0.18235488466295521</v>
      </c>
      <c r="N325" s="13">
        <f t="shared" si="33"/>
        <v>1.9476473420150787E-6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7.4237907804555512</v>
      </c>
      <c r="H326" s="10">
        <f t="shared" si="34"/>
        <v>-0.17874397949324325</v>
      </c>
      <c r="I326">
        <f t="shared" si="31"/>
        <v>-1.429951835945946</v>
      </c>
      <c r="K326">
        <f t="shared" si="32"/>
        <v>-0.11898008394422822</v>
      </c>
      <c r="M326">
        <f t="shared" si="29"/>
        <v>-0.18025326206681971</v>
      </c>
      <c r="N326" s="13">
        <f t="shared" si="33"/>
        <v>2.2779338869015968E-6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7.4392742391588866</v>
      </c>
      <c r="H327" s="10">
        <f t="shared" si="34"/>
        <v>-0.17655379348883335</v>
      </c>
      <c r="I327">
        <f t="shared" si="31"/>
        <v>-1.4124303479106668</v>
      </c>
      <c r="K327">
        <f t="shared" si="32"/>
        <v>-0.11747531293407763</v>
      </c>
      <c r="M327">
        <f t="shared" si="29"/>
        <v>-0.17817576840860613</v>
      </c>
      <c r="N327" s="13">
        <f t="shared" si="33"/>
        <v>2.6308026403719289E-6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7.4547576978622212</v>
      </c>
      <c r="H328" s="10">
        <f t="shared" si="34"/>
        <v>-0.17438848475420038</v>
      </c>
      <c r="I328">
        <f t="shared" si="31"/>
        <v>-1.395107878033603</v>
      </c>
      <c r="K328">
        <f t="shared" si="32"/>
        <v>-0.11598957165396988</v>
      </c>
      <c r="M328">
        <f t="shared" si="29"/>
        <v>-0.17612212976866293</v>
      </c>
      <c r="N328" s="13">
        <f t="shared" si="33"/>
        <v>3.0055250361708487E-6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7.4702411565655575</v>
      </c>
      <c r="H329" s="10">
        <f t="shared" si="34"/>
        <v>-0.17224779523334158</v>
      </c>
      <c r="I329">
        <f t="shared" si="31"/>
        <v>-1.3779823618667326</v>
      </c>
      <c r="K329">
        <f t="shared" si="32"/>
        <v>-0.11452261952422493</v>
      </c>
      <c r="M329">
        <f t="shared" si="29"/>
        <v>-0.17409207523170042</v>
      </c>
      <c r="N329" s="13">
        <f t="shared" si="33"/>
        <v>3.4013687123464985E-6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7.4857246152688948</v>
      </c>
      <c r="H330" s="10">
        <f t="shared" si="34"/>
        <v>-0.17013146932302317</v>
      </c>
      <c r="I330">
        <f t="shared" si="31"/>
        <v>-1.3610517545841854</v>
      </c>
      <c r="K330">
        <f t="shared" si="32"/>
        <v>-0.1130742190028324</v>
      </c>
      <c r="M330">
        <f t="shared" si="29"/>
        <v>-0.17208533685744545</v>
      </c>
      <c r="N330" s="13">
        <f t="shared" si="33"/>
        <v>3.8175983420694082E-6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7.5012080739722311</v>
      </c>
      <c r="H331" s="10">
        <f t="shared" si="34"/>
        <v>-0.16803925384972759</v>
      </c>
      <c r="I331">
        <f t="shared" si="31"/>
        <v>-1.3443140307978207</v>
      </c>
      <c r="K331">
        <f t="shared" si="32"/>
        <v>-0.111644135547289</v>
      </c>
      <c r="M331">
        <f t="shared" si="29"/>
        <v>-0.17010164965145452</v>
      </c>
      <c r="N331" s="13">
        <f t="shared" si="33"/>
        <v>4.2534764429808641E-6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7.5166915326755666</v>
      </c>
      <c r="H332" s="10">
        <f t="shared" si="34"/>
        <v>-0.16597089804684484</v>
      </c>
      <c r="I332">
        <f t="shared" si="31"/>
        <v>-1.3277671843747587</v>
      </c>
      <c r="K332">
        <f t="shared" si="32"/>
        <v>-0.11023213757690681</v>
      </c>
      <c r="M332">
        <f t="shared" si="29"/>
        <v>-0.16814075153609043</v>
      </c>
      <c r="N332" s="13">
        <f t="shared" si="33"/>
        <v>4.7082641647912528E-6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7.5321749913789011</v>
      </c>
      <c r="H333" s="10">
        <f t="shared" si="34"/>
        <v>-0.16392615353210796</v>
      </c>
      <c r="I333">
        <f t="shared" si="31"/>
        <v>-1.3114092282568637</v>
      </c>
      <c r="K333">
        <f t="shared" si="32"/>
        <v>-0.10883799643558496</v>
      </c>
      <c r="M333">
        <f t="shared" si="29"/>
        <v>-0.16620238332166526</v>
      </c>
      <c r="N333" s="13">
        <f t="shared" si="33"/>
        <v>5.1812220548680667E-6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7.5476584500822383</v>
      </c>
      <c r="H334" s="10">
        <f t="shared" si="34"/>
        <v>-0.16190477428527067</v>
      </c>
      <c r="I334">
        <f t="shared" si="31"/>
        <v>-1.2952381942821654</v>
      </c>
      <c r="K334">
        <f t="shared" si="32"/>
        <v>-0.10746148635504087</v>
      </c>
      <c r="M334">
        <f t="shared" si="29"/>
        <v>-0.16428628867775449</v>
      </c>
      <c r="N334" s="13">
        <f t="shared" si="33"/>
        <v>5.6716108016075993E-6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7.5631419087855747</v>
      </c>
      <c r="H335" s="10">
        <f t="shared" si="34"/>
        <v>-0.15990651662602362</v>
      </c>
      <c r="I335">
        <f t="shared" si="31"/>
        <v>-1.279252133008189</v>
      </c>
      <c r="K335">
        <f t="shared" si="32"/>
        <v>-0.10610238441849597</v>
      </c>
      <c r="M335">
        <f t="shared" si="29"/>
        <v>-0.16239221410468618</v>
      </c>
      <c r="N335" s="13">
        <f t="shared" si="33"/>
        <v>6.1786919554294224E-6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7.578625367488911</v>
      </c>
      <c r="H336" s="10">
        <f t="shared" si="34"/>
        <v>-0.1579311391921504</v>
      </c>
      <c r="I336">
        <f t="shared" si="31"/>
        <v>-1.2634491135372032</v>
      </c>
      <c r="K336">
        <f t="shared" si="32"/>
        <v>-0.10476047052480895</v>
      </c>
      <c r="M336">
        <f t="shared" si="29"/>
        <v>-0.1605199089052054</v>
      </c>
      <c r="N336" s="13">
        <f t="shared" si="33"/>
        <v>6.7017286272308397E-6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7.5941088261922465</v>
      </c>
      <c r="H337" s="10">
        <f t="shared" si="34"/>
        <v>-0.15597840291791734</v>
      </c>
      <c r="I337">
        <f t="shared" si="31"/>
        <v>-1.2478272233433387</v>
      </c>
      <c r="K337">
        <f t="shared" si="32"/>
        <v>-0.10343552735305324</v>
      </c>
      <c r="M337">
        <f t="shared" si="29"/>
        <v>-0.15866912515632128</v>
      </c>
      <c r="N337" s="13">
        <f t="shared" si="33"/>
        <v>7.2399861642415199E-6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7.6095922848955819</v>
      </c>
      <c r="H338" s="10">
        <f t="shared" si="34"/>
        <v>-0.15404807101269885</v>
      </c>
      <c r="I338">
        <f t="shared" si="31"/>
        <v>-1.2323845681015908</v>
      </c>
      <c r="K338">
        <f t="shared" si="32"/>
        <v>-0.10212734032753273</v>
      </c>
      <c r="M338">
        <f t="shared" si="29"/>
        <v>-0.156839617681336</v>
      </c>
      <c r="N338" s="13">
        <f t="shared" si="33"/>
        <v>7.7927328031791784E-6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7.6250757435989183</v>
      </c>
      <c r="H339" s="10">
        <f t="shared" si="34"/>
        <v>-0.15213990893983298</v>
      </c>
      <c r="I339">
        <f t="shared" si="31"/>
        <v>-1.2171192715186638</v>
      </c>
      <c r="K339">
        <f t="shared" si="32"/>
        <v>-0.10083569758323127</v>
      </c>
      <c r="M339">
        <f t="shared" ref="M339:M402" si="36">$L$9*$O$6*EXP(-$O$7*(G339/$L$10-1))-SQRT($L$9)*$O$8*EXP(-$O$4*(G339/$L$10-1))</f>
        <v>-0.15503114402206061</v>
      </c>
      <c r="N339" s="13">
        <f t="shared" si="33"/>
        <v>8.3592403007038306E-6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7.6405592023022546</v>
      </c>
      <c r="H340" s="10">
        <f t="shared" si="34"/>
        <v>-0.15025368439570722</v>
      </c>
      <c r="I340">
        <f t="shared" ref="I340:I403" si="38">H340*$E$6</f>
        <v>-1.2020294751656577</v>
      </c>
      <c r="K340">
        <f t="shared" ref="K340:K403" si="39">$L$9*$L$4*EXP(-$L$6*(G340/$L$10-1))-SQRT($L$9)*$L$5*EXP(-$L$7*(G340/$L$10-1))</f>
        <v>-9.9560389931690335E-2</v>
      </c>
      <c r="M340">
        <f t="shared" si="36"/>
        <v>-0.15324346441121964</v>
      </c>
      <c r="N340" s="13">
        <f t="shared" ref="N340:N403" si="40">(M340-H340)^2*O340</f>
        <v>8.9387845411574588E-6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7.6560426610055918</v>
      </c>
      <c r="H341" s="10">
        <f t="shared" ref="H341:H404" si="41">-(-$B$4)*(1+D341+$E$5*D341^3)*EXP(-D341)</f>
        <v>-0.14838916728907001</v>
      </c>
      <c r="I341">
        <f t="shared" si="38"/>
        <v>-1.1871133383125601</v>
      </c>
      <c r="K341">
        <f t="shared" si="39"/>
        <v>-9.8301210827309984E-2</v>
      </c>
      <c r="M341">
        <f t="shared" si="36"/>
        <v>-0.15147634174504579</v>
      </c>
      <c r="N341" s="13">
        <f t="shared" si="40"/>
        <v>9.5306461216293715E-6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7.6715261197089264</v>
      </c>
      <c r="H342" s="10">
        <f t="shared" si="41"/>
        <v>-0.14654612972056852</v>
      </c>
      <c r="I342">
        <f t="shared" si="38"/>
        <v>-1.1723690377645481</v>
      </c>
      <c r="K342">
        <f t="shared" si="39"/>
        <v>-9.7057956334068538E-2</v>
      </c>
      <c r="M342">
        <f t="shared" si="36"/>
        <v>-0.14972954155606757</v>
      </c>
      <c r="N342" s="13">
        <f t="shared" si="40"/>
        <v>1.0134110914395469E-5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7.6870095784122627</v>
      </c>
      <c r="H343" s="10">
        <f t="shared" si="41"/>
        <v>-0.1447243459625065</v>
      </c>
      <c r="I343">
        <f t="shared" si="38"/>
        <v>-1.157794767700052</v>
      </c>
      <c r="K343">
        <f t="shared" si="39"/>
        <v>-9.5830425092655089E-2</v>
      </c>
      <c r="M343">
        <f t="shared" si="36"/>
        <v>-0.14800283198609138</v>
      </c>
      <c r="N343" s="13">
        <f t="shared" si="40"/>
        <v>1.0748470606841405E-5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7.7024930371155982</v>
      </c>
      <c r="H344" s="10">
        <f t="shared" si="41"/>
        <v>-0.1429235924388241</v>
      </c>
      <c r="I344">
        <f t="shared" si="38"/>
        <v>-1.1433887395105928</v>
      </c>
      <c r="K344">
        <f t="shared" si="39"/>
        <v>-9.461841828801211E-2</v>
      </c>
      <c r="M344">
        <f t="shared" si="36"/>
        <v>-0.14629598375938249</v>
      </c>
      <c r="N344" s="13">
        <f t="shared" si="40"/>
        <v>1.1373023218977547E-5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7.7179764958189345</v>
      </c>
      <c r="H345" s="10">
        <f t="shared" si="41"/>
        <v>-0.14114364770529267</v>
      </c>
      <c r="I345">
        <f t="shared" si="38"/>
        <v>-1.1291491816423413</v>
      </c>
      <c r="K345">
        <f t="shared" si="39"/>
        <v>-9.3421739617280342E-2</v>
      </c>
      <c r="M345">
        <f t="shared" si="36"/>
        <v>-0.14460877015604032</v>
      </c>
      <c r="N345" s="13">
        <f t="shared" si="40"/>
        <v>1.2007073598675391E-5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7.7334599545222718</v>
      </c>
      <c r="H346" s="10">
        <f t="shared" si="41"/>
        <v>-0.13938429242992623</v>
      </c>
      <c r="I346">
        <f t="shared" si="38"/>
        <v>-1.1150743394394098</v>
      </c>
      <c r="K346">
        <f t="shared" si="39"/>
        <v>-9.2240195258144281E-2</v>
      </c>
      <c r="M346">
        <f t="shared" si="36"/>
        <v>-0.14294096698557729</v>
      </c>
      <c r="N346" s="13">
        <f t="shared" si="40"/>
        <v>1.2649933894815684E-5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7.7489434132256081</v>
      </c>
      <c r="H347" s="10">
        <f t="shared" si="41"/>
        <v>-0.1376453093736037</v>
      </c>
      <c r="I347">
        <f t="shared" si="38"/>
        <v>-1.1011624749888296</v>
      </c>
      <c r="K347">
        <f t="shared" si="39"/>
        <v>-9.1073593837570799E-2</v>
      </c>
      <c r="M347">
        <f t="shared" si="36"/>
        <v>-0.14129235256069619</v>
      </c>
      <c r="N347" s="13">
        <f t="shared" si="40"/>
        <v>1.3300924008517798E-5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7.7644268719289418</v>
      </c>
      <c r="H348" s="10">
        <f t="shared" si="41"/>
        <v>-0.13592648337090169</v>
      </c>
      <c r="I348">
        <f t="shared" si="38"/>
        <v>-1.0874118669672135</v>
      </c>
      <c r="K348">
        <f t="shared" si="39"/>
        <v>-8.9921746400938585E-2</v>
      </c>
      <c r="M348">
        <f t="shared" si="36"/>
        <v>-0.13966270767127079</v>
      </c>
      <c r="N348" s="13">
        <f t="shared" si="40"/>
        <v>1.3959372022668578E-5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7.7799103306322781</v>
      </c>
      <c r="H349" s="10">
        <f t="shared" si="41"/>
        <v>-0.13422760131113348</v>
      </c>
      <c r="I349">
        <f t="shared" si="38"/>
        <v>-1.0738208104890679</v>
      </c>
      <c r="K349">
        <f t="shared" si="39"/>
        <v>-8.8784466381550964E-2</v>
      </c>
      <c r="M349">
        <f t="shared" si="36"/>
        <v>-0.13805181555852841</v>
      </c>
      <c r="N349" s="13">
        <f t="shared" si="40"/>
        <v>1.4624614609978374E-5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7.7953937893356153</v>
      </c>
      <c r="H350" s="10">
        <f t="shared" si="41"/>
        <v>-0.13254845211959365</v>
      </c>
      <c r="I350">
        <f t="shared" si="38"/>
        <v>-1.0603876169567492</v>
      </c>
      <c r="K350">
        <f t="shared" si="39"/>
        <v>-8.7661569570531686E-2</v>
      </c>
      <c r="M350">
        <f t="shared" si="36"/>
        <v>-0.13645946188943939</v>
      </c>
      <c r="N350" s="13">
        <f t="shared" si="40"/>
        <v>1.5295997419828796E-5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7.8108772480389517</v>
      </c>
      <c r="H351" s="10">
        <f t="shared" si="41"/>
        <v>-0.13088882673900312</v>
      </c>
      <c r="I351">
        <f t="shared" si="38"/>
        <v>-1.047110613912025</v>
      </c>
      <c r="K351">
        <f t="shared" si="39"/>
        <v>-8.6552874087094417E-2</v>
      </c>
      <c r="M351">
        <f t="shared" si="36"/>
        <v>-0.13488543473130843</v>
      </c>
      <c r="N351" s="13">
        <f t="shared" si="40"/>
        <v>1.5972875444158652E-5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7.8263607067422871</v>
      </c>
      <c r="H352" s="10">
        <f t="shared" si="41"/>
        <v>-0.12924851811115504</v>
      </c>
      <c r="I352">
        <f t="shared" si="38"/>
        <v>-1.0339881448892403</v>
      </c>
      <c r="K352">
        <f t="shared" si="39"/>
        <v>-8.5458200349184721E-2</v>
      </c>
      <c r="M352">
        <f t="shared" si="36"/>
        <v>-0.13332952452657376</v>
      </c>
      <c r="N352" s="13">
        <f t="shared" si="40"/>
        <v>1.6654613362688795E-5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7.8418441654456235</v>
      </c>
      <c r="H353" s="10">
        <f t="shared" si="41"/>
        <v>-0.12762732115875569</v>
      </c>
      <c r="I353">
        <f t="shared" si="38"/>
        <v>-1.0210185692700455</v>
      </c>
      <c r="K353">
        <f t="shared" si="39"/>
        <v>-8.437737104448817E-2</v>
      </c>
      <c r="M353">
        <f t="shared" si="36"/>
        <v>-0.13179152406781097</v>
      </c>
      <c r="N353" s="13">
        <f t="shared" si="40"/>
        <v>1.7340585867784465E-5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7.8573276241489589</v>
      </c>
      <c r="H354" s="10">
        <f t="shared" si="41"/>
        <v>-0.1260250327674613</v>
      </c>
      <c r="I354">
        <f t="shared" si="38"/>
        <v>-1.0082002621396904</v>
      </c>
      <c r="K354">
        <f t="shared" si="39"/>
        <v>-8.3310211101802381E-2</v>
      </c>
      <c r="M354">
        <f t="shared" si="36"/>
        <v>-0.13027122847294531</v>
      </c>
      <c r="N354" s="13">
        <f t="shared" si="40"/>
        <v>1.8030177969270873E-5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7.8728110828522953</v>
      </c>
      <c r="H355" s="10">
        <f t="shared" si="41"/>
        <v>-0.12444145176810446</v>
      </c>
      <c r="I355">
        <f t="shared" si="38"/>
        <v>-0.99553161414483571</v>
      </c>
      <c r="K355">
        <f t="shared" si="39"/>
        <v>-8.2256547662765481E-2</v>
      </c>
      <c r="M355">
        <f t="shared" si="36"/>
        <v>-0.1287684351606693</v>
      </c>
      <c r="N355" s="13">
        <f t="shared" si="40"/>
        <v>1.8722785279531883E-5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7.8882945415556316</v>
      </c>
      <c r="H356" s="10">
        <f t="shared" si="41"/>
        <v>-0.12287637891911118</v>
      </c>
      <c r="I356">
        <f t="shared" si="38"/>
        <v>-0.98301103135288947</v>
      </c>
      <c r="K356">
        <f t="shared" si="39"/>
        <v>-8.1216210053939697E-2</v>
      </c>
      <c r="M356">
        <f t="shared" si="36"/>
        <v>-0.12728294382606919</v>
      </c>
      <c r="N356" s="13">
        <f t="shared" si="40"/>
        <v>1.9417814279233858E-5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7.903778000258967</v>
      </c>
      <c r="H357" s="10">
        <f t="shared" si="41"/>
        <v>-0.12132961688910272</v>
      </c>
      <c r="I357">
        <f t="shared" si="38"/>
        <v>-0.97063693511282179</v>
      </c>
      <c r="K357">
        <f t="shared" si="39"/>
        <v>-8.0189029759244065E-2</v>
      </c>
      <c r="M357">
        <f t="shared" si="36"/>
        <v>-0.12581455641645808</v>
      </c>
      <c r="N357" s="13">
        <f t="shared" si="40"/>
        <v>2.011468256403453E-5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7.9192614589623034</v>
      </c>
      <c r="H358" s="10">
        <f t="shared" si="41"/>
        <v>-0.11980097023968238</v>
      </c>
      <c r="I358">
        <f t="shared" si="38"/>
        <v>-0.95840776191745902</v>
      </c>
      <c r="K358">
        <f t="shared" si="39"/>
        <v>-7.9174840392731732E-2</v>
      </c>
      <c r="M358">
        <f t="shared" si="36"/>
        <v>-0.12436307710741661</v>
      </c>
      <c r="N358" s="13">
        <f t="shared" si="40"/>
        <v>2.081281907262781E-5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7.9347449176656388</v>
      </c>
      <c r="H359" s="10">
        <f t="shared" si="41"/>
        <v>-0.11829024540840276</v>
      </c>
      <c r="I359">
        <f t="shared" si="38"/>
        <v>-0.94632196326722207</v>
      </c>
      <c r="K359">
        <f t="shared" si="39"/>
        <v>-7.8173477671709846E-2</v>
      </c>
      <c r="M359">
        <f t="shared" si="36"/>
        <v>-0.12292831227904238</v>
      </c>
      <c r="N359" s="13">
        <f t="shared" si="40"/>
        <v>2.1511664296524853E-5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7.9502283763689752</v>
      </c>
      <c r="H360" s="10">
        <f t="shared" si="41"/>
        <v>-0.1167972506919117</v>
      </c>
      <c r="I360">
        <f t="shared" si="38"/>
        <v>-0.9343780055352936</v>
      </c>
      <c r="K360">
        <f t="shared" si="39"/>
        <v>-7.7184779390194538E-2</v>
      </c>
      <c r="M360">
        <f t="shared" si="36"/>
        <v>-0.12151007049240521</v>
      </c>
      <c r="N360" s="13">
        <f t="shared" si="40"/>
        <v>2.2210670471923704E-5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7.9657118350723115</v>
      </c>
      <c r="H361" s="10">
        <f t="shared" si="41"/>
        <v>-0.11532179622927492</v>
      </c>
      <c r="I361">
        <f t="shared" si="38"/>
        <v>-0.92257436983419938</v>
      </c>
      <c r="K361">
        <f t="shared" si="39"/>
        <v>-7.6208585392700617E-2</v>
      </c>
      <c r="M361">
        <f t="shared" si="36"/>
        <v>-0.12010816246621191</v>
      </c>
      <c r="N361" s="13">
        <f t="shared" si="40"/>
        <v>2.2909301754090306E-5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7.9811952937756487</v>
      </c>
      <c r="H362" s="10">
        <f t="shared" si="41"/>
        <v>-0.11386369398547116</v>
      </c>
      <c r="I362">
        <f t="shared" si="38"/>
        <v>-0.91090955188376932</v>
      </c>
      <c r="K362">
        <f t="shared" si="39"/>
        <v>-7.5244737548358628E-2</v>
      </c>
      <c r="M362">
        <f t="shared" si="36"/>
        <v>-0.11872240105367636</v>
      </c>
      <c r="N362" s="13">
        <f t="shared" si="40"/>
        <v>2.3607034374627124E-5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7.9966787524789833</v>
      </c>
      <c r="H363" s="10">
        <f t="shared" si="41"/>
        <v>-0.11242275773505968</v>
      </c>
      <c r="I363">
        <f t="shared" si="38"/>
        <v>-0.89938206188047742</v>
      </c>
      <c r="K363">
        <f t="shared" si="39"/>
        <v>-7.4293079725357203E-2</v>
      </c>
      <c r="M363">
        <f t="shared" si="36"/>
        <v>-0.11735260121959765</v>
      </c>
      <c r="N363" s="13">
        <f t="shared" si="40"/>
        <v>2.4303356782041459E-5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8.0121622111823179</v>
      </c>
      <c r="H364" s="10">
        <f t="shared" si="41"/>
        <v>-0.11099880304601521</v>
      </c>
      <c r="I364">
        <f t="shared" si="38"/>
        <v>-0.8879904243681217</v>
      </c>
      <c r="K364">
        <f t="shared" si="39"/>
        <v>-7.335345776570619E-2</v>
      </c>
      <c r="M364">
        <f t="shared" si="36"/>
        <v>-0.11599858001764433</v>
      </c>
      <c r="N364" s="13">
        <f t="shared" si="40"/>
        <v>2.4997769766032872E-5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8.027645669885656</v>
      </c>
      <c r="H365" s="10">
        <f t="shared" si="41"/>
        <v>-0.10959164726373012</v>
      </c>
      <c r="I365">
        <f t="shared" si="38"/>
        <v>-0.87673317810984097</v>
      </c>
      <c r="K365">
        <f t="shared" si="39"/>
        <v>-7.2425719460316104E-2</v>
      </c>
      <c r="M365">
        <f t="shared" si="36"/>
        <v>-0.11466015656784427</v>
      </c>
      <c r="N365" s="13">
        <f t="shared" si="40"/>
        <v>2.5689786565891698E-5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8.0431291285889923</v>
      </c>
      <c r="H366" s="10">
        <f t="shared" si="41"/>
        <v>-0.10820110949517933</v>
      </c>
      <c r="I366">
        <f t="shared" si="38"/>
        <v>-0.86560887596143465</v>
      </c>
      <c r="K366">
        <f t="shared" si="39"/>
        <v>-7.1509714524392129E-2</v>
      </c>
      <c r="M366">
        <f t="shared" si="36"/>
        <v>-0.11333715203428225</v>
      </c>
      <c r="N366" s="13">
        <f t="shared" si="40"/>
        <v>2.6378932963474794E-5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8.0586125872923287</v>
      </c>
      <c r="H367" s="10">
        <f t="shared" si="41"/>
        <v>-0.10682701059324767</v>
      </c>
      <c r="I367">
        <f t="shared" si="38"/>
        <v>-0.85461608474598139</v>
      </c>
      <c r="K367">
        <f t="shared" si="39"/>
        <v>-7.0605294573135011E-2</v>
      </c>
      <c r="M367">
        <f t="shared" si="36"/>
        <v>-0.11202938960299985</v>
      </c>
      <c r="N367" s="13">
        <f t="shared" si="40"/>
        <v>2.7064747361110055E-5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8.0740960459956632</v>
      </c>
      <c r="H368" s="10">
        <f t="shared" si="41"/>
        <v>-0.10546917314121518</v>
      </c>
      <c r="I368">
        <f t="shared" si="38"/>
        <v>-0.84375338512972142</v>
      </c>
      <c r="K368">
        <f t="shared" si="39"/>
        <v>-6.9712313097748821E-2</v>
      </c>
      <c r="M368">
        <f t="shared" si="36"/>
        <v>-0.11073669446010154</v>
      </c>
      <c r="N368" s="13">
        <f t="shared" si="40"/>
        <v>2.7746780844922285E-5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8.0895795046989996</v>
      </c>
      <c r="H369" s="10">
        <f t="shared" si="41"/>
        <v>-0.10412742143739973</v>
      </c>
      <c r="I369">
        <f t="shared" si="38"/>
        <v>-0.8330193714991978</v>
      </c>
      <c r="K369">
        <f t="shared" si="39"/>
        <v>-6.8830625441749352E-2</v>
      </c>
      <c r="M369">
        <f t="shared" si="36"/>
        <v>-0.10945889377006372</v>
      </c>
      <c r="N369" s="13">
        <f t="shared" si="40"/>
        <v>2.8424597233961685E-5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8.1050629634023359</v>
      </c>
      <c r="H370" s="10">
        <f t="shared" si="41"/>
        <v>-0.10280158147995364</v>
      </c>
      <c r="I370">
        <f t="shared" si="38"/>
        <v>-0.82241265183962908</v>
      </c>
      <c r="K370">
        <f t="shared" si="39"/>
        <v>-6.7960088777571467E-2</v>
      </c>
      <c r="M370">
        <f t="shared" si="36"/>
        <v>-0.10819581665424848</v>
      </c>
      <c r="N370" s="13">
        <f t="shared" si="40"/>
        <v>2.9097773115599679E-5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8.1205464221056722</v>
      </c>
      <c r="H371" s="10">
        <f t="shared" si="41"/>
        <v>-0.10149148095181261</v>
      </c>
      <c r="I371">
        <f t="shared" si="38"/>
        <v>-0.81193184761450088</v>
      </c>
      <c r="K371">
        <f t="shared" si="39"/>
        <v>-6.7100562083469206E-2</v>
      </c>
      <c r="M371">
        <f t="shared" si="36"/>
        <v>-0.10694729416961712</v>
      </c>
      <c r="N371" s="13">
        <f t="shared" si="40"/>
        <v>2.9765897867570448E-5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8.1360298808090086</v>
      </c>
      <c r="H372" s="10">
        <f t="shared" si="41"/>
        <v>-0.10019694920579385</v>
      </c>
      <c r="I372">
        <f t="shared" si="38"/>
        <v>-0.80157559364635078</v>
      </c>
      <c r="K372">
        <f t="shared" si="39"/>
        <v>-6.6251906120707499E-2</v>
      </c>
      <c r="M372">
        <f t="shared" si="36"/>
        <v>-0.105713159287648</v>
      </c>
      <c r="N372" s="13">
        <f t="shared" si="40"/>
        <v>3.0428573667149433E-5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8.1515133395123431</v>
      </c>
      <c r="H373" s="10">
        <f t="shared" si="41"/>
        <v>-9.891781724984261E-2</v>
      </c>
      <c r="I373">
        <f t="shared" si="38"/>
        <v>-0.79134253799874088</v>
      </c>
      <c r="K373">
        <f t="shared" si="39"/>
        <v>-6.5413983411040419E-2</v>
      </c>
      <c r="M373">
        <f t="shared" si="36"/>
        <v>-0.10449324687345343</v>
      </c>
      <c r="N373" s="13">
        <f t="shared" si="40"/>
        <v>3.108541548783712E-5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8.1669967982156813</v>
      </c>
      <c r="H374" s="10">
        <f t="shared" si="41"/>
        <v>-9.7653917732423087E-2</v>
      </c>
      <c r="I374">
        <f t="shared" si="38"/>
        <v>-0.7812313418593847</v>
      </c>
      <c r="K374">
        <f t="shared" si="39"/>
        <v>-6.4586658214472362E-2</v>
      </c>
      <c r="M374">
        <f t="shared" si="36"/>
        <v>-0.10328739366509616</v>
      </c>
      <c r="N374" s="13">
        <f t="shared" si="40"/>
        <v>3.1736051084006792E-5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8.1824802569190158</v>
      </c>
      <c r="H375" s="10">
        <f t="shared" si="41"/>
        <v>-9.6405084928053289E-2</v>
      </c>
      <c r="I375">
        <f t="shared" si="38"/>
        <v>-0.77124067942442631</v>
      </c>
      <c r="K375">
        <f t="shared" si="39"/>
        <v>-6.3769796507300427E-2</v>
      </c>
      <c r="M375">
        <f t="shared" si="36"/>
        <v>-0.10209543825310727</v>
      </c>
      <c r="N375" s="13">
        <f t="shared" si="40"/>
        <v>3.2380120963952876E-5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8.1979637156223522</v>
      </c>
      <c r="H376" s="10">
        <f t="shared" si="41"/>
        <v>-9.5171154722980336E-2</v>
      </c>
      <c r="I376">
        <f t="shared" si="38"/>
        <v>-0.76136923778384269</v>
      </c>
      <c r="K376">
        <f t="shared" si="39"/>
        <v>-6.2963265960431045E-2</v>
      </c>
      <c r="M376">
        <f t="shared" si="36"/>
        <v>-0.10091722106019795</v>
      </c>
      <c r="N376" s="13">
        <f t="shared" si="40"/>
        <v>3.3017278351705393E-5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8.2134471743256885</v>
      </c>
      <c r="H377" s="10">
        <f t="shared" si="41"/>
        <v>-9.3951964600995225E-2</v>
      </c>
      <c r="I377">
        <f t="shared" si="38"/>
        <v>-0.7516157168079618</v>
      </c>
      <c r="K377">
        <f t="shared" si="39"/>
        <v>-6.2166935917971962E-2</v>
      </c>
      <c r="M377">
        <f t="shared" si="36"/>
        <v>-9.9752584321172719E-2</v>
      </c>
      <c r="N377" s="13">
        <f t="shared" si="40"/>
        <v>3.3647189138112031E-5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8.2289306330290248</v>
      </c>
      <c r="H378" s="10">
        <f t="shared" si="41"/>
        <v>-9.2747353629383772E-2</v>
      </c>
      <c r="I378">
        <f t="shared" si="38"/>
        <v>-0.74197882903507018</v>
      </c>
      <c r="K378">
        <f t="shared" si="39"/>
        <v>-6.1380677376092221E-2</v>
      </c>
      <c r="M378">
        <f t="shared" si="36"/>
        <v>-9.8601372063035556E-2</v>
      </c>
      <c r="N378" s="13">
        <f t="shared" si="40"/>
        <v>3.4269531821534883E-5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8.2444140917323594</v>
      </c>
      <c r="H379" s="10">
        <f t="shared" si="41"/>
        <v>-9.1557162445013121E-2</v>
      </c>
      <c r="I379">
        <f t="shared" si="38"/>
        <v>-0.73245729956010497</v>
      </c>
      <c r="K379">
        <f t="shared" si="39"/>
        <v>-6.0604362962148876E-2</v>
      </c>
      <c r="M379">
        <f t="shared" si="36"/>
        <v>-9.7463430085292332E-2</v>
      </c>
      <c r="N379" s="13">
        <f t="shared" si="40"/>
        <v>3.4883997438609366E-5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8.2598975504356957</v>
      </c>
      <c r="H380" s="10">
        <f t="shared" si="41"/>
        <v>-9.0381233240550293E-2</v>
      </c>
      <c r="I380">
        <f t="shared" si="38"/>
        <v>-0.72304986592440235</v>
      </c>
      <c r="K380">
        <f t="shared" si="39"/>
        <v>-5.983786691407611E-2</v>
      </c>
      <c r="M380">
        <f t="shared" si="36"/>
        <v>-9.633860594044584E-2</v>
      </c>
      <c r="N380" s="13">
        <f t="shared" si="40"/>
        <v>3.5490289485460757E-5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8.2753810091390321</v>
      </c>
      <c r="H381" s="10">
        <f t="shared" si="41"/>
        <v>-8.9219409750812273E-2</v>
      </c>
      <c r="I381">
        <f t="shared" si="38"/>
        <v>-0.71375527800649818</v>
      </c>
      <c r="K381">
        <f t="shared" si="39"/>
        <v>-5.9081065060035479E-2</v>
      </c>
      <c r="M381">
        <f t="shared" si="36"/>
        <v>-9.5226748914685994E-2</v>
      </c>
      <c r="N381" s="13">
        <f t="shared" si="40"/>
        <v>3.6088123829811013E-5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8.2908644678423684</v>
      </c>
      <c r="H382" s="10">
        <f t="shared" si="41"/>
        <v>-8.8071537239244296E-2</v>
      </c>
      <c r="I382">
        <f t="shared" si="38"/>
        <v>-0.70457229791395437</v>
      </c>
      <c r="K382">
        <f t="shared" si="39"/>
        <v>-5.8333834798320709E-2</v>
      </c>
      <c r="M382">
        <f t="shared" si="36"/>
        <v>-9.4127710008768878E-2</v>
      </c>
      <c r="N382" s="13">
        <f t="shared" si="40"/>
        <v>3.667722861433104E-5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8.3063479265457048</v>
      </c>
      <c r="H383" s="10">
        <f t="shared" si="41"/>
        <v>-8.6937462484525468E-2</v>
      </c>
      <c r="I383">
        <f t="shared" si="38"/>
        <v>-0.69549969987620375</v>
      </c>
      <c r="K383">
        <f t="shared" si="39"/>
        <v>-5.7596055077517007E-2</v>
      </c>
      <c r="M383">
        <f t="shared" si="36"/>
        <v>-9.3041341919088125E-2</v>
      </c>
      <c r="N383" s="13">
        <f t="shared" si="40"/>
        <v>3.725734415167693E-5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8.3218313852490393</v>
      </c>
      <c r="H384" s="10">
        <f t="shared" si="41"/>
        <v>-8.5817033767299628E-2</v>
      </c>
      <c r="I384">
        <f t="shared" si="38"/>
        <v>-0.68653627013839702</v>
      </c>
      <c r="K384">
        <f t="shared" si="39"/>
        <v>-5.6867606376909768E-2</v>
      </c>
      <c r="M384">
        <f t="shared" si="36"/>
        <v>-9.1967499018934473E-2</v>
      </c>
      <c r="N384" s="13">
        <f t="shared" si="40"/>
        <v>3.7828222811567683E-5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8.3373148439523757</v>
      </c>
      <c r="H385" s="10">
        <f t="shared" si="41"/>
        <v>-8.4710100857028917E-2</v>
      </c>
      <c r="I385">
        <f t="shared" si="38"/>
        <v>-0.67768080685623133</v>
      </c>
      <c r="K385">
        <f t="shared" si="39"/>
        <v>-5.6148370687140466E-2</v>
      </c>
      <c r="M385">
        <f t="shared" si="36"/>
        <v>-9.0906037339944137E-2</v>
      </c>
      <c r="N385" s="13">
        <f t="shared" si="40"/>
        <v>3.8389628900319837E-5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8.352798302655712</v>
      </c>
      <c r="H386" s="10">
        <f t="shared" si="41"/>
        <v>-8.3616514998969327E-2</v>
      </c>
      <c r="I386">
        <f t="shared" si="38"/>
        <v>-0.66893211999175461</v>
      </c>
      <c r="K386">
        <f t="shared" si="39"/>
        <v>-5.5438231491106847E-2</v>
      </c>
      <c r="M386">
        <f t="shared" si="36"/>
        <v>-8.9856814553733955E-2</v>
      </c>
      <c r="N386" s="13">
        <f t="shared" si="40"/>
        <v>3.8941338533195616E-5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8.3682817613590483</v>
      </c>
      <c r="H387" s="10">
        <f t="shared" si="41"/>
        <v>-8.2536128901265451E-2</v>
      </c>
      <c r="I387">
        <f t="shared" si="38"/>
        <v>-0.66028903121012361</v>
      </c>
      <c r="K387">
        <f t="shared" si="39"/>
        <v>-5.4737073745103011E-2</v>
      </c>
      <c r="M387">
        <f t="shared" si="36"/>
        <v>-8.8819689953721873E-2</v>
      </c>
      <c r="N387" s="13">
        <f t="shared" si="40"/>
        <v>3.9483139499947246E-5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8.3837652200623847</v>
      </c>
      <c r="H388" s="10">
        <f t="shared" si="41"/>
        <v>-8.146879672216352E-2</v>
      </c>
      <c r="I388">
        <f t="shared" si="38"/>
        <v>-0.65175037377730816</v>
      </c>
      <c r="K388">
        <f t="shared" si="39"/>
        <v>-5.4044783860198092E-2</v>
      </c>
      <c r="M388">
        <f t="shared" si="36"/>
        <v>-8.7794524437131857E-2</v>
      </c>
      <c r="N388" s="13">
        <f t="shared" si="40"/>
        <v>4.0014831123918548E-5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8.399248678765721</v>
      </c>
      <c r="H389" s="10">
        <f t="shared" si="41"/>
        <v>-8.0414374057340185E-2</v>
      </c>
      <c r="I389">
        <f t="shared" si="38"/>
        <v>-0.64331499245872148</v>
      </c>
      <c r="K389">
        <f t="shared" si="39"/>
        <v>-5.3361249683849317E-2</v>
      </c>
      <c r="M389">
        <f t="shared" si="36"/>
        <v>-8.6781180487181753E-2</v>
      </c>
      <c r="N389" s="13">
        <f t="shared" si="40"/>
        <v>4.0536224115071932E-5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8.4147321374690556</v>
      </c>
      <c r="H390" s="10">
        <f t="shared" si="41"/>
        <v>-7.9372717927346403E-2</v>
      </c>
      <c r="I390">
        <f t="shared" si="38"/>
        <v>-0.63498174341877123</v>
      </c>
      <c r="K390">
        <f t="shared" si="39"/>
        <v>-5.2686360481747456E-2</v>
      </c>
      <c r="M390">
        <f t="shared" si="36"/>
        <v>-8.577952215545398E-2</v>
      </c>
      <c r="N390" s="13">
        <f t="shared" si="40"/>
        <v>4.1047140417297122E-5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8.4302155961723919</v>
      </c>
      <c r="H391" s="10">
        <f t="shared" si="41"/>
        <v>-7.8343686765163345E-2</v>
      </c>
      <c r="I391">
        <f t="shared" si="38"/>
        <v>-0.62674949412130676</v>
      </c>
      <c r="K391">
        <f t="shared" si="39"/>
        <v>-5.2020006919890595E-2</v>
      </c>
      <c r="M391">
        <f t="shared" si="36"/>
        <v>-8.478941504444501E-2</v>
      </c>
      <c r="N391" s="13">
        <f t="shared" si="40"/>
        <v>4.1547413050331372E-5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8.4456990548757283</v>
      </c>
      <c r="H392" s="10">
        <f t="shared" si="41"/>
        <v>-7.7327140403870592E-2</v>
      </c>
      <c r="I392">
        <f t="shared" si="38"/>
        <v>-0.61861712323096474</v>
      </c>
      <c r="K392">
        <f t="shared" si="39"/>
        <v>-5.1362081046885014E-2</v>
      </c>
      <c r="M392">
        <f t="shared" si="36"/>
        <v>-8.3810726290295928E-2</v>
      </c>
      <c r="N392" s="13">
        <f t="shared" si="40"/>
        <v>4.203688594665381E-5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8.4611825135790664</v>
      </c>
      <c r="H393" s="10">
        <f t="shared" si="41"/>
        <v>-7.6322940064422765E-2</v>
      </c>
      <c r="I393">
        <f t="shared" si="38"/>
        <v>-0.61058352051538212</v>
      </c>
      <c r="K393">
        <f t="shared" si="39"/>
        <v>-5.071247627646807E-2</v>
      </c>
      <c r="M393">
        <f t="shared" si="36"/>
        <v>-8.2843324545699218E-2</v>
      </c>
      <c r="N393" s="13">
        <f t="shared" si="40"/>
        <v>4.2515413783670802E-5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8.4766659722824009</v>
      </c>
      <c r="H394" s="10">
        <f t="shared" si="41"/>
        <v>-7.5330948343535528E-2</v>
      </c>
      <c r="I394">
        <f t="shared" si="38"/>
        <v>-0.60264758674828423</v>
      </c>
      <c r="K394">
        <f t="shared" si="39"/>
        <v>-5.0071087370253106E-2</v>
      </c>
      <c r="M394">
        <f t="shared" si="36"/>
        <v>-8.1887079962983958E-2</v>
      </c>
      <c r="N394" s="13">
        <f t="shared" si="40"/>
        <v>4.2982861811531491E-5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8.4921494309857355</v>
      </c>
      <c r="H395" s="10">
        <f t="shared" si="41"/>
        <v>-7.4351029201676896E-2</v>
      </c>
      <c r="I395">
        <f t="shared" si="38"/>
        <v>-0.59480823361341517</v>
      </c>
      <c r="K395">
        <f t="shared" si="39"/>
        <v>-4.9437810420690662E-2</v>
      </c>
      <c r="M395">
        <f t="shared" si="36"/>
        <v>-8.0941864177373965E-2</v>
      </c>
      <c r="N395" s="13">
        <f t="shared" si="40"/>
        <v>4.3439105676871776E-5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8.5076328896890718</v>
      </c>
      <c r="H396" s="10">
        <f t="shared" si="41"/>
        <v>-7.3383047951164834E-2</v>
      </c>
      <c r="I396">
        <f t="shared" si="38"/>
        <v>-0.58706438360931867</v>
      </c>
      <c r="K396">
        <f t="shared" si="39"/>
        <v>-4.8812542834245742E-2</v>
      </c>
      <c r="M396">
        <f t="shared" si="36"/>
        <v>-8.0007550290421836E-2</v>
      </c>
      <c r="N396" s="13">
        <f t="shared" si="40"/>
        <v>4.388403124282149E-5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8.5231163483924099</v>
      </c>
      <c r="H397" s="10">
        <f t="shared" si="41"/>
        <v>-7.2426871244367266E-2</v>
      </c>
      <c r="I397">
        <f t="shared" si="38"/>
        <v>-0.57941496995493813</v>
      </c>
      <c r="K397">
        <f t="shared" si="39"/>
        <v>-4.8195183314787046E-2</v>
      </c>
      <c r="M397">
        <f t="shared" si="36"/>
        <v>-7.9084012853614813E-2</v>
      </c>
      <c r="N397" s="13">
        <f t="shared" si="40"/>
        <v>4.4317534405575012E-5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8.5385998070957463</v>
      </c>
      <c r="H398" s="10">
        <f t="shared" si="41"/>
        <v>-7.1482367062005447E-2</v>
      </c>
      <c r="I398">
        <f t="shared" si="38"/>
        <v>-0.57185893649604358</v>
      </c>
      <c r="K398">
        <f t="shared" si="39"/>
        <v>-4.7585631847185866E-2</v>
      </c>
      <c r="M398">
        <f t="shared" si="36"/>
        <v>-7.8171127852151481E-2</v>
      </c>
      <c r="N398" s="13">
        <f t="shared" si="40"/>
        <v>4.4739520907794993E-5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8.5540832657990808</v>
      </c>
      <c r="H399" s="10">
        <f t="shared" si="41"/>
        <v>-7.05494047015571E-2</v>
      </c>
      <c r="I399">
        <f t="shared" si="38"/>
        <v>-0.5643952376124568</v>
      </c>
      <c r="K399">
        <f t="shared" si="39"/>
        <v>-4.6983789681121879E-2</v>
      </c>
      <c r="M399">
        <f t="shared" si="36"/>
        <v>-7.7268772688888682E-2</v>
      </c>
      <c r="N399" s="13">
        <f t="shared" si="40"/>
        <v>4.5149906149176471E-5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8.5695667245024154</v>
      </c>
      <c r="H400" s="10">
        <f t="shared" si="41"/>
        <v>-6.9627854765759639E-2</v>
      </c>
      <c r="I400">
        <f t="shared" si="38"/>
        <v>-0.55702283812607711</v>
      </c>
      <c r="K400">
        <f t="shared" si="39"/>
        <v>-4.6389559315093566E-2</v>
      </c>
      <c r="M400">
        <f t="shared" si="36"/>
        <v>-7.6376826168456702E-2</v>
      </c>
      <c r="N400" s="13">
        <f t="shared" si="40"/>
        <v>4.5548614994422756E-5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8.5850501832057535</v>
      </c>
      <c r="H401" s="10">
        <f t="shared" si="41"/>
        <v>-6.8717589151211039E-2</v>
      </c>
      <c r="I401">
        <f t="shared" si="38"/>
        <v>-0.54974071320968831</v>
      </c>
      <c r="K401">
        <f t="shared" si="39"/>
        <v>-4.5802844480630385E-2</v>
      </c>
      <c r="M401">
        <f t="shared" si="36"/>
        <v>-7.5495168481541503E-2</v>
      </c>
      <c r="N401" s="13">
        <f t="shared" si="40"/>
        <v>4.5935581578922729E-5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8.6005336419090899</v>
      </c>
      <c r="H402" s="10">
        <f t="shared" si="41"/>
        <v>-6.7818481037067779E-2</v>
      </c>
      <c r="I402">
        <f t="shared" si="38"/>
        <v>-0.54254784829654223</v>
      </c>
      <c r="K402">
        <f t="shared" si="39"/>
        <v>-4.5223550126704856E-2</v>
      </c>
      <c r="M402">
        <f t="shared" si="36"/>
        <v>-7.4623681189333255E-2</v>
      </c>
      <c r="N402" s="13">
        <f t="shared" si="40"/>
        <v>4.6310749112394046E-5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8.6160171006124262</v>
      </c>
      <c r="H403" s="10">
        <f t="shared" si="41"/>
        <v>-6.6930404873837918E-2</v>
      </c>
      <c r="I403">
        <f t="shared" si="38"/>
        <v>-0.53544323899070334</v>
      </c>
      <c r="K403">
        <f t="shared" si="39"/>
        <v>-4.465158240433996E-2</v>
      </c>
      <c r="M403">
        <f t="shared" ref="M403:M469" si="43">$L$9*$O$6*EXP(-$O$7*(G403/$L$10-1))-SQRT($L$9)*$O$8*EXP(-$O$4*(G403/$L$10-1))</f>
        <v>-7.376224720813776E-2</v>
      </c>
      <c r="N403" s="13">
        <f t="shared" si="40"/>
        <v>4.6674069680731522E-5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8.6315005593157608</v>
      </c>
      <c r="H404" s="10">
        <f t="shared" si="41"/>
        <v>-6.6053236372268592E-2</v>
      </c>
      <c r="I404">
        <f t="shared" ref="I404:I467" si="45">H404*$E$6</f>
        <v>-0.52842589097814874</v>
      </c>
      <c r="K404">
        <f t="shared" ref="K404:K469" si="46">$L$9*$L$4*EXP(-$L$6*(G404/$L$10-1))-SQRT($L$9)*$L$5*EXP(-$L$7*(G404/$L$10-1))</f>
        <v>-4.408684865141297E-2</v>
      </c>
      <c r="M404">
        <f t="shared" si="43"/>
        <v>-7.2910750794152449E-2</v>
      </c>
      <c r="N404" s="13">
        <f t="shared" ref="N404:N467" si="47">(M404-H404)^2*O404</f>
        <v>4.7025504046345079E-5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8.6469840180190971</v>
      </c>
      <c r="H405" s="10">
        <f t="shared" ref="H405:H469" si="48">-(-$B$4)*(1+D405+$E$5*D405^3)*EXP(-D405)</f>
        <v>-6.5186852492326419E-2</v>
      </c>
      <c r="I405">
        <f t="shared" si="45"/>
        <v>-0.52149481993861135</v>
      </c>
      <c r="K405">
        <f t="shared" si="46"/>
        <v>-4.3529257377649323E-2</v>
      </c>
      <c r="M405">
        <f t="shared" si="43"/>
        <v>-7.2069077528402595E-2</v>
      </c>
      <c r="N405" s="13">
        <f t="shared" si="47"/>
        <v>4.7365021447193717E-5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8.6624674767224334</v>
      </c>
      <c r="H406" s="10">
        <f t="shared" si="48"/>
        <v>-6.4331131432269609E-2</v>
      </c>
      <c r="I406">
        <f t="shared" si="45"/>
        <v>-0.51464905145815687</v>
      </c>
      <c r="K406">
        <f t="shared" si="46"/>
        <v>-4.2978718249807278E-2</v>
      </c>
      <c r="M406">
        <f t="shared" si="43"/>
        <v>-7.1237114301838683E-2</v>
      </c>
      <c r="N406" s="13">
        <f t="shared" si="47"/>
        <v>4.7692599394781506E-5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8.6779509354257698</v>
      </c>
      <c r="H407" s="10">
        <f t="shared" si="48"/>
        <v>-6.3485952617810648E-2</v>
      </c>
      <c r="I407">
        <f t="shared" si="45"/>
        <v>-0.50788762094248519</v>
      </c>
      <c r="K407">
        <f t="shared" si="46"/>
        <v>-4.2435142077048911E-2</v>
      </c>
      <c r="M407">
        <f t="shared" si="43"/>
        <v>-7.0414749300591661E-2</v>
      </c>
      <c r="N407" s="13">
        <f t="shared" si="47"/>
        <v>4.8008223471317174E-5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8.6934343941291061</v>
      </c>
      <c r="H408" s="10">
        <f t="shared" si="48"/>
        <v>-6.2651196691368455E-2</v>
      </c>
      <c r="I408">
        <f t="shared" si="45"/>
        <v>-0.50120957353094764</v>
      </c>
      <c r="K408">
        <f t="shared" si="46"/>
        <v>-4.1898440796496406E-2</v>
      </c>
      <c r="M408">
        <f t="shared" si="43"/>
        <v>-6.9601871991386455E-2</v>
      </c>
      <c r="N408" s="13">
        <f t="shared" si="47"/>
        <v>4.8311887126280312E-5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8.7089178528324407</v>
      </c>
      <c r="H409" s="10">
        <f t="shared" si="48"/>
        <v>-6.1826745501408917E-2</v>
      </c>
      <c r="I409">
        <f t="shared" si="45"/>
        <v>-0.49461396401127133</v>
      </c>
      <c r="K409">
        <f t="shared" si="46"/>
        <v>-4.1368527458970454E-2</v>
      </c>
      <c r="M409">
        <f t="shared" si="43"/>
        <v>-6.8798373107110788E-2</v>
      </c>
      <c r="N409" s="13">
        <f t="shared" si="47"/>
        <v>4.8603591472584413E-5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8.724401311535777</v>
      </c>
      <c r="H410" s="10">
        <f t="shared" si="48"/>
        <v>-6.1012482091872315E-2</v>
      </c>
      <c r="I410">
        <f t="shared" si="45"/>
        <v>-0.48809985673497852</v>
      </c>
      <c r="K410">
        <f t="shared" si="46"/>
        <v>-4.0845316214908778E-2</v>
      </c>
      <c r="M410">
        <f t="shared" si="43"/>
        <v>-6.8004144632538732E-2</v>
      </c>
      <c r="N410" s="13">
        <f t="shared" si="47"/>
        <v>4.888334508255798E-5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8.7398847702391134</v>
      </c>
      <c r="H411" s="10">
        <f t="shared" si="48"/>
        <v>-6.0208290691687316E-2</v>
      </c>
      <c r="I411">
        <f t="shared" si="45"/>
        <v>-0.48166632553349853</v>
      </c>
      <c r="K411">
        <f t="shared" si="46"/>
        <v>-4.0328722300463041E-2</v>
      </c>
      <c r="M411">
        <f t="shared" si="43"/>
        <v>-6.7219079790208122E-2</v>
      </c>
      <c r="N411" s="13">
        <f t="shared" si="47"/>
        <v>4.9151163783938178E-5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8.7553682289424497</v>
      </c>
      <c r="H412" s="10">
        <f t="shared" si="48"/>
        <v>-5.9414056704369458E-2</v>
      </c>
      <c r="I412">
        <f t="shared" si="45"/>
        <v>-0.47531245363495567</v>
      </c>
      <c r="K412">
        <f t="shared" si="46"/>
        <v>-3.9818662023770518E-2</v>
      </c>
      <c r="M412">
        <f t="shared" si="43"/>
        <v>-6.6443073026448723E-2</v>
      </c>
      <c r="N412" s="13">
        <f t="shared" si="47"/>
        <v>4.9407070456056716E-5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8.770851687645786</v>
      </c>
      <c r="H413" s="10">
        <f t="shared" si="48"/>
        <v>-5.8629666697704329E-2</v>
      </c>
      <c r="I413">
        <f t="shared" si="45"/>
        <v>-0.46903733358163463</v>
      </c>
      <c r="K413">
        <f t="shared" si="46"/>
        <v>-3.9315052751400119E-2</v>
      </c>
      <c r="M413">
        <f t="shared" si="43"/>
        <v>-6.567601999756216E-2</v>
      </c>
      <c r="N413" s="13">
        <f t="shared" si="47"/>
        <v>4.9651094826417351E-5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8.7863351463491206</v>
      </c>
      <c r="H414" s="10">
        <f t="shared" si="48"/>
        <v>-5.785500839351311E-2</v>
      </c>
      <c r="I414">
        <f t="shared" si="45"/>
        <v>-0.46284006714810488</v>
      </c>
      <c r="K414">
        <f t="shared" si="46"/>
        <v>-3.8817812894969064E-2</v>
      </c>
      <c r="M414">
        <f t="shared" si="43"/>
        <v>-6.4917817556149934E-2</v>
      </c>
      <c r="N414" s="13">
        <f t="shared" si="47"/>
        <v>4.9883273267826671E-5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8.8018186050524569</v>
      </c>
      <c r="H415" s="10">
        <f t="shared" si="48"/>
        <v>-5.7089970657500731E-2</v>
      </c>
      <c r="I415">
        <f t="shared" si="45"/>
        <v>-0.45671976526000585</v>
      </c>
      <c r="K415">
        <f t="shared" si="46"/>
        <v>-3.8326861897928763E-2</v>
      </c>
      <c r="M415">
        <f t="shared" si="43"/>
        <v>-6.4168363737589509E-2</v>
      </c>
      <c r="N415" s="13">
        <f t="shared" si="47"/>
        <v>5.0103648596248701E-5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8.8173020637557933</v>
      </c>
      <c r="H416" s="10">
        <f t="shared" si="48"/>
        <v>-5.6334443489184594E-2</v>
      </c>
      <c r="I416">
        <f t="shared" si="45"/>
        <v>-0.45067554791347675</v>
      </c>
      <c r="K416">
        <f t="shared" si="46"/>
        <v>-3.7842120222517789E-2</v>
      </c>
      <c r="M416">
        <f t="shared" si="43"/>
        <v>-6.3427557746656912E-2</v>
      </c>
      <c r="N416" s="13">
        <f t="shared" si="47"/>
        <v>5.0312269869557083E-5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8.8327855224591296</v>
      </c>
      <c r="H417" s="10">
        <f t="shared" si="48"/>
        <v>-5.5588318011903899E-2</v>
      </c>
      <c r="I417">
        <f t="shared" si="45"/>
        <v>-0.44470654409523119</v>
      </c>
      <c r="K417">
        <f t="shared" si="46"/>
        <v>-3.7363509336879666E-2</v>
      </c>
      <c r="M417">
        <f t="shared" si="43"/>
        <v>-6.2695299944294611E-2</v>
      </c>
      <c r="N417" s="13">
        <f t="shared" si="47"/>
        <v>5.050919218732801E-5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8.848268981162466</v>
      </c>
      <c r="H418" s="10">
        <f t="shared" si="48"/>
        <v>-5.4851486462907849E-2</v>
      </c>
      <c r="I418">
        <f t="shared" si="45"/>
        <v>-0.43881189170326279</v>
      </c>
      <c r="K418">
        <f t="shared" si="46"/>
        <v>-3.6890951702343452E-2</v>
      </c>
      <c r="M418">
        <f t="shared" si="43"/>
        <v>-6.1971491834522073E-2</v>
      </c>
      <c r="N418" s="13">
        <f t="shared" si="47"/>
        <v>5.0694476491815405E-5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8.8637524398658005</v>
      </c>
      <c r="H419" s="10">
        <f t="shared" si="48"/>
        <v>-5.4123842183522404E-2</v>
      </c>
      <c r="I419">
        <f t="shared" si="45"/>
        <v>-0.43299073746817923</v>
      </c>
      <c r="K419">
        <f t="shared" si="46"/>
        <v>-3.6424370760864924E-2</v>
      </c>
      <c r="M419">
        <f t="shared" si="43"/>
        <v>-6.1256036051490055E-2</v>
      </c>
      <c r="N419" s="13">
        <f t="shared" si="47"/>
        <v>5.0868189370275362E-5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8.8792358985691386</v>
      </c>
      <c r="H420" s="10">
        <f t="shared" si="48"/>
        <v>-5.3405279609394216E-2</v>
      </c>
      <c r="I420">
        <f t="shared" si="45"/>
        <v>-0.42724223687515372</v>
      </c>
      <c r="K420">
        <f t="shared" si="46"/>
        <v>-3.5963690922626204E-2</v>
      </c>
      <c r="M420">
        <f t="shared" si="43"/>
        <v>-6.0548836346673983E-2</v>
      </c>
      <c r="N420" s="13">
        <f t="shared" si="47"/>
        <v>5.1030402858735152E-5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8.8947193572724732</v>
      </c>
      <c r="H421" s="10">
        <f t="shared" si="48"/>
        <v>-5.2695694260811603E-2</v>
      </c>
      <c r="I421">
        <f t="shared" si="45"/>
        <v>-0.42156555408649282</v>
      </c>
      <c r="K421">
        <f t="shared" si="46"/>
        <v>-3.5508837553793325E-2</v>
      </c>
      <c r="M421">
        <f t="shared" si="43"/>
        <v>-5.9849797576209514E-2</v>
      </c>
      <c r="N421" s="13">
        <f t="shared" si="47"/>
        <v>5.1181194247387384E-5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8.9102028159758095</v>
      </c>
      <c r="H422" s="10">
        <f t="shared" si="48"/>
        <v>-5.1994982733100714E-2</v>
      </c>
      <c r="I422">
        <f t="shared" si="45"/>
        <v>-0.41595986186480571</v>
      </c>
      <c r="K422">
        <f t="shared" si="46"/>
        <v>-3.5059736964426658E-2</v>
      </c>
      <c r="M422">
        <f t="shared" si="43"/>
        <v>-5.9158825688363482E-2</v>
      </c>
      <c r="N422" s="13">
        <f t="shared" si="47"/>
        <v>5.1320645887667992E-5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8.9256862746791459</v>
      </c>
      <c r="H423" s="10">
        <f t="shared" si="48"/>
        <v>-5.1303042687097171E-2</v>
      </c>
      <c r="I423">
        <f t="shared" si="45"/>
        <v>-0.41042434149677737</v>
      </c>
      <c r="K423">
        <f t="shared" si="46"/>
        <v>-3.4616316396545659E-2</v>
      </c>
      <c r="M423">
        <f t="shared" si="43"/>
        <v>-5.8475827711144394E-2</v>
      </c>
      <c r="N423" s="13">
        <f t="shared" si="47"/>
        <v>5.144884500119613E-5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8.9411697333824822</v>
      </c>
      <c r="H424" s="10">
        <f t="shared" si="48"/>
        <v>-5.0619772839691393E-2</v>
      </c>
      <c r="I424">
        <f t="shared" si="45"/>
        <v>-0.40495818271753115</v>
      </c>
      <c r="K424">
        <f t="shared" si="46"/>
        <v>-3.4178504012343805E-2</v>
      </c>
      <c r="M424">
        <f t="shared" si="43"/>
        <v>-5.7800711740046633E-2</v>
      </c>
      <c r="N424" s="13">
        <f t="shared" si="47"/>
        <v>5.1565883490635114E-5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8.9566531920858186</v>
      </c>
      <c r="H425" s="10">
        <f t="shared" si="48"/>
        <v>-4.9945072954447715E-2</v>
      </c>
      <c r="I425">
        <f t="shared" si="45"/>
        <v>-0.39956058363558172</v>
      </c>
      <c r="K425">
        <f t="shared" si="46"/>
        <v>-3.3746228882552423E-2</v>
      </c>
      <c r="M425">
        <f t="shared" si="43"/>
        <v>-5.7133386925930396E-2</v>
      </c>
      <c r="N425" s="13">
        <f t="shared" si="47"/>
        <v>5.1671857752613112E-5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8.9721366507891531</v>
      </c>
      <c r="H426" s="10">
        <f t="shared" si="48"/>
        <v>-4.9278843832295686E-2</v>
      </c>
      <c r="I426">
        <f t="shared" si="45"/>
        <v>-0.39423075065836549</v>
      </c>
      <c r="K426">
        <f t="shared" si="46"/>
        <v>-3.3319420974951788E-2</v>
      </c>
      <c r="M426">
        <f t="shared" si="43"/>
        <v>-5.6473763463033511E-2</v>
      </c>
      <c r="N426" s="13">
        <f t="shared" si="47"/>
        <v>5.1766868492776508E-5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8.9876201094924895</v>
      </c>
      <c r="H427" s="10">
        <f t="shared" si="48"/>
        <v>-4.862098730229357E-2</v>
      </c>
      <c r="I427">
        <f t="shared" si="45"/>
        <v>-0.38896789841834856</v>
      </c>
      <c r="K427">
        <f t="shared" si="46"/>
        <v>-3.2898011143027421E-2</v>
      </c>
      <c r="M427">
        <f t="shared" si="43"/>
        <v>-5.5821752577115684E-2</v>
      </c>
      <c r="N427" s="13">
        <f t="shared" si="47"/>
        <v>5.1851020543084E-5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9.0031035681958258</v>
      </c>
      <c r="H428" s="10">
        <f t="shared" si="48"/>
        <v>-4.7971406212462736E-2</v>
      </c>
      <c r="I428">
        <f t="shared" si="45"/>
        <v>-0.38377124969970189</v>
      </c>
      <c r="K428">
        <f t="shared" si="46"/>
        <v>-3.2481931114769748E-2</v>
      </c>
      <c r="M428">
        <f t="shared" si="43"/>
        <v>-5.5177266513733343E-2</v>
      </c>
      <c r="N428" s="13">
        <f t="shared" si="47"/>
        <v>5.1924422681427727E-5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9.0185870268991639</v>
      </c>
      <c r="H429" s="10">
        <f t="shared" si="48"/>
        <v>-4.7330004420692684E-2</v>
      </c>
      <c r="I429">
        <f t="shared" si="45"/>
        <v>-0.37864003536554147</v>
      </c>
      <c r="K429">
        <f t="shared" si="46"/>
        <v>-3.2071113481615184E-2</v>
      </c>
      <c r="M429">
        <f t="shared" si="43"/>
        <v>-5.4540218526642523E-2</v>
      </c>
      <c r="N429" s="13">
        <f t="shared" si="47"/>
        <v>5.1987187453638029E-5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9.0340704856024985</v>
      </c>
      <c r="H430" s="10">
        <f t="shared" si="48"/>
        <v>-4.669668678571548E-2</v>
      </c>
      <c r="I430">
        <f t="shared" si="45"/>
        <v>-0.37357349428572384</v>
      </c>
      <c r="K430">
        <f t="shared" si="46"/>
        <v>-3.1665491687527463E-2</v>
      </c>
      <c r="M430">
        <f t="shared" si="43"/>
        <v>-5.3910522866331252E-2</v>
      </c>
      <c r="N430" s="13">
        <f t="shared" si="47"/>
        <v>5.2039430997993928E-5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9.049553944305833</v>
      </c>
      <c r="H431" s="10">
        <f t="shared" si="48"/>
        <v>-4.6071359158149666E-2</v>
      </c>
      <c r="I431">
        <f t="shared" si="45"/>
        <v>-0.36857087326519733</v>
      </c>
      <c r="K431">
        <f t="shared" si="46"/>
        <v>-3.1265000018216096E-2</v>
      </c>
      <c r="M431">
        <f t="shared" si="43"/>
        <v>-5.3288094768676422E-2</v>
      </c>
      <c r="N431" s="13">
        <f t="shared" si="47"/>
        <v>5.2081272872244994E-5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9.0650374030091694</v>
      </c>
      <c r="H432" s="10">
        <f t="shared" si="48"/>
        <v>-4.5453928371612162E-2</v>
      </c>
      <c r="I432">
        <f t="shared" si="45"/>
        <v>-0.3636314269728973</v>
      </c>
      <c r="K432">
        <f t="shared" si="46"/>
        <v>-3.0869573590492052E-2</v>
      </c>
      <c r="M432">
        <f t="shared" si="43"/>
        <v>-5.2672850443728193E-2</v>
      </c>
      <c r="N432" s="13">
        <f t="shared" si="47"/>
        <v>5.2112835883284008E-5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9.0805208617125057</v>
      </c>
      <c r="H433" s="10">
        <f t="shared" si="48"/>
        <v>-4.4844302233898035E-2</v>
      </c>
      <c r="I433">
        <f t="shared" si="45"/>
        <v>-0.35875441787118428</v>
      </c>
      <c r="K433">
        <f t="shared" si="46"/>
        <v>-3.0479148341757741E-2</v>
      </c>
      <c r="M433">
        <f t="shared" si="43"/>
        <v>-5.206470706461689E-2</v>
      </c>
      <c r="N433" s="13">
        <f t="shared" si="47"/>
        <v>5.2134245919468172E-5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9.0960043204158421</v>
      </c>
      <c r="H434" s="10">
        <f t="shared" si="48"/>
        <v>-4.4242389518227614E-2</v>
      </c>
      <c r="I434">
        <f t="shared" si="45"/>
        <v>-0.35393911614582091</v>
      </c>
      <c r="K434">
        <f t="shared" si="46"/>
        <v>-3.0093661019629375E-2</v>
      </c>
      <c r="M434">
        <f t="shared" si="43"/>
        <v>-5.1463582756583311E-2</v>
      </c>
      <c r="N434" s="13">
        <f t="shared" si="47"/>
        <v>5.2145631785674039E-5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9.1114877791191784</v>
      </c>
      <c r="H435" s="10">
        <f t="shared" si="48"/>
        <v>-4.3648099954559573E-2</v>
      </c>
      <c r="I435">
        <f t="shared" si="45"/>
        <v>-0.34918479963647658</v>
      </c>
      <c r="K435">
        <f t="shared" si="46"/>
        <v>-2.9713049171691142E-2</v>
      </c>
      <c r="M435">
        <f t="shared" si="43"/>
        <v>-5.0869396586130516E-2</v>
      </c>
      <c r="N435" s="13">
        <f t="shared" si="47"/>
        <v>5.2147125041137852E-5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9.126971237822513</v>
      </c>
      <c r="H436" s="10">
        <f t="shared" si="48"/>
        <v>-4.30613442209705E-2</v>
      </c>
      <c r="I436">
        <f t="shared" si="45"/>
        <v>-0.344490753767764</v>
      </c>
      <c r="K436">
        <f t="shared" si="46"/>
        <v>-2.9337251135378571E-2</v>
      </c>
      <c r="M436">
        <f t="shared" si="43"/>
        <v>-5.0282068550296155E-2</v>
      </c>
      <c r="N436" s="13">
        <f t="shared" si="47"/>
        <v>5.213885984011543E-5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9.1424546965258493</v>
      </c>
      <c r="H437" s="10">
        <f t="shared" si="48"/>
        <v>-4.2482033935099216E-2</v>
      </c>
      <c r="I437">
        <f t="shared" si="45"/>
        <v>-0.33985627148079373</v>
      </c>
      <c r="K437">
        <f t="shared" si="46"/>
        <v>-2.8966206027989761E-2</v>
      </c>
      <c r="M437">
        <f t="shared" si="43"/>
        <v>-4.9701519566043198E-2</v>
      </c>
      <c r="N437" s="13">
        <f t="shared" si="47"/>
        <v>5.212097277540663E-5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9.1579381552291874</v>
      </c>
      <c r="H438" s="10">
        <f t="shared" si="48"/>
        <v>-4.1910081645656176E-2</v>
      </c>
      <c r="I438">
        <f t="shared" si="45"/>
        <v>-0.33528065316524941</v>
      </c>
      <c r="K438">
        <f t="shared" si="46"/>
        <v>-2.8599853736823218E-2</v>
      </c>
      <c r="M438">
        <f t="shared" si="43"/>
        <v>-4.9127671459769692E-2</v>
      </c>
      <c r="N438" s="13">
        <f t="shared" si="47"/>
        <v>5.2093602724795181E-5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9.1734216139325238</v>
      </c>
      <c r="H439" s="10">
        <f t="shared" si="48"/>
        <v>-4.1345400823996806E-2</v>
      </c>
      <c r="I439">
        <f t="shared" si="45"/>
        <v>-0.33076320659197445</v>
      </c>
      <c r="K439">
        <f t="shared" si="46"/>
        <v>-2.8238134909440032E-2</v>
      </c>
      <c r="M439">
        <f t="shared" si="43"/>
        <v>-4.8560446956934386E-2</v>
      </c>
      <c r="N439" s="13">
        <f t="shared" si="47"/>
        <v>5.2056890700417533E-5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9.1889050726358583</v>
      </c>
      <c r="H440" s="10">
        <f t="shared" si="48"/>
        <v>-4.078790585575863E-2</v>
      </c>
      <c r="I440">
        <f t="shared" si="45"/>
        <v>-0.32630324684606904</v>
      </c>
      <c r="K440">
        <f t="shared" si="46"/>
        <v>-2.7880990944049194E-2</v>
      </c>
      <c r="M440">
        <f t="shared" si="43"/>
        <v>-4.7999769671797775E-2</v>
      </c>
      <c r="N440" s="13">
        <f t="shared" si="47"/>
        <v>5.2010979701094696E-5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9.2043885313391947</v>
      </c>
      <c r="H441" s="10">
        <f t="shared" si="48"/>
        <v>-4.023751203256111E-2</v>
      </c>
      <c r="I441">
        <f t="shared" si="45"/>
        <v>-0.32190009626048888</v>
      </c>
      <c r="K441">
        <f t="shared" si="46"/>
        <v>-2.7528363980014674E-2</v>
      </c>
      <c r="M441">
        <f t="shared" si="43"/>
        <v>-4.7445564097277959E-2</v>
      </c>
      <c r="N441" s="13">
        <f t="shared" si="47"/>
        <v>5.1956014567668837E-5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9.219871990042531</v>
      </c>
      <c r="H442" s="10">
        <f t="shared" si="48"/>
        <v>-3.9694135543768515E-2</v>
      </c>
      <c r="I442">
        <f t="shared" si="45"/>
        <v>-0.31755308435014812</v>
      </c>
      <c r="K442">
        <f t="shared" si="46"/>
        <v>-2.718019688848242E-2</v>
      </c>
      <c r="M442">
        <f t="shared" si="43"/>
        <v>-4.6897755594919668E-2</v>
      </c>
      <c r="N442" s="13">
        <f t="shared" si="47"/>
        <v>5.1892141841346947E-5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9.2353554487458673</v>
      </c>
      <c r="H443" s="10">
        <f t="shared" si="48"/>
        <v>-3.9157693468314235E-2</v>
      </c>
      <c r="I443">
        <f t="shared" si="45"/>
        <v>-0.31326154774651388</v>
      </c>
      <c r="K443">
        <f t="shared" si="46"/>
        <v>-2.6836433263125885E-2</v>
      </c>
      <c r="M443">
        <f t="shared" si="43"/>
        <v>-4.6356270384974592E-2</v>
      </c>
      <c r="N443" s="13">
        <f t="shared" si="47"/>
        <v>5.1819509625075328E-5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9.2508389074492037</v>
      </c>
      <c r="H444" s="10">
        <f t="shared" si="48"/>
        <v>-3.8628103766587131E-2</v>
      </c>
      <c r="I444">
        <f t="shared" si="45"/>
        <v>-0.30902483013269705</v>
      </c>
      <c r="K444">
        <f t="shared" si="46"/>
        <v>-2.6497017411008347E-2</v>
      </c>
      <c r="M444">
        <f t="shared" si="43"/>
        <v>-4.5821035536593051E-2</v>
      </c>
      <c r="N444" s="13">
        <f t="shared" si="47"/>
        <v>5.1738267447960491E-5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9.26632236615254</v>
      </c>
      <c r="H445" s="10">
        <f t="shared" si="48"/>
        <v>-3.8105285272378359E-2</v>
      </c>
      <c r="I445">
        <f t="shared" si="45"/>
        <v>-0.30484228217902687</v>
      </c>
      <c r="K445">
        <f t="shared" si="46"/>
        <v>-2.6161894343561126E-2</v>
      </c>
      <c r="M445">
        <f t="shared" si="43"/>
        <v>-4.5291978958125159E-2</v>
      </c>
      <c r="N445" s="13">
        <f t="shared" si="47"/>
        <v>5.1648566132752932E-5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9.2818058248558728</v>
      </c>
      <c r="H446" s="10">
        <f t="shared" si="48"/>
        <v>-3.7589157684889282E-2</v>
      </c>
      <c r="I446">
        <f t="shared" si="45"/>
        <v>-0.30071326147911426</v>
      </c>
      <c r="K446">
        <f t="shared" si="46"/>
        <v>-2.5831009767675699E-2</v>
      </c>
      <c r="M446">
        <f t="shared" si="43"/>
        <v>-4.476902938753069E-2</v>
      </c>
      <c r="N446" s="13">
        <f t="shared" si="47"/>
        <v>5.1550557666390828E-5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9.2972892835592109</v>
      </c>
      <c r="H447" s="10">
        <f t="shared" si="48"/>
        <v>-3.7079641560798869E-2</v>
      </c>
      <c r="I447">
        <f t="shared" si="45"/>
        <v>-0.29663713248639095</v>
      </c>
      <c r="K447">
        <f t="shared" si="46"/>
        <v>-2.5504310076908038E-2</v>
      </c>
      <c r="M447">
        <f t="shared" si="43"/>
        <v>-4.4252116382895376E-2</v>
      </c>
      <c r="N447" s="13">
        <f t="shared" si="47"/>
        <v>5.144439507360832E-5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9.3127727422625473</v>
      </c>
      <c r="H448" s="10">
        <f t="shared" si="48"/>
        <v>-3.6576658306391147E-2</v>
      </c>
      <c r="I448">
        <f t="shared" si="45"/>
        <v>-0.29261326645112917</v>
      </c>
      <c r="K448">
        <f t="shared" si="46"/>
        <v>-2.5181742342795282E-2</v>
      </c>
      <c r="M448">
        <f t="shared" si="43"/>
        <v>-4.3741170313055161E-2</v>
      </c>
      <c r="N448" s="13">
        <f t="shared" si="47"/>
        <v>5.133023229363282E-5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9.3282562009658836</v>
      </c>
      <c r="H449" s="10">
        <f t="shared" si="48"/>
        <v>-3.608013016974139E-2</v>
      </c>
      <c r="I449">
        <f t="shared" si="45"/>
        <v>-0.28864104135793112</v>
      </c>
      <c r="K449">
        <f t="shared" si="46"/>
        <v>-2.4863254306280808E-2</v>
      </c>
      <c r="M449">
        <f t="shared" si="43"/>
        <v>-4.3236122348323927E-2</v>
      </c>
      <c r="N449" s="13">
        <f t="shared" si="47"/>
        <v>5.1208224059934453E-5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9.3437396596692182</v>
      </c>
      <c r="H450" s="10">
        <f t="shared" si="48"/>
        <v>-3.5589980232961352E-2</v>
      </c>
      <c r="I450">
        <f t="shared" si="45"/>
        <v>-0.28471984186369081</v>
      </c>
      <c r="K450">
        <f t="shared" si="46"/>
        <v>-2.4548794369248773E-2</v>
      </c>
      <c r="M450">
        <f t="shared" si="43"/>
        <v>-4.2736904451326094E-2</v>
      </c>
      <c r="N450" s="13">
        <f t="shared" si="47"/>
        <v>5.1078525783048476E-5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9.3592231183725545</v>
      </c>
      <c r="H451" s="10">
        <f t="shared" si="48"/>
        <v>-3.5106132404502326E-2</v>
      </c>
      <c r="I451">
        <f t="shared" si="45"/>
        <v>-0.28084905923601861</v>
      </c>
      <c r="K451">
        <f t="shared" si="46"/>
        <v>-2.4238311586165091E-2</v>
      </c>
      <c r="M451">
        <f t="shared" si="43"/>
        <v>-4.2243449367931701E-2</v>
      </c>
      <c r="N451" s="13">
        <f t="shared" si="47"/>
        <v>5.0941293436456725E-5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9.3747065770758908</v>
      </c>
      <c r="H452" s="10">
        <f t="shared" si="48"/>
        <v>-3.4628511411516523E-2</v>
      </c>
      <c r="I452">
        <f t="shared" si="45"/>
        <v>-0.27702809129213218</v>
      </c>
      <c r="K452">
        <f t="shared" si="46"/>
        <v>-2.3931755655824505E-2</v>
      </c>
      <c r="M452">
        <f t="shared" si="43"/>
        <v>-4.1755690618293831E-2</v>
      </c>
      <c r="N452" s="13">
        <f t="shared" si="47"/>
        <v>5.0796683445518813E-5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9.3901900357792272</v>
      </c>
      <c r="H453" s="10">
        <f t="shared" si="48"/>
        <v>-3.4157042792275272E-2</v>
      </c>
      <c r="I453">
        <f t="shared" si="45"/>
        <v>-0.27325634233820217</v>
      </c>
      <c r="K453">
        <f t="shared" si="46"/>
        <v>-2.3629076913201708E-2</v>
      </c>
      <c r="M453">
        <f t="shared" si="43"/>
        <v>-4.1273562487986325E-2</v>
      </c>
      <c r="N453" s="13">
        <f t="shared" si="47"/>
        <v>5.0644852579443336E-5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9.4056734944825635</v>
      </c>
      <c r="H454" s="10">
        <f t="shared" si="48"/>
        <v>-3.3691652888644744E-2</v>
      </c>
      <c r="I454">
        <f t="shared" si="45"/>
        <v>-0.26953322310915795</v>
      </c>
      <c r="K454">
        <f t="shared" si="46"/>
        <v>-2.3330226321405745E-2</v>
      </c>
      <c r="M454">
        <f t="shared" si="43"/>
        <v>-4.0797000019241303E-2</v>
      </c>
      <c r="N454" s="13">
        <f t="shared" si="47"/>
        <v>5.0485957846276757E-5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9.4211569531858999</v>
      </c>
      <c r="H455" s="10">
        <f t="shared" si="48"/>
        <v>-3.3232268838617789E-2</v>
      </c>
      <c r="I455">
        <f t="shared" si="45"/>
        <v>-0.26585815070894231</v>
      </c>
      <c r="K455">
        <f t="shared" si="46"/>
        <v>-2.3035155463735964E-2</v>
      </c>
      <c r="M455">
        <f t="shared" si="43"/>
        <v>-4.0325939002285441E-2</v>
      </c>
      <c r="N455" s="13">
        <f t="shared" si="47"/>
        <v>5.0320156390908652E-5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9.4366404118892362</v>
      </c>
      <c r="H456" s="10">
        <f t="shared" si="48"/>
        <v>-3.2778818568902329E-2</v>
      </c>
      <c r="I456">
        <f t="shared" si="45"/>
        <v>-0.26223054855121863</v>
      </c>
      <c r="K456">
        <f t="shared" si="46"/>
        <v>-2.2743816535838582E-2</v>
      </c>
      <c r="M456">
        <f t="shared" si="43"/>
        <v>-3.9860315966773627E-2</v>
      </c>
      <c r="N456" s="13">
        <f t="shared" si="47"/>
        <v>5.0147605396057957E-5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9.4521238705925708</v>
      </c>
      <c r="H457" s="10">
        <f t="shared" si="48"/>
        <v>-3.2331230787565252E-2</v>
      </c>
      <c r="I457">
        <f t="shared" si="45"/>
        <v>-0.25864984630052201</v>
      </c>
      <c r="K457">
        <f t="shared" si="46"/>
        <v>-2.2456162337962299E-2</v>
      </c>
      <c r="M457">
        <f t="shared" si="43"/>
        <v>-3.9400068173319175E-2</v>
      </c>
      <c r="N457" s="13">
        <f t="shared" si="47"/>
        <v>4.9968461986232357E-5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9.4676073292959071</v>
      </c>
      <c r="H458" s="10">
        <f t="shared" si="48"/>
        <v>-3.1889434976731815E-2</v>
      </c>
      <c r="I458">
        <f t="shared" si="45"/>
        <v>-0.25511547981385452</v>
      </c>
      <c r="K458">
        <f t="shared" si="46"/>
        <v>-2.2172146267311715E-2</v>
      </c>
      <c r="M458">
        <f t="shared" si="43"/>
        <v>-3.8945133605119364E-2</v>
      </c>
      <c r="N458" s="13">
        <f t="shared" si="47"/>
        <v>4.9782883134629945E-5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9.4830907879992434</v>
      </c>
      <c r="H459" s="10">
        <f t="shared" si="48"/>
        <v>-3.1453361385340259E-2</v>
      </c>
      <c r="I459">
        <f t="shared" si="45"/>
        <v>-0.25162689108272207</v>
      </c>
      <c r="K459">
        <f t="shared" si="46"/>
        <v>-2.1891722310498008E-2</v>
      </c>
      <c r="M459">
        <f t="shared" si="43"/>
        <v>-3.8495450959676131E-2</v>
      </c>
      <c r="N459" s="13">
        <f t="shared" si="47"/>
        <v>4.9591025572969984E-5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9.4985742467025798</v>
      </c>
      <c r="H460" s="10">
        <f t="shared" si="48"/>
        <v>-3.1022941021950679E-2</v>
      </c>
      <c r="I460">
        <f t="shared" si="45"/>
        <v>-0.24818352817560543</v>
      </c>
      <c r="K460">
        <f t="shared" si="46"/>
        <v>-2.1614845036084351E-2</v>
      </c>
      <c r="M460">
        <f t="shared" si="43"/>
        <v>-3.8050959640609158E-2</v>
      </c>
      <c r="N460" s="13">
        <f t="shared" si="47"/>
        <v>4.9393045704210239E-5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9.5140577054059161</v>
      </c>
      <c r="H461" s="10">
        <f t="shared" si="48"/>
        <v>-3.0598105647608651E-2</v>
      </c>
      <c r="I461">
        <f t="shared" si="45"/>
        <v>-0.24478484518086921</v>
      </c>
      <c r="K461">
        <f t="shared" si="46"/>
        <v>-2.1341469587226072E-2</v>
      </c>
      <c r="M461">
        <f t="shared" si="43"/>
        <v>-3.7611599749562359E-2</v>
      </c>
      <c r="N461" s="13">
        <f t="shared" si="47"/>
        <v>4.9189099518139449E-5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9.5295411641092507</v>
      </c>
      <c r="H462" s="10">
        <f t="shared" si="48"/>
        <v>-3.0178787768762386E-2</v>
      </c>
      <c r="I462">
        <f t="shared" si="45"/>
        <v>-0.24143030215009909</v>
      </c>
      <c r="K462">
        <f t="shared" si="46"/>
        <v>-2.107155167440368E-2</v>
      </c>
      <c r="M462">
        <f t="shared" si="43"/>
        <v>-3.7177312078200977E-2</v>
      </c>
      <c r="N462" s="13">
        <f t="shared" si="47"/>
        <v>4.8979342509802916E-5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9.545024622812587</v>
      </c>
      <c r="H463" s="10">
        <f t="shared" si="48"/>
        <v>-2.976492063023382E-2</v>
      </c>
      <c r="I463">
        <f t="shared" si="45"/>
        <v>-0.23811936504187056</v>
      </c>
      <c r="K463">
        <f t="shared" si="46"/>
        <v>-2.0805047568247841E-2</v>
      </c>
      <c r="M463">
        <f t="shared" si="43"/>
        <v>-3.6748038100299904E-2</v>
      </c>
      <c r="N463" s="13">
        <f t="shared" si="47"/>
        <v>4.8763929600742141E-5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9.5605080815159234</v>
      </c>
      <c r="H464" s="10">
        <f t="shared" si="48"/>
        <v>-2.9356438208242686E-2</v>
      </c>
      <c r="I464">
        <f t="shared" si="45"/>
        <v>-0.23485150566594148</v>
      </c>
      <c r="K464">
        <f t="shared" si="46"/>
        <v>-2.0541914092455163E-2</v>
      </c>
      <c r="M464">
        <f t="shared" si="43"/>
        <v>-3.6323719963920906E-2</v>
      </c>
      <c r="N464" s="13">
        <f t="shared" si="47"/>
        <v>4.854301506300658E-5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9.5759915402192597</v>
      </c>
      <c r="H465" s="10">
        <f t="shared" si="48"/>
        <v>-2.8953275203483717E-2</v>
      </c>
      <c r="I465">
        <f t="shared" si="45"/>
        <v>-0.23162620162786973</v>
      </c>
      <c r="K465">
        <f t="shared" si="46"/>
        <v>-2.0282108616793474E-2</v>
      </c>
      <c r="M465">
        <f t="shared" si="43"/>
        <v>-3.5904300483678743E-2</v>
      </c>
      <c r="N465" s="13">
        <f t="shared" si="47"/>
        <v>4.8316752445910344E-5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9.591474998922596</v>
      </c>
      <c r="H466" s="10">
        <f t="shared" si="48"/>
        <v>-2.8555367034256172E-2</v>
      </c>
      <c r="I466">
        <f t="shared" si="45"/>
        <v>-0.22844293627404938</v>
      </c>
      <c r="K466">
        <f t="shared" si="46"/>
        <v>-2.0025589050195497E-2</v>
      </c>
      <c r="M466">
        <f t="shared" si="43"/>
        <v>-3.5489723133094453E-2</v>
      </c>
      <c r="N466" s="13">
        <f t="shared" si="47"/>
        <v>4.8085294505495658E-5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9.6069584576259306</v>
      </c>
      <c r="H467" s="10">
        <f t="shared" si="48"/>
        <v>-2.8162649829645888E-2</v>
      </c>
      <c r="I467">
        <f t="shared" si="45"/>
        <v>-0.2253011986371671</v>
      </c>
      <c r="K467">
        <f t="shared" si="46"/>
        <v>-1.9772313833939997E-2</v>
      </c>
      <c r="M467">
        <f t="shared" si="43"/>
        <v>-3.5079932037035598E-2</v>
      </c>
      <c r="N467" s="13">
        <f t="shared" si="47"/>
        <v>4.7848793136670259E-5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9.6224419163292669</v>
      </c>
      <c r="H468" s="10">
        <f t="shared" si="48"/>
        <v>-2.7775060422758961E-2</v>
      </c>
      <c r="I468">
        <f t="shared" ref="I468:I469" si="50">H468*$E$6</f>
        <v>-0.22220048338207168</v>
      </c>
      <c r="K468">
        <f t="shared" si="46"/>
        <v>-1.9522241934919072E-2</v>
      </c>
      <c r="M468">
        <f t="shared" si="43"/>
        <v>-3.4674871964241807E-2</v>
      </c>
      <c r="N468" s="13">
        <f t="shared" ref="N468:N469" si="51">(M468-H468)^2*O468</f>
        <v>4.7607399307979897E-5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9.6379253750326033</v>
      </c>
      <c r="H469" s="10">
        <f t="shared" si="48"/>
        <v>-2.7392536344007304E-2</v>
      </c>
      <c r="I469">
        <f t="shared" si="50"/>
        <v>-0.21914029075205843</v>
      </c>
      <c r="K469">
        <f t="shared" si="46"/>
        <v>-1.9275332838990657E-2</v>
      </c>
      <c r="M469">
        <f t="shared" si="43"/>
        <v>-3.4274488319935563E-2</v>
      </c>
      <c r="N469" s="13">
        <f t="shared" si="51"/>
        <v>4.7361262998982871E-5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D58" sqref="D5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63" t="s">
        <v>50</v>
      </c>
      <c r="D69" s="64">
        <v>0</v>
      </c>
      <c r="E69" s="65">
        <f t="shared" si="0"/>
        <v>-1</v>
      </c>
      <c r="F69" s="66"/>
      <c r="G69" s="66">
        <f t="shared" si="2"/>
        <v>3.560882992421563</v>
      </c>
      <c r="H69" s="67">
        <f t="shared" si="6"/>
        <v>-4.6154999999999999</v>
      </c>
      <c r="I69" s="66">
        <f t="shared" si="3"/>
        <v>-55.385999999999996</v>
      </c>
      <c r="J69" s="66"/>
      <c r="K69" s="66">
        <f t="shared" si="4"/>
        <v>-2.8641709997341458</v>
      </c>
      <c r="L69" s="66"/>
      <c r="M69" s="66">
        <f t="shared" si="1"/>
        <v>-4.615499999999999</v>
      </c>
      <c r="N69" s="68">
        <f t="shared" si="5"/>
        <v>7.8886090522101181E-27</v>
      </c>
      <c r="O69" s="68">
        <v>10000</v>
      </c>
      <c r="P69" s="69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AD5" sqref="AD5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4: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fit_FCC&amp;BCC</vt:lpstr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2024-11-21T04:00:03Z</dcterms:modified>
</cp:coreProperties>
</file>